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Downloads\"/>
    </mc:Choice>
  </mc:AlternateContent>
  <bookViews>
    <workbookView xWindow="0" yWindow="0" windowWidth="19200" windowHeight="7020" activeTab="2"/>
  </bookViews>
  <sheets>
    <sheet name="A_2017_01_09_1_ido_modell" sheetId="1" r:id="rId1"/>
    <sheet name="coco" sheetId="2" r:id="rId2"/>
    <sheet name="info" sheetId="3" r:id="rId3"/>
  </sheets>
  <calcPr calcId="0"/>
</workbook>
</file>

<file path=xl/calcChain.xml><?xml version="1.0" encoding="utf-8"?>
<calcChain xmlns="http://schemas.openxmlformats.org/spreadsheetml/2006/main">
  <c r="V759" i="2" l="1"/>
  <c r="U759" i="2"/>
  <c r="T759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770" i="2"/>
  <c r="S982" i="2"/>
  <c r="R982" i="2"/>
  <c r="S981" i="2"/>
  <c r="R981" i="2"/>
  <c r="S980" i="2"/>
  <c r="R980" i="2"/>
  <c r="S979" i="2"/>
  <c r="R979" i="2"/>
  <c r="S978" i="2"/>
  <c r="R978" i="2"/>
  <c r="S977" i="2"/>
  <c r="R977" i="2"/>
  <c r="S976" i="2"/>
  <c r="R976" i="2"/>
  <c r="S975" i="2"/>
  <c r="R975" i="2"/>
  <c r="S974" i="2"/>
  <c r="R974" i="2"/>
  <c r="S973" i="2"/>
  <c r="R973" i="2"/>
  <c r="S972" i="2"/>
  <c r="R972" i="2"/>
  <c r="S971" i="2"/>
  <c r="R971" i="2"/>
  <c r="S970" i="2"/>
  <c r="R970" i="2"/>
  <c r="S969" i="2"/>
  <c r="R969" i="2"/>
  <c r="S968" i="2"/>
  <c r="R968" i="2"/>
  <c r="S967" i="2"/>
  <c r="R967" i="2"/>
  <c r="S966" i="2"/>
  <c r="R966" i="2"/>
  <c r="S965" i="2"/>
  <c r="R965" i="2"/>
  <c r="S964" i="2"/>
  <c r="R964" i="2"/>
  <c r="S963" i="2"/>
  <c r="R963" i="2"/>
  <c r="S962" i="2"/>
  <c r="R962" i="2"/>
  <c r="S961" i="2"/>
  <c r="R961" i="2"/>
  <c r="S960" i="2"/>
  <c r="R960" i="2"/>
  <c r="S959" i="2"/>
  <c r="R959" i="2"/>
  <c r="S958" i="2"/>
  <c r="R958" i="2"/>
  <c r="S957" i="2"/>
  <c r="R957" i="2"/>
  <c r="S956" i="2"/>
  <c r="R956" i="2"/>
  <c r="S955" i="2"/>
  <c r="R955" i="2"/>
  <c r="S954" i="2"/>
  <c r="R954" i="2"/>
  <c r="S953" i="2"/>
  <c r="R953" i="2"/>
  <c r="S952" i="2"/>
  <c r="R952" i="2"/>
  <c r="S951" i="2"/>
  <c r="R951" i="2"/>
  <c r="S950" i="2"/>
  <c r="R950" i="2"/>
  <c r="S949" i="2"/>
  <c r="R949" i="2"/>
  <c r="S948" i="2"/>
  <c r="R948" i="2"/>
  <c r="S947" i="2"/>
  <c r="R947" i="2"/>
  <c r="S946" i="2"/>
  <c r="R946" i="2"/>
  <c r="S945" i="2"/>
  <c r="R945" i="2"/>
  <c r="S944" i="2"/>
  <c r="R944" i="2"/>
  <c r="S943" i="2"/>
  <c r="R943" i="2"/>
  <c r="S942" i="2"/>
  <c r="R942" i="2"/>
  <c r="S941" i="2"/>
  <c r="R941" i="2"/>
  <c r="S940" i="2"/>
  <c r="R940" i="2"/>
  <c r="S939" i="2"/>
  <c r="R939" i="2"/>
  <c r="S938" i="2"/>
  <c r="R938" i="2"/>
  <c r="S937" i="2"/>
  <c r="R937" i="2"/>
  <c r="S936" i="2"/>
  <c r="R936" i="2"/>
  <c r="S935" i="2"/>
  <c r="R935" i="2"/>
  <c r="S934" i="2"/>
  <c r="R934" i="2"/>
  <c r="S933" i="2"/>
  <c r="R933" i="2"/>
  <c r="S932" i="2"/>
  <c r="R932" i="2"/>
  <c r="S931" i="2"/>
  <c r="R931" i="2"/>
  <c r="S930" i="2"/>
  <c r="R930" i="2"/>
  <c r="S929" i="2"/>
  <c r="R929" i="2"/>
  <c r="S928" i="2"/>
  <c r="R928" i="2"/>
  <c r="S927" i="2"/>
  <c r="R927" i="2"/>
  <c r="S926" i="2"/>
  <c r="R926" i="2"/>
  <c r="S925" i="2"/>
  <c r="R925" i="2"/>
  <c r="S924" i="2"/>
  <c r="R924" i="2"/>
  <c r="S923" i="2"/>
  <c r="R923" i="2"/>
  <c r="S922" i="2"/>
  <c r="R922" i="2"/>
  <c r="S921" i="2"/>
  <c r="R921" i="2"/>
  <c r="S920" i="2"/>
  <c r="R920" i="2"/>
  <c r="S919" i="2"/>
  <c r="R919" i="2"/>
  <c r="S918" i="2"/>
  <c r="R918" i="2"/>
  <c r="S917" i="2"/>
  <c r="R917" i="2"/>
  <c r="S916" i="2"/>
  <c r="R916" i="2"/>
  <c r="S915" i="2"/>
  <c r="R915" i="2"/>
  <c r="S914" i="2"/>
  <c r="R914" i="2"/>
  <c r="S913" i="2"/>
  <c r="R913" i="2"/>
  <c r="S912" i="2"/>
  <c r="R912" i="2"/>
  <c r="S911" i="2"/>
  <c r="R911" i="2"/>
  <c r="S910" i="2"/>
  <c r="R910" i="2"/>
  <c r="S909" i="2"/>
  <c r="R909" i="2"/>
  <c r="S908" i="2"/>
  <c r="R908" i="2"/>
  <c r="S907" i="2"/>
  <c r="R907" i="2"/>
  <c r="S906" i="2"/>
  <c r="R906" i="2"/>
  <c r="S905" i="2"/>
  <c r="R905" i="2"/>
  <c r="S904" i="2"/>
  <c r="R904" i="2"/>
  <c r="S903" i="2"/>
  <c r="R903" i="2"/>
  <c r="S902" i="2"/>
  <c r="R902" i="2"/>
  <c r="S901" i="2"/>
  <c r="R901" i="2"/>
  <c r="S900" i="2"/>
  <c r="R900" i="2"/>
  <c r="S899" i="2"/>
  <c r="R899" i="2"/>
  <c r="S898" i="2"/>
  <c r="R898" i="2"/>
  <c r="S897" i="2"/>
  <c r="R897" i="2"/>
  <c r="S896" i="2"/>
  <c r="R896" i="2"/>
  <c r="S895" i="2"/>
  <c r="R895" i="2"/>
  <c r="S894" i="2"/>
  <c r="R894" i="2"/>
  <c r="S893" i="2"/>
  <c r="R893" i="2"/>
  <c r="S892" i="2"/>
  <c r="R892" i="2"/>
  <c r="S891" i="2"/>
  <c r="R891" i="2"/>
  <c r="S890" i="2"/>
  <c r="R890" i="2"/>
  <c r="S889" i="2"/>
  <c r="R889" i="2"/>
  <c r="S888" i="2"/>
  <c r="R888" i="2"/>
  <c r="S887" i="2"/>
  <c r="R887" i="2"/>
  <c r="S886" i="2"/>
  <c r="R886" i="2"/>
  <c r="S885" i="2"/>
  <c r="R885" i="2"/>
  <c r="S884" i="2"/>
  <c r="R884" i="2"/>
  <c r="S883" i="2"/>
  <c r="R883" i="2"/>
  <c r="S882" i="2"/>
  <c r="R882" i="2"/>
  <c r="S881" i="2"/>
  <c r="R881" i="2"/>
  <c r="S880" i="2"/>
  <c r="R880" i="2"/>
  <c r="S879" i="2"/>
  <c r="R879" i="2"/>
  <c r="S878" i="2"/>
  <c r="R878" i="2"/>
  <c r="S877" i="2"/>
  <c r="R877" i="2"/>
  <c r="S876" i="2"/>
  <c r="R876" i="2"/>
  <c r="S875" i="2"/>
  <c r="R875" i="2"/>
  <c r="S874" i="2"/>
  <c r="R874" i="2"/>
  <c r="S873" i="2"/>
  <c r="R873" i="2"/>
  <c r="S872" i="2"/>
  <c r="R872" i="2"/>
  <c r="S871" i="2"/>
  <c r="R871" i="2"/>
  <c r="S870" i="2"/>
  <c r="R870" i="2"/>
  <c r="S869" i="2"/>
  <c r="R869" i="2"/>
  <c r="S868" i="2"/>
  <c r="R868" i="2"/>
  <c r="S867" i="2"/>
  <c r="R867" i="2"/>
  <c r="S866" i="2"/>
  <c r="R866" i="2"/>
  <c r="S865" i="2"/>
  <c r="R865" i="2"/>
  <c r="S864" i="2"/>
  <c r="R864" i="2"/>
  <c r="S863" i="2"/>
  <c r="R863" i="2"/>
  <c r="S862" i="2"/>
  <c r="R862" i="2"/>
  <c r="S861" i="2"/>
  <c r="R861" i="2"/>
  <c r="S860" i="2"/>
  <c r="R860" i="2"/>
  <c r="S859" i="2"/>
  <c r="R859" i="2"/>
  <c r="S858" i="2"/>
  <c r="R858" i="2"/>
  <c r="S857" i="2"/>
  <c r="R857" i="2"/>
  <c r="S856" i="2"/>
  <c r="R856" i="2"/>
  <c r="S855" i="2"/>
  <c r="R855" i="2"/>
  <c r="S854" i="2"/>
  <c r="R854" i="2"/>
  <c r="S853" i="2"/>
  <c r="R853" i="2"/>
  <c r="S852" i="2"/>
  <c r="R852" i="2"/>
  <c r="S851" i="2"/>
  <c r="R851" i="2"/>
  <c r="S850" i="2"/>
  <c r="R850" i="2"/>
  <c r="S849" i="2"/>
  <c r="R849" i="2"/>
  <c r="S848" i="2"/>
  <c r="R848" i="2"/>
  <c r="S847" i="2"/>
  <c r="R847" i="2"/>
  <c r="S846" i="2"/>
  <c r="R846" i="2"/>
  <c r="S845" i="2"/>
  <c r="R845" i="2"/>
  <c r="S844" i="2"/>
  <c r="R844" i="2"/>
  <c r="S843" i="2"/>
  <c r="R843" i="2"/>
  <c r="S842" i="2"/>
  <c r="R842" i="2"/>
  <c r="S841" i="2"/>
  <c r="R841" i="2"/>
  <c r="S840" i="2"/>
  <c r="R840" i="2"/>
  <c r="S839" i="2"/>
  <c r="R839" i="2"/>
  <c r="S838" i="2"/>
  <c r="R838" i="2"/>
  <c r="S837" i="2"/>
  <c r="R837" i="2"/>
  <c r="S836" i="2"/>
  <c r="R836" i="2"/>
  <c r="S835" i="2"/>
  <c r="R835" i="2"/>
  <c r="S834" i="2"/>
  <c r="R834" i="2"/>
  <c r="S833" i="2"/>
  <c r="R833" i="2"/>
  <c r="S832" i="2"/>
  <c r="R832" i="2"/>
  <c r="S831" i="2"/>
  <c r="R831" i="2"/>
  <c r="S830" i="2"/>
  <c r="R830" i="2"/>
  <c r="S829" i="2"/>
  <c r="R829" i="2"/>
  <c r="S828" i="2"/>
  <c r="R828" i="2"/>
  <c r="S827" i="2"/>
  <c r="R827" i="2"/>
  <c r="S826" i="2"/>
  <c r="R826" i="2"/>
  <c r="S825" i="2"/>
  <c r="R825" i="2"/>
  <c r="S824" i="2"/>
  <c r="R824" i="2"/>
  <c r="S823" i="2"/>
  <c r="R823" i="2"/>
  <c r="S822" i="2"/>
  <c r="R822" i="2"/>
  <c r="S821" i="2"/>
  <c r="R821" i="2"/>
  <c r="S820" i="2"/>
  <c r="R820" i="2"/>
  <c r="S819" i="2"/>
  <c r="R819" i="2"/>
  <c r="S818" i="2"/>
  <c r="R818" i="2"/>
  <c r="S817" i="2"/>
  <c r="R817" i="2"/>
  <c r="S816" i="2"/>
  <c r="R816" i="2"/>
  <c r="S815" i="2"/>
  <c r="R815" i="2"/>
  <c r="S814" i="2"/>
  <c r="R814" i="2"/>
  <c r="S813" i="2"/>
  <c r="R813" i="2"/>
  <c r="S812" i="2"/>
  <c r="R812" i="2"/>
  <c r="S811" i="2"/>
  <c r="R811" i="2"/>
  <c r="S810" i="2"/>
  <c r="R810" i="2"/>
  <c r="S809" i="2"/>
  <c r="R809" i="2"/>
  <c r="S808" i="2"/>
  <c r="R808" i="2"/>
  <c r="S807" i="2"/>
  <c r="R807" i="2"/>
  <c r="S806" i="2"/>
  <c r="R806" i="2"/>
  <c r="S805" i="2"/>
  <c r="R805" i="2"/>
  <c r="S804" i="2"/>
  <c r="R804" i="2"/>
  <c r="S803" i="2"/>
  <c r="R803" i="2"/>
  <c r="S802" i="2"/>
  <c r="R802" i="2"/>
  <c r="S801" i="2"/>
  <c r="R801" i="2"/>
  <c r="S800" i="2"/>
  <c r="R800" i="2"/>
  <c r="S799" i="2"/>
  <c r="R799" i="2"/>
  <c r="S798" i="2"/>
  <c r="R798" i="2"/>
  <c r="S797" i="2"/>
  <c r="R797" i="2"/>
  <c r="S796" i="2"/>
  <c r="R796" i="2"/>
  <c r="S795" i="2"/>
  <c r="R795" i="2"/>
  <c r="S794" i="2"/>
  <c r="R794" i="2"/>
  <c r="S793" i="2"/>
  <c r="R793" i="2"/>
  <c r="S792" i="2"/>
  <c r="R792" i="2"/>
  <c r="S791" i="2"/>
  <c r="R791" i="2"/>
  <c r="S790" i="2"/>
  <c r="R790" i="2"/>
  <c r="S789" i="2"/>
  <c r="R789" i="2"/>
  <c r="S788" i="2"/>
  <c r="R788" i="2"/>
  <c r="S787" i="2"/>
  <c r="R787" i="2"/>
  <c r="S786" i="2"/>
  <c r="R786" i="2"/>
  <c r="S785" i="2"/>
  <c r="R785" i="2"/>
  <c r="S784" i="2"/>
  <c r="R784" i="2"/>
  <c r="S783" i="2"/>
  <c r="R783" i="2"/>
  <c r="S782" i="2"/>
  <c r="R782" i="2"/>
  <c r="S781" i="2"/>
  <c r="R781" i="2"/>
  <c r="S780" i="2"/>
  <c r="R780" i="2"/>
  <c r="S779" i="2"/>
  <c r="R779" i="2"/>
  <c r="S778" i="2"/>
  <c r="R778" i="2"/>
  <c r="S777" i="2"/>
  <c r="R777" i="2"/>
  <c r="S776" i="2"/>
  <c r="R776" i="2"/>
  <c r="S775" i="2"/>
  <c r="R775" i="2"/>
  <c r="S774" i="2"/>
  <c r="R774" i="2"/>
  <c r="S773" i="2"/>
  <c r="R773" i="2"/>
  <c r="S772" i="2"/>
  <c r="R772" i="2"/>
  <c r="S771" i="2"/>
  <c r="R771" i="2"/>
  <c r="S770" i="2"/>
  <c r="R770" i="2"/>
  <c r="S769" i="2"/>
  <c r="R769" i="2"/>
  <c r="S768" i="2"/>
  <c r="R768" i="2"/>
  <c r="S767" i="2"/>
  <c r="R767" i="2"/>
  <c r="S766" i="2"/>
  <c r="R766" i="2"/>
  <c r="S765" i="2"/>
  <c r="R765" i="2"/>
  <c r="S764" i="2"/>
  <c r="R764" i="2"/>
  <c r="S763" i="2"/>
  <c r="R763" i="2"/>
  <c r="S762" i="2"/>
  <c r="R762" i="2"/>
  <c r="S761" i="2"/>
  <c r="R761" i="2"/>
  <c r="S760" i="2"/>
  <c r="R760" i="2"/>
  <c r="P739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741" i="2"/>
  <c r="N982" i="2"/>
  <c r="M982" i="2"/>
  <c r="L982" i="2"/>
  <c r="K982" i="2"/>
  <c r="J982" i="2"/>
  <c r="I982" i="2"/>
  <c r="H982" i="2"/>
  <c r="G982" i="2"/>
  <c r="F982" i="2"/>
  <c r="E982" i="2"/>
  <c r="D982" i="2"/>
  <c r="C982" i="2"/>
  <c r="B982" i="2"/>
  <c r="N981" i="2"/>
  <c r="M981" i="2"/>
  <c r="L981" i="2"/>
  <c r="K981" i="2"/>
  <c r="J981" i="2"/>
  <c r="I981" i="2"/>
  <c r="H981" i="2"/>
  <c r="G981" i="2"/>
  <c r="F981" i="2"/>
  <c r="E981" i="2"/>
  <c r="D981" i="2"/>
  <c r="C981" i="2"/>
  <c r="B981" i="2"/>
  <c r="N980" i="2"/>
  <c r="M980" i="2"/>
  <c r="L980" i="2"/>
  <c r="K980" i="2"/>
  <c r="J980" i="2"/>
  <c r="I980" i="2"/>
  <c r="H980" i="2"/>
  <c r="G980" i="2"/>
  <c r="F980" i="2"/>
  <c r="E980" i="2"/>
  <c r="D980" i="2"/>
  <c r="C980" i="2"/>
  <c r="B980" i="2"/>
  <c r="N979" i="2"/>
  <c r="M979" i="2"/>
  <c r="L979" i="2"/>
  <c r="K979" i="2"/>
  <c r="J979" i="2"/>
  <c r="I979" i="2"/>
  <c r="H979" i="2"/>
  <c r="G979" i="2"/>
  <c r="F979" i="2"/>
  <c r="E979" i="2"/>
  <c r="D979" i="2"/>
  <c r="C979" i="2"/>
  <c r="B979" i="2"/>
  <c r="N978" i="2"/>
  <c r="M978" i="2"/>
  <c r="L978" i="2"/>
  <c r="K978" i="2"/>
  <c r="J978" i="2"/>
  <c r="I978" i="2"/>
  <c r="H978" i="2"/>
  <c r="G978" i="2"/>
  <c r="F978" i="2"/>
  <c r="E978" i="2"/>
  <c r="D978" i="2"/>
  <c r="C978" i="2"/>
  <c r="B978" i="2"/>
  <c r="N977" i="2"/>
  <c r="M977" i="2"/>
  <c r="L977" i="2"/>
  <c r="K977" i="2"/>
  <c r="J977" i="2"/>
  <c r="I977" i="2"/>
  <c r="H977" i="2"/>
  <c r="G977" i="2"/>
  <c r="F977" i="2"/>
  <c r="E977" i="2"/>
  <c r="D977" i="2"/>
  <c r="C977" i="2"/>
  <c r="B977" i="2"/>
  <c r="N976" i="2"/>
  <c r="M976" i="2"/>
  <c r="L976" i="2"/>
  <c r="K976" i="2"/>
  <c r="J976" i="2"/>
  <c r="I976" i="2"/>
  <c r="H976" i="2"/>
  <c r="G976" i="2"/>
  <c r="F976" i="2"/>
  <c r="E976" i="2"/>
  <c r="D976" i="2"/>
  <c r="C976" i="2"/>
  <c r="B976" i="2"/>
  <c r="N975" i="2"/>
  <c r="M975" i="2"/>
  <c r="L975" i="2"/>
  <c r="K975" i="2"/>
  <c r="J975" i="2"/>
  <c r="I975" i="2"/>
  <c r="H975" i="2"/>
  <c r="G975" i="2"/>
  <c r="F975" i="2"/>
  <c r="E975" i="2"/>
  <c r="D975" i="2"/>
  <c r="C975" i="2"/>
  <c r="B975" i="2"/>
  <c r="N974" i="2"/>
  <c r="M974" i="2"/>
  <c r="L974" i="2"/>
  <c r="K974" i="2"/>
  <c r="J974" i="2"/>
  <c r="I974" i="2"/>
  <c r="H974" i="2"/>
  <c r="G974" i="2"/>
  <c r="F974" i="2"/>
  <c r="E974" i="2"/>
  <c r="D974" i="2"/>
  <c r="C974" i="2"/>
  <c r="B974" i="2"/>
  <c r="N973" i="2"/>
  <c r="M973" i="2"/>
  <c r="L973" i="2"/>
  <c r="K973" i="2"/>
  <c r="J973" i="2"/>
  <c r="I973" i="2"/>
  <c r="H973" i="2"/>
  <c r="G973" i="2"/>
  <c r="F973" i="2"/>
  <c r="E973" i="2"/>
  <c r="D973" i="2"/>
  <c r="C973" i="2"/>
  <c r="B973" i="2"/>
  <c r="N972" i="2"/>
  <c r="M972" i="2"/>
  <c r="L972" i="2"/>
  <c r="K972" i="2"/>
  <c r="J972" i="2"/>
  <c r="I972" i="2"/>
  <c r="H972" i="2"/>
  <c r="G972" i="2"/>
  <c r="F972" i="2"/>
  <c r="E972" i="2"/>
  <c r="D972" i="2"/>
  <c r="C972" i="2"/>
  <c r="B972" i="2"/>
  <c r="N971" i="2"/>
  <c r="M971" i="2"/>
  <c r="L971" i="2"/>
  <c r="K971" i="2"/>
  <c r="J971" i="2"/>
  <c r="I971" i="2"/>
  <c r="H971" i="2"/>
  <c r="G971" i="2"/>
  <c r="F971" i="2"/>
  <c r="E971" i="2"/>
  <c r="D971" i="2"/>
  <c r="C971" i="2"/>
  <c r="B971" i="2"/>
  <c r="N970" i="2"/>
  <c r="M970" i="2"/>
  <c r="L970" i="2"/>
  <c r="K970" i="2"/>
  <c r="J970" i="2"/>
  <c r="I970" i="2"/>
  <c r="H970" i="2"/>
  <c r="G970" i="2"/>
  <c r="F970" i="2"/>
  <c r="E970" i="2"/>
  <c r="D970" i="2"/>
  <c r="C970" i="2"/>
  <c r="B970" i="2"/>
  <c r="N969" i="2"/>
  <c r="M969" i="2"/>
  <c r="L969" i="2"/>
  <c r="K969" i="2"/>
  <c r="J969" i="2"/>
  <c r="I969" i="2"/>
  <c r="H969" i="2"/>
  <c r="G969" i="2"/>
  <c r="F969" i="2"/>
  <c r="E969" i="2"/>
  <c r="D969" i="2"/>
  <c r="C969" i="2"/>
  <c r="B969" i="2"/>
  <c r="N968" i="2"/>
  <c r="M968" i="2"/>
  <c r="L968" i="2"/>
  <c r="K968" i="2"/>
  <c r="J968" i="2"/>
  <c r="I968" i="2"/>
  <c r="H968" i="2"/>
  <c r="G968" i="2"/>
  <c r="F968" i="2"/>
  <c r="E968" i="2"/>
  <c r="D968" i="2"/>
  <c r="C968" i="2"/>
  <c r="B968" i="2"/>
  <c r="N967" i="2"/>
  <c r="M967" i="2"/>
  <c r="L967" i="2"/>
  <c r="K967" i="2"/>
  <c r="J967" i="2"/>
  <c r="I967" i="2"/>
  <c r="H967" i="2"/>
  <c r="G967" i="2"/>
  <c r="F967" i="2"/>
  <c r="E967" i="2"/>
  <c r="D967" i="2"/>
  <c r="C967" i="2"/>
  <c r="B967" i="2"/>
  <c r="N966" i="2"/>
  <c r="M966" i="2"/>
  <c r="L966" i="2"/>
  <c r="K966" i="2"/>
  <c r="J966" i="2"/>
  <c r="I966" i="2"/>
  <c r="H966" i="2"/>
  <c r="G966" i="2"/>
  <c r="F966" i="2"/>
  <c r="E966" i="2"/>
  <c r="D966" i="2"/>
  <c r="C966" i="2"/>
  <c r="B966" i="2"/>
  <c r="N965" i="2"/>
  <c r="M965" i="2"/>
  <c r="L965" i="2"/>
  <c r="K965" i="2"/>
  <c r="J965" i="2"/>
  <c r="I965" i="2"/>
  <c r="H965" i="2"/>
  <c r="G965" i="2"/>
  <c r="F965" i="2"/>
  <c r="E965" i="2"/>
  <c r="D965" i="2"/>
  <c r="C965" i="2"/>
  <c r="B965" i="2"/>
  <c r="N964" i="2"/>
  <c r="M964" i="2"/>
  <c r="L964" i="2"/>
  <c r="K964" i="2"/>
  <c r="J964" i="2"/>
  <c r="I964" i="2"/>
  <c r="H964" i="2"/>
  <c r="G964" i="2"/>
  <c r="F964" i="2"/>
  <c r="E964" i="2"/>
  <c r="D964" i="2"/>
  <c r="C964" i="2"/>
  <c r="B964" i="2"/>
  <c r="N963" i="2"/>
  <c r="M963" i="2"/>
  <c r="L963" i="2"/>
  <c r="K963" i="2"/>
  <c r="J963" i="2"/>
  <c r="I963" i="2"/>
  <c r="H963" i="2"/>
  <c r="G963" i="2"/>
  <c r="F963" i="2"/>
  <c r="E963" i="2"/>
  <c r="D963" i="2"/>
  <c r="C963" i="2"/>
  <c r="B963" i="2"/>
  <c r="N962" i="2"/>
  <c r="M962" i="2"/>
  <c r="L962" i="2"/>
  <c r="K962" i="2"/>
  <c r="J962" i="2"/>
  <c r="I962" i="2"/>
  <c r="H962" i="2"/>
  <c r="G962" i="2"/>
  <c r="F962" i="2"/>
  <c r="E962" i="2"/>
  <c r="D962" i="2"/>
  <c r="C962" i="2"/>
  <c r="B962" i="2"/>
  <c r="N961" i="2"/>
  <c r="M961" i="2"/>
  <c r="L961" i="2"/>
  <c r="K961" i="2"/>
  <c r="J961" i="2"/>
  <c r="I961" i="2"/>
  <c r="H961" i="2"/>
  <c r="G961" i="2"/>
  <c r="F961" i="2"/>
  <c r="E961" i="2"/>
  <c r="D961" i="2"/>
  <c r="C961" i="2"/>
  <c r="B961" i="2"/>
  <c r="N960" i="2"/>
  <c r="M960" i="2"/>
  <c r="L960" i="2"/>
  <c r="K960" i="2"/>
  <c r="J960" i="2"/>
  <c r="I960" i="2"/>
  <c r="H960" i="2"/>
  <c r="G960" i="2"/>
  <c r="F960" i="2"/>
  <c r="E960" i="2"/>
  <c r="D960" i="2"/>
  <c r="C960" i="2"/>
  <c r="B960" i="2"/>
  <c r="N959" i="2"/>
  <c r="M959" i="2"/>
  <c r="L959" i="2"/>
  <c r="K959" i="2"/>
  <c r="J959" i="2"/>
  <c r="I959" i="2"/>
  <c r="H959" i="2"/>
  <c r="G959" i="2"/>
  <c r="F959" i="2"/>
  <c r="E959" i="2"/>
  <c r="D959" i="2"/>
  <c r="C959" i="2"/>
  <c r="B959" i="2"/>
  <c r="N958" i="2"/>
  <c r="M958" i="2"/>
  <c r="L958" i="2"/>
  <c r="K958" i="2"/>
  <c r="J958" i="2"/>
  <c r="I958" i="2"/>
  <c r="H958" i="2"/>
  <c r="G958" i="2"/>
  <c r="F958" i="2"/>
  <c r="E958" i="2"/>
  <c r="D958" i="2"/>
  <c r="C958" i="2"/>
  <c r="B958" i="2"/>
  <c r="N957" i="2"/>
  <c r="M957" i="2"/>
  <c r="L957" i="2"/>
  <c r="K957" i="2"/>
  <c r="J957" i="2"/>
  <c r="I957" i="2"/>
  <c r="H957" i="2"/>
  <c r="G957" i="2"/>
  <c r="F957" i="2"/>
  <c r="E957" i="2"/>
  <c r="D957" i="2"/>
  <c r="C957" i="2"/>
  <c r="B957" i="2"/>
  <c r="N956" i="2"/>
  <c r="M956" i="2"/>
  <c r="L956" i="2"/>
  <c r="K956" i="2"/>
  <c r="J956" i="2"/>
  <c r="I956" i="2"/>
  <c r="H956" i="2"/>
  <c r="G956" i="2"/>
  <c r="F956" i="2"/>
  <c r="E956" i="2"/>
  <c r="D956" i="2"/>
  <c r="C956" i="2"/>
  <c r="B956" i="2"/>
  <c r="N955" i="2"/>
  <c r="M955" i="2"/>
  <c r="L955" i="2"/>
  <c r="K955" i="2"/>
  <c r="J955" i="2"/>
  <c r="I955" i="2"/>
  <c r="H955" i="2"/>
  <c r="G955" i="2"/>
  <c r="F955" i="2"/>
  <c r="E955" i="2"/>
  <c r="D955" i="2"/>
  <c r="C955" i="2"/>
  <c r="B955" i="2"/>
  <c r="N954" i="2"/>
  <c r="M954" i="2"/>
  <c r="L954" i="2"/>
  <c r="K954" i="2"/>
  <c r="J954" i="2"/>
  <c r="I954" i="2"/>
  <c r="H954" i="2"/>
  <c r="G954" i="2"/>
  <c r="F954" i="2"/>
  <c r="E954" i="2"/>
  <c r="D954" i="2"/>
  <c r="C954" i="2"/>
  <c r="B954" i="2"/>
  <c r="N953" i="2"/>
  <c r="M953" i="2"/>
  <c r="L953" i="2"/>
  <c r="K953" i="2"/>
  <c r="J953" i="2"/>
  <c r="I953" i="2"/>
  <c r="H953" i="2"/>
  <c r="G953" i="2"/>
  <c r="F953" i="2"/>
  <c r="E953" i="2"/>
  <c r="D953" i="2"/>
  <c r="C953" i="2"/>
  <c r="B953" i="2"/>
  <c r="N952" i="2"/>
  <c r="M952" i="2"/>
  <c r="L952" i="2"/>
  <c r="K952" i="2"/>
  <c r="J952" i="2"/>
  <c r="I952" i="2"/>
  <c r="H952" i="2"/>
  <c r="G952" i="2"/>
  <c r="F952" i="2"/>
  <c r="E952" i="2"/>
  <c r="D952" i="2"/>
  <c r="C952" i="2"/>
  <c r="B952" i="2"/>
  <c r="N951" i="2"/>
  <c r="M951" i="2"/>
  <c r="L951" i="2"/>
  <c r="K951" i="2"/>
  <c r="J951" i="2"/>
  <c r="I951" i="2"/>
  <c r="H951" i="2"/>
  <c r="G951" i="2"/>
  <c r="F951" i="2"/>
  <c r="E951" i="2"/>
  <c r="D951" i="2"/>
  <c r="C951" i="2"/>
  <c r="B951" i="2"/>
  <c r="N950" i="2"/>
  <c r="M950" i="2"/>
  <c r="L950" i="2"/>
  <c r="K950" i="2"/>
  <c r="J950" i="2"/>
  <c r="I950" i="2"/>
  <c r="H950" i="2"/>
  <c r="G950" i="2"/>
  <c r="F950" i="2"/>
  <c r="E950" i="2"/>
  <c r="D950" i="2"/>
  <c r="C950" i="2"/>
  <c r="B950" i="2"/>
  <c r="N949" i="2"/>
  <c r="M949" i="2"/>
  <c r="L949" i="2"/>
  <c r="K949" i="2"/>
  <c r="J949" i="2"/>
  <c r="I949" i="2"/>
  <c r="H949" i="2"/>
  <c r="G949" i="2"/>
  <c r="F949" i="2"/>
  <c r="E949" i="2"/>
  <c r="D949" i="2"/>
  <c r="C949" i="2"/>
  <c r="B949" i="2"/>
  <c r="N948" i="2"/>
  <c r="M948" i="2"/>
  <c r="L948" i="2"/>
  <c r="K948" i="2"/>
  <c r="J948" i="2"/>
  <c r="I948" i="2"/>
  <c r="H948" i="2"/>
  <c r="G948" i="2"/>
  <c r="F948" i="2"/>
  <c r="E948" i="2"/>
  <c r="D948" i="2"/>
  <c r="C948" i="2"/>
  <c r="B948" i="2"/>
  <c r="N947" i="2"/>
  <c r="M947" i="2"/>
  <c r="L947" i="2"/>
  <c r="K947" i="2"/>
  <c r="J947" i="2"/>
  <c r="I947" i="2"/>
  <c r="H947" i="2"/>
  <c r="G947" i="2"/>
  <c r="F947" i="2"/>
  <c r="E947" i="2"/>
  <c r="D947" i="2"/>
  <c r="C947" i="2"/>
  <c r="B947" i="2"/>
  <c r="N946" i="2"/>
  <c r="M946" i="2"/>
  <c r="L946" i="2"/>
  <c r="K946" i="2"/>
  <c r="J946" i="2"/>
  <c r="I946" i="2"/>
  <c r="H946" i="2"/>
  <c r="G946" i="2"/>
  <c r="F946" i="2"/>
  <c r="E946" i="2"/>
  <c r="D946" i="2"/>
  <c r="C946" i="2"/>
  <c r="B946" i="2"/>
  <c r="N945" i="2"/>
  <c r="M945" i="2"/>
  <c r="L945" i="2"/>
  <c r="K945" i="2"/>
  <c r="J945" i="2"/>
  <c r="I945" i="2"/>
  <c r="H945" i="2"/>
  <c r="G945" i="2"/>
  <c r="F945" i="2"/>
  <c r="E945" i="2"/>
  <c r="D945" i="2"/>
  <c r="C945" i="2"/>
  <c r="B945" i="2"/>
  <c r="N944" i="2"/>
  <c r="M944" i="2"/>
  <c r="L944" i="2"/>
  <c r="K944" i="2"/>
  <c r="J944" i="2"/>
  <c r="I944" i="2"/>
  <c r="H944" i="2"/>
  <c r="G944" i="2"/>
  <c r="F944" i="2"/>
  <c r="E944" i="2"/>
  <c r="D944" i="2"/>
  <c r="C944" i="2"/>
  <c r="B944" i="2"/>
  <c r="N943" i="2"/>
  <c r="M943" i="2"/>
  <c r="L943" i="2"/>
  <c r="K943" i="2"/>
  <c r="J943" i="2"/>
  <c r="I943" i="2"/>
  <c r="H943" i="2"/>
  <c r="G943" i="2"/>
  <c r="F943" i="2"/>
  <c r="E943" i="2"/>
  <c r="D943" i="2"/>
  <c r="C943" i="2"/>
  <c r="B943" i="2"/>
  <c r="N942" i="2"/>
  <c r="M942" i="2"/>
  <c r="L942" i="2"/>
  <c r="K942" i="2"/>
  <c r="J942" i="2"/>
  <c r="I942" i="2"/>
  <c r="H942" i="2"/>
  <c r="G942" i="2"/>
  <c r="F942" i="2"/>
  <c r="E942" i="2"/>
  <c r="D942" i="2"/>
  <c r="C942" i="2"/>
  <c r="B942" i="2"/>
  <c r="N941" i="2"/>
  <c r="M941" i="2"/>
  <c r="L941" i="2"/>
  <c r="K941" i="2"/>
  <c r="J941" i="2"/>
  <c r="I941" i="2"/>
  <c r="H941" i="2"/>
  <c r="G941" i="2"/>
  <c r="F941" i="2"/>
  <c r="E941" i="2"/>
  <c r="D941" i="2"/>
  <c r="C941" i="2"/>
  <c r="B941" i="2"/>
  <c r="N940" i="2"/>
  <c r="M940" i="2"/>
  <c r="L940" i="2"/>
  <c r="K940" i="2"/>
  <c r="J940" i="2"/>
  <c r="I940" i="2"/>
  <c r="H940" i="2"/>
  <c r="G940" i="2"/>
  <c r="F940" i="2"/>
  <c r="E940" i="2"/>
  <c r="D940" i="2"/>
  <c r="C940" i="2"/>
  <c r="B940" i="2"/>
  <c r="N939" i="2"/>
  <c r="M939" i="2"/>
  <c r="L939" i="2"/>
  <c r="K939" i="2"/>
  <c r="J939" i="2"/>
  <c r="I939" i="2"/>
  <c r="H939" i="2"/>
  <c r="G939" i="2"/>
  <c r="F939" i="2"/>
  <c r="E939" i="2"/>
  <c r="D939" i="2"/>
  <c r="C939" i="2"/>
  <c r="B939" i="2"/>
  <c r="N938" i="2"/>
  <c r="M938" i="2"/>
  <c r="L938" i="2"/>
  <c r="K938" i="2"/>
  <c r="J938" i="2"/>
  <c r="I938" i="2"/>
  <c r="H938" i="2"/>
  <c r="G938" i="2"/>
  <c r="F938" i="2"/>
  <c r="E938" i="2"/>
  <c r="D938" i="2"/>
  <c r="C938" i="2"/>
  <c r="B938" i="2"/>
  <c r="N937" i="2"/>
  <c r="M937" i="2"/>
  <c r="L937" i="2"/>
  <c r="K937" i="2"/>
  <c r="J937" i="2"/>
  <c r="I937" i="2"/>
  <c r="H937" i="2"/>
  <c r="G937" i="2"/>
  <c r="F937" i="2"/>
  <c r="E937" i="2"/>
  <c r="D937" i="2"/>
  <c r="C937" i="2"/>
  <c r="B937" i="2"/>
  <c r="N936" i="2"/>
  <c r="M936" i="2"/>
  <c r="L936" i="2"/>
  <c r="K936" i="2"/>
  <c r="J936" i="2"/>
  <c r="I936" i="2"/>
  <c r="H936" i="2"/>
  <c r="G936" i="2"/>
  <c r="F936" i="2"/>
  <c r="E936" i="2"/>
  <c r="D936" i="2"/>
  <c r="C936" i="2"/>
  <c r="B936" i="2"/>
  <c r="N935" i="2"/>
  <c r="M935" i="2"/>
  <c r="L935" i="2"/>
  <c r="K935" i="2"/>
  <c r="J935" i="2"/>
  <c r="I935" i="2"/>
  <c r="H935" i="2"/>
  <c r="G935" i="2"/>
  <c r="F935" i="2"/>
  <c r="E935" i="2"/>
  <c r="D935" i="2"/>
  <c r="C935" i="2"/>
  <c r="B935" i="2"/>
  <c r="N934" i="2"/>
  <c r="M934" i="2"/>
  <c r="L934" i="2"/>
  <c r="K934" i="2"/>
  <c r="J934" i="2"/>
  <c r="I934" i="2"/>
  <c r="H934" i="2"/>
  <c r="G934" i="2"/>
  <c r="F934" i="2"/>
  <c r="E934" i="2"/>
  <c r="D934" i="2"/>
  <c r="C934" i="2"/>
  <c r="B934" i="2"/>
  <c r="N933" i="2"/>
  <c r="M933" i="2"/>
  <c r="L933" i="2"/>
  <c r="K933" i="2"/>
  <c r="J933" i="2"/>
  <c r="I933" i="2"/>
  <c r="H933" i="2"/>
  <c r="G933" i="2"/>
  <c r="F933" i="2"/>
  <c r="E933" i="2"/>
  <c r="D933" i="2"/>
  <c r="C933" i="2"/>
  <c r="B933" i="2"/>
  <c r="N932" i="2"/>
  <c r="M932" i="2"/>
  <c r="L932" i="2"/>
  <c r="K932" i="2"/>
  <c r="J932" i="2"/>
  <c r="I932" i="2"/>
  <c r="H932" i="2"/>
  <c r="G932" i="2"/>
  <c r="F932" i="2"/>
  <c r="E932" i="2"/>
  <c r="D932" i="2"/>
  <c r="C932" i="2"/>
  <c r="B932" i="2"/>
  <c r="N931" i="2"/>
  <c r="M931" i="2"/>
  <c r="L931" i="2"/>
  <c r="K931" i="2"/>
  <c r="J931" i="2"/>
  <c r="I931" i="2"/>
  <c r="H931" i="2"/>
  <c r="G931" i="2"/>
  <c r="F931" i="2"/>
  <c r="E931" i="2"/>
  <c r="D931" i="2"/>
  <c r="C931" i="2"/>
  <c r="B931" i="2"/>
  <c r="N930" i="2"/>
  <c r="M930" i="2"/>
  <c r="L930" i="2"/>
  <c r="K930" i="2"/>
  <c r="J930" i="2"/>
  <c r="I930" i="2"/>
  <c r="H930" i="2"/>
  <c r="G930" i="2"/>
  <c r="F930" i="2"/>
  <c r="E930" i="2"/>
  <c r="D930" i="2"/>
  <c r="C930" i="2"/>
  <c r="B930" i="2"/>
  <c r="N929" i="2"/>
  <c r="M929" i="2"/>
  <c r="L929" i="2"/>
  <c r="K929" i="2"/>
  <c r="J929" i="2"/>
  <c r="I929" i="2"/>
  <c r="H929" i="2"/>
  <c r="G929" i="2"/>
  <c r="F929" i="2"/>
  <c r="E929" i="2"/>
  <c r="D929" i="2"/>
  <c r="C929" i="2"/>
  <c r="B929" i="2"/>
  <c r="N928" i="2"/>
  <c r="M928" i="2"/>
  <c r="L928" i="2"/>
  <c r="K928" i="2"/>
  <c r="J928" i="2"/>
  <c r="I928" i="2"/>
  <c r="H928" i="2"/>
  <c r="G928" i="2"/>
  <c r="F928" i="2"/>
  <c r="E928" i="2"/>
  <c r="D928" i="2"/>
  <c r="C928" i="2"/>
  <c r="B928" i="2"/>
  <c r="N927" i="2"/>
  <c r="M927" i="2"/>
  <c r="L927" i="2"/>
  <c r="K927" i="2"/>
  <c r="J927" i="2"/>
  <c r="I927" i="2"/>
  <c r="H927" i="2"/>
  <c r="G927" i="2"/>
  <c r="F927" i="2"/>
  <c r="E927" i="2"/>
  <c r="D927" i="2"/>
  <c r="C927" i="2"/>
  <c r="B927" i="2"/>
  <c r="N926" i="2"/>
  <c r="M926" i="2"/>
  <c r="L926" i="2"/>
  <c r="K926" i="2"/>
  <c r="J926" i="2"/>
  <c r="I926" i="2"/>
  <c r="H926" i="2"/>
  <c r="G926" i="2"/>
  <c r="F926" i="2"/>
  <c r="E926" i="2"/>
  <c r="D926" i="2"/>
  <c r="C926" i="2"/>
  <c r="B926" i="2"/>
  <c r="N925" i="2"/>
  <c r="M925" i="2"/>
  <c r="L925" i="2"/>
  <c r="K925" i="2"/>
  <c r="J925" i="2"/>
  <c r="I925" i="2"/>
  <c r="H925" i="2"/>
  <c r="G925" i="2"/>
  <c r="F925" i="2"/>
  <c r="E925" i="2"/>
  <c r="D925" i="2"/>
  <c r="C925" i="2"/>
  <c r="B925" i="2"/>
  <c r="N924" i="2"/>
  <c r="M924" i="2"/>
  <c r="L924" i="2"/>
  <c r="K924" i="2"/>
  <c r="J924" i="2"/>
  <c r="I924" i="2"/>
  <c r="H924" i="2"/>
  <c r="G924" i="2"/>
  <c r="F924" i="2"/>
  <c r="E924" i="2"/>
  <c r="D924" i="2"/>
  <c r="C924" i="2"/>
  <c r="B924" i="2"/>
  <c r="N923" i="2"/>
  <c r="M923" i="2"/>
  <c r="L923" i="2"/>
  <c r="K923" i="2"/>
  <c r="J923" i="2"/>
  <c r="I923" i="2"/>
  <c r="H923" i="2"/>
  <c r="G923" i="2"/>
  <c r="F923" i="2"/>
  <c r="E923" i="2"/>
  <c r="D923" i="2"/>
  <c r="C923" i="2"/>
  <c r="B923" i="2"/>
  <c r="N922" i="2"/>
  <c r="M922" i="2"/>
  <c r="L922" i="2"/>
  <c r="K922" i="2"/>
  <c r="J922" i="2"/>
  <c r="I922" i="2"/>
  <c r="H922" i="2"/>
  <c r="G922" i="2"/>
  <c r="F922" i="2"/>
  <c r="E922" i="2"/>
  <c r="D922" i="2"/>
  <c r="C922" i="2"/>
  <c r="B922" i="2"/>
  <c r="N921" i="2"/>
  <c r="M921" i="2"/>
  <c r="L921" i="2"/>
  <c r="K921" i="2"/>
  <c r="J921" i="2"/>
  <c r="I921" i="2"/>
  <c r="H921" i="2"/>
  <c r="G921" i="2"/>
  <c r="F921" i="2"/>
  <c r="E921" i="2"/>
  <c r="D921" i="2"/>
  <c r="C921" i="2"/>
  <c r="B921" i="2"/>
  <c r="N920" i="2"/>
  <c r="M920" i="2"/>
  <c r="L920" i="2"/>
  <c r="K920" i="2"/>
  <c r="J920" i="2"/>
  <c r="I920" i="2"/>
  <c r="H920" i="2"/>
  <c r="G920" i="2"/>
  <c r="F920" i="2"/>
  <c r="E920" i="2"/>
  <c r="D920" i="2"/>
  <c r="C920" i="2"/>
  <c r="B920" i="2"/>
  <c r="N919" i="2"/>
  <c r="M919" i="2"/>
  <c r="L919" i="2"/>
  <c r="K919" i="2"/>
  <c r="J919" i="2"/>
  <c r="I919" i="2"/>
  <c r="H919" i="2"/>
  <c r="G919" i="2"/>
  <c r="F919" i="2"/>
  <c r="E919" i="2"/>
  <c r="D919" i="2"/>
  <c r="C919" i="2"/>
  <c r="B919" i="2"/>
  <c r="N918" i="2"/>
  <c r="M918" i="2"/>
  <c r="L918" i="2"/>
  <c r="K918" i="2"/>
  <c r="J918" i="2"/>
  <c r="I918" i="2"/>
  <c r="H918" i="2"/>
  <c r="G918" i="2"/>
  <c r="F918" i="2"/>
  <c r="E918" i="2"/>
  <c r="D918" i="2"/>
  <c r="C918" i="2"/>
  <c r="B918" i="2"/>
  <c r="N917" i="2"/>
  <c r="M917" i="2"/>
  <c r="L917" i="2"/>
  <c r="K917" i="2"/>
  <c r="J917" i="2"/>
  <c r="I917" i="2"/>
  <c r="H917" i="2"/>
  <c r="G917" i="2"/>
  <c r="F917" i="2"/>
  <c r="E917" i="2"/>
  <c r="D917" i="2"/>
  <c r="C917" i="2"/>
  <c r="B917" i="2"/>
  <c r="N916" i="2"/>
  <c r="M916" i="2"/>
  <c r="L916" i="2"/>
  <c r="K916" i="2"/>
  <c r="J916" i="2"/>
  <c r="I916" i="2"/>
  <c r="H916" i="2"/>
  <c r="G916" i="2"/>
  <c r="F916" i="2"/>
  <c r="E916" i="2"/>
  <c r="D916" i="2"/>
  <c r="C916" i="2"/>
  <c r="B916" i="2"/>
  <c r="N915" i="2"/>
  <c r="M915" i="2"/>
  <c r="L915" i="2"/>
  <c r="K915" i="2"/>
  <c r="J915" i="2"/>
  <c r="I915" i="2"/>
  <c r="H915" i="2"/>
  <c r="G915" i="2"/>
  <c r="F915" i="2"/>
  <c r="E915" i="2"/>
  <c r="D915" i="2"/>
  <c r="C915" i="2"/>
  <c r="B915" i="2"/>
  <c r="N914" i="2"/>
  <c r="M914" i="2"/>
  <c r="L914" i="2"/>
  <c r="K914" i="2"/>
  <c r="J914" i="2"/>
  <c r="I914" i="2"/>
  <c r="H914" i="2"/>
  <c r="G914" i="2"/>
  <c r="F914" i="2"/>
  <c r="E914" i="2"/>
  <c r="D914" i="2"/>
  <c r="C914" i="2"/>
  <c r="B914" i="2"/>
  <c r="N913" i="2"/>
  <c r="M913" i="2"/>
  <c r="L913" i="2"/>
  <c r="K913" i="2"/>
  <c r="J913" i="2"/>
  <c r="I913" i="2"/>
  <c r="H913" i="2"/>
  <c r="G913" i="2"/>
  <c r="F913" i="2"/>
  <c r="E913" i="2"/>
  <c r="D913" i="2"/>
  <c r="C913" i="2"/>
  <c r="B913" i="2"/>
  <c r="N912" i="2"/>
  <c r="M912" i="2"/>
  <c r="L912" i="2"/>
  <c r="K912" i="2"/>
  <c r="J912" i="2"/>
  <c r="I912" i="2"/>
  <c r="H912" i="2"/>
  <c r="G912" i="2"/>
  <c r="F912" i="2"/>
  <c r="E912" i="2"/>
  <c r="D912" i="2"/>
  <c r="C912" i="2"/>
  <c r="B912" i="2"/>
  <c r="N911" i="2"/>
  <c r="M911" i="2"/>
  <c r="L911" i="2"/>
  <c r="K911" i="2"/>
  <c r="J911" i="2"/>
  <c r="I911" i="2"/>
  <c r="H911" i="2"/>
  <c r="G911" i="2"/>
  <c r="F911" i="2"/>
  <c r="E911" i="2"/>
  <c r="D911" i="2"/>
  <c r="C911" i="2"/>
  <c r="B911" i="2"/>
  <c r="N910" i="2"/>
  <c r="M910" i="2"/>
  <c r="L910" i="2"/>
  <c r="K910" i="2"/>
  <c r="J910" i="2"/>
  <c r="I910" i="2"/>
  <c r="H910" i="2"/>
  <c r="G910" i="2"/>
  <c r="F910" i="2"/>
  <c r="E910" i="2"/>
  <c r="D910" i="2"/>
  <c r="C910" i="2"/>
  <c r="B910" i="2"/>
  <c r="N909" i="2"/>
  <c r="M909" i="2"/>
  <c r="L909" i="2"/>
  <c r="K909" i="2"/>
  <c r="J909" i="2"/>
  <c r="I909" i="2"/>
  <c r="H909" i="2"/>
  <c r="G909" i="2"/>
  <c r="F909" i="2"/>
  <c r="E909" i="2"/>
  <c r="D909" i="2"/>
  <c r="C909" i="2"/>
  <c r="B909" i="2"/>
  <c r="N908" i="2"/>
  <c r="M908" i="2"/>
  <c r="L908" i="2"/>
  <c r="K908" i="2"/>
  <c r="J908" i="2"/>
  <c r="I908" i="2"/>
  <c r="H908" i="2"/>
  <c r="G908" i="2"/>
  <c r="F908" i="2"/>
  <c r="E908" i="2"/>
  <c r="D908" i="2"/>
  <c r="C908" i="2"/>
  <c r="B908" i="2"/>
  <c r="N907" i="2"/>
  <c r="M907" i="2"/>
  <c r="L907" i="2"/>
  <c r="K907" i="2"/>
  <c r="J907" i="2"/>
  <c r="I907" i="2"/>
  <c r="H907" i="2"/>
  <c r="G907" i="2"/>
  <c r="F907" i="2"/>
  <c r="E907" i="2"/>
  <c r="D907" i="2"/>
  <c r="C907" i="2"/>
  <c r="B907" i="2"/>
  <c r="N906" i="2"/>
  <c r="M906" i="2"/>
  <c r="L906" i="2"/>
  <c r="K906" i="2"/>
  <c r="J906" i="2"/>
  <c r="I906" i="2"/>
  <c r="H906" i="2"/>
  <c r="G906" i="2"/>
  <c r="F906" i="2"/>
  <c r="E906" i="2"/>
  <c r="D906" i="2"/>
  <c r="C906" i="2"/>
  <c r="B906" i="2"/>
  <c r="N905" i="2"/>
  <c r="M905" i="2"/>
  <c r="L905" i="2"/>
  <c r="K905" i="2"/>
  <c r="J905" i="2"/>
  <c r="I905" i="2"/>
  <c r="H905" i="2"/>
  <c r="G905" i="2"/>
  <c r="F905" i="2"/>
  <c r="E905" i="2"/>
  <c r="D905" i="2"/>
  <c r="C905" i="2"/>
  <c r="B905" i="2"/>
  <c r="N904" i="2"/>
  <c r="M904" i="2"/>
  <c r="L904" i="2"/>
  <c r="K904" i="2"/>
  <c r="J904" i="2"/>
  <c r="I904" i="2"/>
  <c r="H904" i="2"/>
  <c r="G904" i="2"/>
  <c r="F904" i="2"/>
  <c r="E904" i="2"/>
  <c r="D904" i="2"/>
  <c r="C904" i="2"/>
  <c r="B904" i="2"/>
  <c r="N903" i="2"/>
  <c r="M903" i="2"/>
  <c r="L903" i="2"/>
  <c r="K903" i="2"/>
  <c r="J903" i="2"/>
  <c r="I903" i="2"/>
  <c r="H903" i="2"/>
  <c r="G903" i="2"/>
  <c r="F903" i="2"/>
  <c r="E903" i="2"/>
  <c r="D903" i="2"/>
  <c r="C903" i="2"/>
  <c r="B903" i="2"/>
  <c r="N902" i="2"/>
  <c r="M902" i="2"/>
  <c r="L902" i="2"/>
  <c r="K902" i="2"/>
  <c r="J902" i="2"/>
  <c r="I902" i="2"/>
  <c r="H902" i="2"/>
  <c r="G902" i="2"/>
  <c r="F902" i="2"/>
  <c r="E902" i="2"/>
  <c r="D902" i="2"/>
  <c r="C902" i="2"/>
  <c r="B902" i="2"/>
  <c r="N901" i="2"/>
  <c r="M901" i="2"/>
  <c r="L901" i="2"/>
  <c r="K901" i="2"/>
  <c r="J901" i="2"/>
  <c r="I901" i="2"/>
  <c r="H901" i="2"/>
  <c r="G901" i="2"/>
  <c r="F901" i="2"/>
  <c r="E901" i="2"/>
  <c r="D901" i="2"/>
  <c r="C901" i="2"/>
  <c r="B901" i="2"/>
  <c r="N900" i="2"/>
  <c r="M900" i="2"/>
  <c r="L900" i="2"/>
  <c r="K900" i="2"/>
  <c r="J900" i="2"/>
  <c r="I900" i="2"/>
  <c r="H900" i="2"/>
  <c r="G900" i="2"/>
  <c r="F900" i="2"/>
  <c r="E900" i="2"/>
  <c r="D900" i="2"/>
  <c r="C900" i="2"/>
  <c r="B900" i="2"/>
  <c r="N899" i="2"/>
  <c r="M899" i="2"/>
  <c r="L899" i="2"/>
  <c r="K899" i="2"/>
  <c r="J899" i="2"/>
  <c r="I899" i="2"/>
  <c r="H899" i="2"/>
  <c r="G899" i="2"/>
  <c r="F899" i="2"/>
  <c r="E899" i="2"/>
  <c r="D899" i="2"/>
  <c r="C899" i="2"/>
  <c r="B899" i="2"/>
  <c r="N898" i="2"/>
  <c r="M898" i="2"/>
  <c r="L898" i="2"/>
  <c r="K898" i="2"/>
  <c r="J898" i="2"/>
  <c r="I898" i="2"/>
  <c r="H898" i="2"/>
  <c r="G898" i="2"/>
  <c r="F898" i="2"/>
  <c r="E898" i="2"/>
  <c r="D898" i="2"/>
  <c r="C898" i="2"/>
  <c r="B898" i="2"/>
  <c r="N897" i="2"/>
  <c r="M897" i="2"/>
  <c r="L897" i="2"/>
  <c r="K897" i="2"/>
  <c r="J897" i="2"/>
  <c r="I897" i="2"/>
  <c r="H897" i="2"/>
  <c r="G897" i="2"/>
  <c r="F897" i="2"/>
  <c r="E897" i="2"/>
  <c r="D897" i="2"/>
  <c r="C897" i="2"/>
  <c r="B897" i="2"/>
  <c r="N896" i="2"/>
  <c r="M896" i="2"/>
  <c r="L896" i="2"/>
  <c r="K896" i="2"/>
  <c r="J896" i="2"/>
  <c r="I896" i="2"/>
  <c r="H896" i="2"/>
  <c r="G896" i="2"/>
  <c r="F896" i="2"/>
  <c r="E896" i="2"/>
  <c r="D896" i="2"/>
  <c r="C896" i="2"/>
  <c r="B896" i="2"/>
  <c r="N895" i="2"/>
  <c r="M895" i="2"/>
  <c r="L895" i="2"/>
  <c r="K895" i="2"/>
  <c r="J895" i="2"/>
  <c r="I895" i="2"/>
  <c r="H895" i="2"/>
  <c r="G895" i="2"/>
  <c r="F895" i="2"/>
  <c r="E895" i="2"/>
  <c r="D895" i="2"/>
  <c r="C895" i="2"/>
  <c r="B895" i="2"/>
  <c r="N894" i="2"/>
  <c r="M894" i="2"/>
  <c r="L894" i="2"/>
  <c r="K894" i="2"/>
  <c r="J894" i="2"/>
  <c r="I894" i="2"/>
  <c r="H894" i="2"/>
  <c r="G894" i="2"/>
  <c r="F894" i="2"/>
  <c r="E894" i="2"/>
  <c r="D894" i="2"/>
  <c r="C894" i="2"/>
  <c r="B894" i="2"/>
  <c r="N893" i="2"/>
  <c r="M893" i="2"/>
  <c r="L893" i="2"/>
  <c r="K893" i="2"/>
  <c r="J893" i="2"/>
  <c r="I893" i="2"/>
  <c r="H893" i="2"/>
  <c r="G893" i="2"/>
  <c r="F893" i="2"/>
  <c r="E893" i="2"/>
  <c r="D893" i="2"/>
  <c r="C893" i="2"/>
  <c r="B893" i="2"/>
  <c r="N892" i="2"/>
  <c r="M892" i="2"/>
  <c r="L892" i="2"/>
  <c r="K892" i="2"/>
  <c r="J892" i="2"/>
  <c r="I892" i="2"/>
  <c r="H892" i="2"/>
  <c r="G892" i="2"/>
  <c r="F892" i="2"/>
  <c r="E892" i="2"/>
  <c r="D892" i="2"/>
  <c r="C892" i="2"/>
  <c r="B892" i="2"/>
  <c r="N891" i="2"/>
  <c r="M891" i="2"/>
  <c r="L891" i="2"/>
  <c r="K891" i="2"/>
  <c r="J891" i="2"/>
  <c r="I891" i="2"/>
  <c r="H891" i="2"/>
  <c r="G891" i="2"/>
  <c r="F891" i="2"/>
  <c r="E891" i="2"/>
  <c r="D891" i="2"/>
  <c r="C891" i="2"/>
  <c r="B891" i="2"/>
  <c r="N890" i="2"/>
  <c r="M890" i="2"/>
  <c r="L890" i="2"/>
  <c r="K890" i="2"/>
  <c r="J890" i="2"/>
  <c r="I890" i="2"/>
  <c r="H890" i="2"/>
  <c r="G890" i="2"/>
  <c r="F890" i="2"/>
  <c r="E890" i="2"/>
  <c r="D890" i="2"/>
  <c r="C890" i="2"/>
  <c r="B890" i="2"/>
  <c r="N889" i="2"/>
  <c r="M889" i="2"/>
  <c r="L889" i="2"/>
  <c r="K889" i="2"/>
  <c r="J889" i="2"/>
  <c r="I889" i="2"/>
  <c r="H889" i="2"/>
  <c r="G889" i="2"/>
  <c r="F889" i="2"/>
  <c r="E889" i="2"/>
  <c r="D889" i="2"/>
  <c r="C889" i="2"/>
  <c r="B889" i="2"/>
  <c r="N888" i="2"/>
  <c r="M888" i="2"/>
  <c r="L888" i="2"/>
  <c r="K888" i="2"/>
  <c r="J888" i="2"/>
  <c r="I888" i="2"/>
  <c r="H888" i="2"/>
  <c r="G888" i="2"/>
  <c r="F888" i="2"/>
  <c r="E888" i="2"/>
  <c r="D888" i="2"/>
  <c r="C888" i="2"/>
  <c r="B888" i="2"/>
  <c r="N887" i="2"/>
  <c r="M887" i="2"/>
  <c r="L887" i="2"/>
  <c r="K887" i="2"/>
  <c r="J887" i="2"/>
  <c r="I887" i="2"/>
  <c r="H887" i="2"/>
  <c r="G887" i="2"/>
  <c r="F887" i="2"/>
  <c r="E887" i="2"/>
  <c r="D887" i="2"/>
  <c r="C887" i="2"/>
  <c r="B887" i="2"/>
  <c r="N886" i="2"/>
  <c r="M886" i="2"/>
  <c r="L886" i="2"/>
  <c r="K886" i="2"/>
  <c r="J886" i="2"/>
  <c r="I886" i="2"/>
  <c r="H886" i="2"/>
  <c r="G886" i="2"/>
  <c r="F886" i="2"/>
  <c r="E886" i="2"/>
  <c r="D886" i="2"/>
  <c r="C886" i="2"/>
  <c r="B886" i="2"/>
  <c r="N885" i="2"/>
  <c r="M885" i="2"/>
  <c r="L885" i="2"/>
  <c r="K885" i="2"/>
  <c r="J885" i="2"/>
  <c r="I885" i="2"/>
  <c r="H885" i="2"/>
  <c r="G885" i="2"/>
  <c r="F885" i="2"/>
  <c r="E885" i="2"/>
  <c r="D885" i="2"/>
  <c r="C885" i="2"/>
  <c r="B885" i="2"/>
  <c r="N884" i="2"/>
  <c r="M884" i="2"/>
  <c r="L884" i="2"/>
  <c r="K884" i="2"/>
  <c r="J884" i="2"/>
  <c r="I884" i="2"/>
  <c r="H884" i="2"/>
  <c r="G884" i="2"/>
  <c r="F884" i="2"/>
  <c r="E884" i="2"/>
  <c r="D884" i="2"/>
  <c r="C884" i="2"/>
  <c r="B884" i="2"/>
  <c r="N883" i="2"/>
  <c r="M883" i="2"/>
  <c r="L883" i="2"/>
  <c r="K883" i="2"/>
  <c r="J883" i="2"/>
  <c r="I883" i="2"/>
  <c r="H883" i="2"/>
  <c r="G883" i="2"/>
  <c r="F883" i="2"/>
  <c r="E883" i="2"/>
  <c r="D883" i="2"/>
  <c r="C883" i="2"/>
  <c r="B883" i="2"/>
  <c r="N882" i="2"/>
  <c r="M882" i="2"/>
  <c r="L882" i="2"/>
  <c r="K882" i="2"/>
  <c r="J882" i="2"/>
  <c r="I882" i="2"/>
  <c r="H882" i="2"/>
  <c r="G882" i="2"/>
  <c r="F882" i="2"/>
  <c r="E882" i="2"/>
  <c r="D882" i="2"/>
  <c r="C882" i="2"/>
  <c r="B882" i="2"/>
  <c r="N881" i="2"/>
  <c r="M881" i="2"/>
  <c r="L881" i="2"/>
  <c r="K881" i="2"/>
  <c r="J881" i="2"/>
  <c r="I881" i="2"/>
  <c r="H881" i="2"/>
  <c r="G881" i="2"/>
  <c r="F881" i="2"/>
  <c r="E881" i="2"/>
  <c r="D881" i="2"/>
  <c r="C881" i="2"/>
  <c r="B881" i="2"/>
  <c r="N880" i="2"/>
  <c r="M880" i="2"/>
  <c r="L880" i="2"/>
  <c r="K880" i="2"/>
  <c r="J880" i="2"/>
  <c r="I880" i="2"/>
  <c r="H880" i="2"/>
  <c r="G880" i="2"/>
  <c r="F880" i="2"/>
  <c r="E880" i="2"/>
  <c r="D880" i="2"/>
  <c r="C880" i="2"/>
  <c r="B880" i="2"/>
  <c r="N879" i="2"/>
  <c r="M879" i="2"/>
  <c r="L879" i="2"/>
  <c r="K879" i="2"/>
  <c r="J879" i="2"/>
  <c r="I879" i="2"/>
  <c r="H879" i="2"/>
  <c r="G879" i="2"/>
  <c r="F879" i="2"/>
  <c r="E879" i="2"/>
  <c r="D879" i="2"/>
  <c r="C879" i="2"/>
  <c r="B879" i="2"/>
  <c r="N878" i="2"/>
  <c r="M878" i="2"/>
  <c r="L878" i="2"/>
  <c r="K878" i="2"/>
  <c r="J878" i="2"/>
  <c r="I878" i="2"/>
  <c r="H878" i="2"/>
  <c r="G878" i="2"/>
  <c r="F878" i="2"/>
  <c r="E878" i="2"/>
  <c r="D878" i="2"/>
  <c r="C878" i="2"/>
  <c r="B878" i="2"/>
  <c r="N877" i="2"/>
  <c r="M877" i="2"/>
  <c r="L877" i="2"/>
  <c r="K877" i="2"/>
  <c r="J877" i="2"/>
  <c r="I877" i="2"/>
  <c r="H877" i="2"/>
  <c r="G877" i="2"/>
  <c r="F877" i="2"/>
  <c r="E877" i="2"/>
  <c r="D877" i="2"/>
  <c r="C877" i="2"/>
  <c r="B877" i="2"/>
  <c r="N876" i="2"/>
  <c r="M876" i="2"/>
  <c r="L876" i="2"/>
  <c r="K876" i="2"/>
  <c r="J876" i="2"/>
  <c r="I876" i="2"/>
  <c r="H876" i="2"/>
  <c r="G876" i="2"/>
  <c r="F876" i="2"/>
  <c r="E876" i="2"/>
  <c r="D876" i="2"/>
  <c r="C876" i="2"/>
  <c r="B876" i="2"/>
  <c r="N875" i="2"/>
  <c r="M875" i="2"/>
  <c r="L875" i="2"/>
  <c r="K875" i="2"/>
  <c r="J875" i="2"/>
  <c r="I875" i="2"/>
  <c r="H875" i="2"/>
  <c r="G875" i="2"/>
  <c r="F875" i="2"/>
  <c r="E875" i="2"/>
  <c r="D875" i="2"/>
  <c r="C875" i="2"/>
  <c r="B875" i="2"/>
  <c r="N874" i="2"/>
  <c r="M874" i="2"/>
  <c r="L874" i="2"/>
  <c r="K874" i="2"/>
  <c r="J874" i="2"/>
  <c r="I874" i="2"/>
  <c r="H874" i="2"/>
  <c r="G874" i="2"/>
  <c r="F874" i="2"/>
  <c r="E874" i="2"/>
  <c r="D874" i="2"/>
  <c r="C874" i="2"/>
  <c r="B874" i="2"/>
  <c r="N873" i="2"/>
  <c r="M873" i="2"/>
  <c r="L873" i="2"/>
  <c r="K873" i="2"/>
  <c r="J873" i="2"/>
  <c r="I873" i="2"/>
  <c r="H873" i="2"/>
  <c r="G873" i="2"/>
  <c r="F873" i="2"/>
  <c r="E873" i="2"/>
  <c r="D873" i="2"/>
  <c r="C873" i="2"/>
  <c r="B873" i="2"/>
  <c r="N872" i="2"/>
  <c r="M872" i="2"/>
  <c r="L872" i="2"/>
  <c r="K872" i="2"/>
  <c r="J872" i="2"/>
  <c r="I872" i="2"/>
  <c r="H872" i="2"/>
  <c r="G872" i="2"/>
  <c r="F872" i="2"/>
  <c r="E872" i="2"/>
  <c r="D872" i="2"/>
  <c r="C872" i="2"/>
  <c r="B872" i="2"/>
  <c r="N871" i="2"/>
  <c r="M871" i="2"/>
  <c r="L871" i="2"/>
  <c r="K871" i="2"/>
  <c r="J871" i="2"/>
  <c r="I871" i="2"/>
  <c r="H871" i="2"/>
  <c r="G871" i="2"/>
  <c r="F871" i="2"/>
  <c r="E871" i="2"/>
  <c r="D871" i="2"/>
  <c r="C871" i="2"/>
  <c r="B871" i="2"/>
  <c r="N870" i="2"/>
  <c r="M870" i="2"/>
  <c r="L870" i="2"/>
  <c r="K870" i="2"/>
  <c r="J870" i="2"/>
  <c r="I870" i="2"/>
  <c r="H870" i="2"/>
  <c r="G870" i="2"/>
  <c r="F870" i="2"/>
  <c r="E870" i="2"/>
  <c r="D870" i="2"/>
  <c r="C870" i="2"/>
  <c r="B870" i="2"/>
  <c r="N869" i="2"/>
  <c r="M869" i="2"/>
  <c r="L869" i="2"/>
  <c r="K869" i="2"/>
  <c r="J869" i="2"/>
  <c r="I869" i="2"/>
  <c r="H869" i="2"/>
  <c r="G869" i="2"/>
  <c r="F869" i="2"/>
  <c r="E869" i="2"/>
  <c r="D869" i="2"/>
  <c r="C869" i="2"/>
  <c r="B869" i="2"/>
  <c r="N868" i="2"/>
  <c r="M868" i="2"/>
  <c r="L868" i="2"/>
  <c r="K868" i="2"/>
  <c r="J868" i="2"/>
  <c r="I868" i="2"/>
  <c r="H868" i="2"/>
  <c r="G868" i="2"/>
  <c r="F868" i="2"/>
  <c r="E868" i="2"/>
  <c r="D868" i="2"/>
  <c r="C868" i="2"/>
  <c r="B868" i="2"/>
  <c r="N867" i="2"/>
  <c r="M867" i="2"/>
  <c r="L867" i="2"/>
  <c r="K867" i="2"/>
  <c r="J867" i="2"/>
  <c r="I867" i="2"/>
  <c r="H867" i="2"/>
  <c r="G867" i="2"/>
  <c r="F867" i="2"/>
  <c r="E867" i="2"/>
  <c r="D867" i="2"/>
  <c r="C867" i="2"/>
  <c r="B867" i="2"/>
  <c r="N866" i="2"/>
  <c r="M866" i="2"/>
  <c r="L866" i="2"/>
  <c r="K866" i="2"/>
  <c r="J866" i="2"/>
  <c r="I866" i="2"/>
  <c r="H866" i="2"/>
  <c r="G866" i="2"/>
  <c r="F866" i="2"/>
  <c r="E866" i="2"/>
  <c r="D866" i="2"/>
  <c r="C866" i="2"/>
  <c r="B866" i="2"/>
  <c r="N865" i="2"/>
  <c r="M865" i="2"/>
  <c r="L865" i="2"/>
  <c r="K865" i="2"/>
  <c r="J865" i="2"/>
  <c r="I865" i="2"/>
  <c r="H865" i="2"/>
  <c r="G865" i="2"/>
  <c r="F865" i="2"/>
  <c r="E865" i="2"/>
  <c r="D865" i="2"/>
  <c r="C865" i="2"/>
  <c r="B865" i="2"/>
  <c r="N864" i="2"/>
  <c r="M864" i="2"/>
  <c r="L864" i="2"/>
  <c r="K864" i="2"/>
  <c r="J864" i="2"/>
  <c r="I864" i="2"/>
  <c r="H864" i="2"/>
  <c r="G864" i="2"/>
  <c r="F864" i="2"/>
  <c r="E864" i="2"/>
  <c r="D864" i="2"/>
  <c r="C864" i="2"/>
  <c r="B864" i="2"/>
  <c r="N863" i="2"/>
  <c r="M863" i="2"/>
  <c r="L863" i="2"/>
  <c r="K863" i="2"/>
  <c r="J863" i="2"/>
  <c r="I863" i="2"/>
  <c r="H863" i="2"/>
  <c r="G863" i="2"/>
  <c r="F863" i="2"/>
  <c r="E863" i="2"/>
  <c r="D863" i="2"/>
  <c r="C863" i="2"/>
  <c r="B863" i="2"/>
  <c r="N862" i="2"/>
  <c r="M862" i="2"/>
  <c r="L862" i="2"/>
  <c r="K862" i="2"/>
  <c r="J862" i="2"/>
  <c r="I862" i="2"/>
  <c r="H862" i="2"/>
  <c r="G862" i="2"/>
  <c r="F862" i="2"/>
  <c r="E862" i="2"/>
  <c r="D862" i="2"/>
  <c r="C862" i="2"/>
  <c r="B862" i="2"/>
  <c r="N861" i="2"/>
  <c r="M861" i="2"/>
  <c r="L861" i="2"/>
  <c r="K861" i="2"/>
  <c r="J861" i="2"/>
  <c r="I861" i="2"/>
  <c r="H861" i="2"/>
  <c r="G861" i="2"/>
  <c r="F861" i="2"/>
  <c r="E861" i="2"/>
  <c r="D861" i="2"/>
  <c r="C861" i="2"/>
  <c r="B861" i="2"/>
  <c r="N860" i="2"/>
  <c r="M860" i="2"/>
  <c r="L860" i="2"/>
  <c r="K860" i="2"/>
  <c r="J860" i="2"/>
  <c r="I860" i="2"/>
  <c r="H860" i="2"/>
  <c r="G860" i="2"/>
  <c r="F860" i="2"/>
  <c r="E860" i="2"/>
  <c r="D860" i="2"/>
  <c r="C860" i="2"/>
  <c r="B860" i="2"/>
  <c r="N859" i="2"/>
  <c r="M859" i="2"/>
  <c r="L859" i="2"/>
  <c r="K859" i="2"/>
  <c r="J859" i="2"/>
  <c r="I859" i="2"/>
  <c r="H859" i="2"/>
  <c r="G859" i="2"/>
  <c r="F859" i="2"/>
  <c r="E859" i="2"/>
  <c r="D859" i="2"/>
  <c r="C859" i="2"/>
  <c r="B859" i="2"/>
  <c r="N858" i="2"/>
  <c r="M858" i="2"/>
  <c r="L858" i="2"/>
  <c r="K858" i="2"/>
  <c r="J858" i="2"/>
  <c r="I858" i="2"/>
  <c r="H858" i="2"/>
  <c r="G858" i="2"/>
  <c r="F858" i="2"/>
  <c r="E858" i="2"/>
  <c r="D858" i="2"/>
  <c r="C858" i="2"/>
  <c r="B858" i="2"/>
  <c r="N857" i="2"/>
  <c r="M857" i="2"/>
  <c r="L857" i="2"/>
  <c r="K857" i="2"/>
  <c r="J857" i="2"/>
  <c r="I857" i="2"/>
  <c r="H857" i="2"/>
  <c r="G857" i="2"/>
  <c r="F857" i="2"/>
  <c r="E857" i="2"/>
  <c r="D857" i="2"/>
  <c r="C857" i="2"/>
  <c r="B857" i="2"/>
  <c r="N856" i="2"/>
  <c r="M856" i="2"/>
  <c r="L856" i="2"/>
  <c r="K856" i="2"/>
  <c r="J856" i="2"/>
  <c r="I856" i="2"/>
  <c r="H856" i="2"/>
  <c r="G856" i="2"/>
  <c r="F856" i="2"/>
  <c r="E856" i="2"/>
  <c r="D856" i="2"/>
  <c r="C856" i="2"/>
  <c r="B856" i="2"/>
  <c r="N855" i="2"/>
  <c r="M855" i="2"/>
  <c r="L855" i="2"/>
  <c r="K855" i="2"/>
  <c r="J855" i="2"/>
  <c r="I855" i="2"/>
  <c r="H855" i="2"/>
  <c r="G855" i="2"/>
  <c r="F855" i="2"/>
  <c r="E855" i="2"/>
  <c r="D855" i="2"/>
  <c r="C855" i="2"/>
  <c r="B855" i="2"/>
  <c r="N854" i="2"/>
  <c r="M854" i="2"/>
  <c r="L854" i="2"/>
  <c r="K854" i="2"/>
  <c r="J854" i="2"/>
  <c r="I854" i="2"/>
  <c r="H854" i="2"/>
  <c r="G854" i="2"/>
  <c r="F854" i="2"/>
  <c r="E854" i="2"/>
  <c r="D854" i="2"/>
  <c r="C854" i="2"/>
  <c r="B854" i="2"/>
  <c r="N853" i="2"/>
  <c r="M853" i="2"/>
  <c r="L853" i="2"/>
  <c r="K853" i="2"/>
  <c r="J853" i="2"/>
  <c r="I853" i="2"/>
  <c r="H853" i="2"/>
  <c r="G853" i="2"/>
  <c r="F853" i="2"/>
  <c r="E853" i="2"/>
  <c r="D853" i="2"/>
  <c r="C853" i="2"/>
  <c r="B853" i="2"/>
  <c r="N852" i="2"/>
  <c r="M852" i="2"/>
  <c r="L852" i="2"/>
  <c r="K852" i="2"/>
  <c r="J852" i="2"/>
  <c r="I852" i="2"/>
  <c r="H852" i="2"/>
  <c r="G852" i="2"/>
  <c r="F852" i="2"/>
  <c r="E852" i="2"/>
  <c r="D852" i="2"/>
  <c r="C852" i="2"/>
  <c r="B852" i="2"/>
  <c r="N851" i="2"/>
  <c r="M851" i="2"/>
  <c r="L851" i="2"/>
  <c r="K851" i="2"/>
  <c r="J851" i="2"/>
  <c r="I851" i="2"/>
  <c r="H851" i="2"/>
  <c r="G851" i="2"/>
  <c r="F851" i="2"/>
  <c r="E851" i="2"/>
  <c r="D851" i="2"/>
  <c r="C851" i="2"/>
  <c r="B851" i="2"/>
  <c r="N850" i="2"/>
  <c r="M850" i="2"/>
  <c r="L850" i="2"/>
  <c r="K850" i="2"/>
  <c r="J850" i="2"/>
  <c r="I850" i="2"/>
  <c r="H850" i="2"/>
  <c r="G850" i="2"/>
  <c r="F850" i="2"/>
  <c r="E850" i="2"/>
  <c r="D850" i="2"/>
  <c r="C850" i="2"/>
  <c r="B850" i="2"/>
  <c r="N849" i="2"/>
  <c r="M849" i="2"/>
  <c r="L849" i="2"/>
  <c r="K849" i="2"/>
  <c r="J849" i="2"/>
  <c r="I849" i="2"/>
  <c r="H849" i="2"/>
  <c r="G849" i="2"/>
  <c r="F849" i="2"/>
  <c r="E849" i="2"/>
  <c r="D849" i="2"/>
  <c r="C849" i="2"/>
  <c r="B849" i="2"/>
  <c r="N848" i="2"/>
  <c r="M848" i="2"/>
  <c r="L848" i="2"/>
  <c r="K848" i="2"/>
  <c r="J848" i="2"/>
  <c r="I848" i="2"/>
  <c r="H848" i="2"/>
  <c r="G848" i="2"/>
  <c r="F848" i="2"/>
  <c r="E848" i="2"/>
  <c r="D848" i="2"/>
  <c r="C848" i="2"/>
  <c r="B848" i="2"/>
  <c r="N847" i="2"/>
  <c r="M847" i="2"/>
  <c r="L847" i="2"/>
  <c r="K847" i="2"/>
  <c r="J847" i="2"/>
  <c r="I847" i="2"/>
  <c r="H847" i="2"/>
  <c r="G847" i="2"/>
  <c r="F847" i="2"/>
  <c r="E847" i="2"/>
  <c r="D847" i="2"/>
  <c r="C847" i="2"/>
  <c r="B847" i="2"/>
  <c r="N846" i="2"/>
  <c r="M846" i="2"/>
  <c r="L846" i="2"/>
  <c r="K846" i="2"/>
  <c r="J846" i="2"/>
  <c r="I846" i="2"/>
  <c r="H846" i="2"/>
  <c r="G846" i="2"/>
  <c r="F846" i="2"/>
  <c r="E846" i="2"/>
  <c r="D846" i="2"/>
  <c r="C846" i="2"/>
  <c r="B846" i="2"/>
  <c r="N845" i="2"/>
  <c r="M845" i="2"/>
  <c r="L845" i="2"/>
  <c r="K845" i="2"/>
  <c r="J845" i="2"/>
  <c r="I845" i="2"/>
  <c r="H845" i="2"/>
  <c r="G845" i="2"/>
  <c r="F845" i="2"/>
  <c r="E845" i="2"/>
  <c r="D845" i="2"/>
  <c r="C845" i="2"/>
  <c r="B845" i="2"/>
  <c r="N844" i="2"/>
  <c r="M844" i="2"/>
  <c r="L844" i="2"/>
  <c r="K844" i="2"/>
  <c r="J844" i="2"/>
  <c r="I844" i="2"/>
  <c r="H844" i="2"/>
  <c r="G844" i="2"/>
  <c r="F844" i="2"/>
  <c r="E844" i="2"/>
  <c r="D844" i="2"/>
  <c r="C844" i="2"/>
  <c r="B844" i="2"/>
  <c r="N843" i="2"/>
  <c r="M843" i="2"/>
  <c r="L843" i="2"/>
  <c r="K843" i="2"/>
  <c r="J843" i="2"/>
  <c r="I843" i="2"/>
  <c r="H843" i="2"/>
  <c r="G843" i="2"/>
  <c r="F843" i="2"/>
  <c r="E843" i="2"/>
  <c r="D843" i="2"/>
  <c r="C843" i="2"/>
  <c r="B843" i="2"/>
  <c r="N842" i="2"/>
  <c r="M842" i="2"/>
  <c r="L842" i="2"/>
  <c r="K842" i="2"/>
  <c r="J842" i="2"/>
  <c r="I842" i="2"/>
  <c r="H842" i="2"/>
  <c r="G842" i="2"/>
  <c r="F842" i="2"/>
  <c r="E842" i="2"/>
  <c r="D842" i="2"/>
  <c r="C842" i="2"/>
  <c r="B842" i="2"/>
  <c r="N841" i="2"/>
  <c r="M841" i="2"/>
  <c r="L841" i="2"/>
  <c r="K841" i="2"/>
  <c r="J841" i="2"/>
  <c r="I841" i="2"/>
  <c r="H841" i="2"/>
  <c r="G841" i="2"/>
  <c r="F841" i="2"/>
  <c r="E841" i="2"/>
  <c r="D841" i="2"/>
  <c r="C841" i="2"/>
  <c r="B841" i="2"/>
  <c r="N840" i="2"/>
  <c r="M840" i="2"/>
  <c r="L840" i="2"/>
  <c r="K840" i="2"/>
  <c r="J840" i="2"/>
  <c r="I840" i="2"/>
  <c r="H840" i="2"/>
  <c r="G840" i="2"/>
  <c r="F840" i="2"/>
  <c r="E840" i="2"/>
  <c r="D840" i="2"/>
  <c r="C840" i="2"/>
  <c r="B840" i="2"/>
  <c r="N839" i="2"/>
  <c r="M839" i="2"/>
  <c r="L839" i="2"/>
  <c r="K839" i="2"/>
  <c r="J839" i="2"/>
  <c r="I839" i="2"/>
  <c r="H839" i="2"/>
  <c r="G839" i="2"/>
  <c r="F839" i="2"/>
  <c r="E839" i="2"/>
  <c r="D839" i="2"/>
  <c r="C839" i="2"/>
  <c r="B839" i="2"/>
  <c r="N838" i="2"/>
  <c r="M838" i="2"/>
  <c r="L838" i="2"/>
  <c r="K838" i="2"/>
  <c r="J838" i="2"/>
  <c r="I838" i="2"/>
  <c r="H838" i="2"/>
  <c r="G838" i="2"/>
  <c r="F838" i="2"/>
  <c r="E838" i="2"/>
  <c r="D838" i="2"/>
  <c r="C838" i="2"/>
  <c r="B838" i="2"/>
  <c r="N837" i="2"/>
  <c r="M837" i="2"/>
  <c r="L837" i="2"/>
  <c r="K837" i="2"/>
  <c r="J837" i="2"/>
  <c r="I837" i="2"/>
  <c r="H837" i="2"/>
  <c r="G837" i="2"/>
  <c r="F837" i="2"/>
  <c r="E837" i="2"/>
  <c r="D837" i="2"/>
  <c r="C837" i="2"/>
  <c r="B837" i="2"/>
  <c r="N836" i="2"/>
  <c r="M836" i="2"/>
  <c r="L836" i="2"/>
  <c r="K836" i="2"/>
  <c r="J836" i="2"/>
  <c r="I836" i="2"/>
  <c r="H836" i="2"/>
  <c r="G836" i="2"/>
  <c r="F836" i="2"/>
  <c r="E836" i="2"/>
  <c r="D836" i="2"/>
  <c r="C836" i="2"/>
  <c r="B836" i="2"/>
  <c r="N835" i="2"/>
  <c r="M835" i="2"/>
  <c r="L835" i="2"/>
  <c r="K835" i="2"/>
  <c r="J835" i="2"/>
  <c r="I835" i="2"/>
  <c r="H835" i="2"/>
  <c r="G835" i="2"/>
  <c r="F835" i="2"/>
  <c r="E835" i="2"/>
  <c r="D835" i="2"/>
  <c r="C835" i="2"/>
  <c r="B835" i="2"/>
  <c r="N834" i="2"/>
  <c r="M834" i="2"/>
  <c r="L834" i="2"/>
  <c r="K834" i="2"/>
  <c r="J834" i="2"/>
  <c r="I834" i="2"/>
  <c r="H834" i="2"/>
  <c r="G834" i="2"/>
  <c r="F834" i="2"/>
  <c r="E834" i="2"/>
  <c r="D834" i="2"/>
  <c r="C834" i="2"/>
  <c r="B834" i="2"/>
  <c r="N833" i="2"/>
  <c r="M833" i="2"/>
  <c r="L833" i="2"/>
  <c r="K833" i="2"/>
  <c r="J833" i="2"/>
  <c r="I833" i="2"/>
  <c r="H833" i="2"/>
  <c r="G833" i="2"/>
  <c r="F833" i="2"/>
  <c r="E833" i="2"/>
  <c r="D833" i="2"/>
  <c r="C833" i="2"/>
  <c r="B833" i="2"/>
  <c r="N832" i="2"/>
  <c r="M832" i="2"/>
  <c r="L832" i="2"/>
  <c r="K832" i="2"/>
  <c r="J832" i="2"/>
  <c r="I832" i="2"/>
  <c r="H832" i="2"/>
  <c r="G832" i="2"/>
  <c r="F832" i="2"/>
  <c r="E832" i="2"/>
  <c r="D832" i="2"/>
  <c r="C832" i="2"/>
  <c r="B832" i="2"/>
  <c r="N831" i="2"/>
  <c r="M831" i="2"/>
  <c r="L831" i="2"/>
  <c r="K831" i="2"/>
  <c r="J831" i="2"/>
  <c r="I831" i="2"/>
  <c r="H831" i="2"/>
  <c r="G831" i="2"/>
  <c r="F831" i="2"/>
  <c r="E831" i="2"/>
  <c r="D831" i="2"/>
  <c r="C831" i="2"/>
  <c r="B831" i="2"/>
  <c r="N830" i="2"/>
  <c r="M830" i="2"/>
  <c r="L830" i="2"/>
  <c r="K830" i="2"/>
  <c r="J830" i="2"/>
  <c r="I830" i="2"/>
  <c r="H830" i="2"/>
  <c r="G830" i="2"/>
  <c r="F830" i="2"/>
  <c r="E830" i="2"/>
  <c r="D830" i="2"/>
  <c r="C830" i="2"/>
  <c r="B830" i="2"/>
  <c r="N829" i="2"/>
  <c r="M829" i="2"/>
  <c r="L829" i="2"/>
  <c r="K829" i="2"/>
  <c r="J829" i="2"/>
  <c r="I829" i="2"/>
  <c r="H829" i="2"/>
  <c r="G829" i="2"/>
  <c r="F829" i="2"/>
  <c r="E829" i="2"/>
  <c r="D829" i="2"/>
  <c r="C829" i="2"/>
  <c r="B829" i="2"/>
  <c r="N828" i="2"/>
  <c r="M828" i="2"/>
  <c r="L828" i="2"/>
  <c r="K828" i="2"/>
  <c r="J828" i="2"/>
  <c r="I828" i="2"/>
  <c r="H828" i="2"/>
  <c r="G828" i="2"/>
  <c r="F828" i="2"/>
  <c r="E828" i="2"/>
  <c r="D828" i="2"/>
  <c r="C828" i="2"/>
  <c r="B828" i="2"/>
  <c r="N827" i="2"/>
  <c r="M827" i="2"/>
  <c r="L827" i="2"/>
  <c r="K827" i="2"/>
  <c r="J827" i="2"/>
  <c r="I827" i="2"/>
  <c r="H827" i="2"/>
  <c r="G827" i="2"/>
  <c r="F827" i="2"/>
  <c r="E827" i="2"/>
  <c r="D827" i="2"/>
  <c r="C827" i="2"/>
  <c r="B827" i="2"/>
  <c r="N826" i="2"/>
  <c r="M826" i="2"/>
  <c r="L826" i="2"/>
  <c r="K826" i="2"/>
  <c r="J826" i="2"/>
  <c r="I826" i="2"/>
  <c r="H826" i="2"/>
  <c r="G826" i="2"/>
  <c r="F826" i="2"/>
  <c r="E826" i="2"/>
  <c r="D826" i="2"/>
  <c r="C826" i="2"/>
  <c r="B826" i="2"/>
  <c r="N825" i="2"/>
  <c r="M825" i="2"/>
  <c r="L825" i="2"/>
  <c r="K825" i="2"/>
  <c r="J825" i="2"/>
  <c r="I825" i="2"/>
  <c r="H825" i="2"/>
  <c r="G825" i="2"/>
  <c r="F825" i="2"/>
  <c r="E825" i="2"/>
  <c r="D825" i="2"/>
  <c r="C825" i="2"/>
  <c r="B825" i="2"/>
  <c r="N824" i="2"/>
  <c r="M824" i="2"/>
  <c r="L824" i="2"/>
  <c r="K824" i="2"/>
  <c r="J824" i="2"/>
  <c r="I824" i="2"/>
  <c r="H824" i="2"/>
  <c r="G824" i="2"/>
  <c r="F824" i="2"/>
  <c r="E824" i="2"/>
  <c r="D824" i="2"/>
  <c r="C824" i="2"/>
  <c r="B824" i="2"/>
  <c r="N823" i="2"/>
  <c r="M823" i="2"/>
  <c r="L823" i="2"/>
  <c r="K823" i="2"/>
  <c r="J823" i="2"/>
  <c r="I823" i="2"/>
  <c r="H823" i="2"/>
  <c r="G823" i="2"/>
  <c r="F823" i="2"/>
  <c r="E823" i="2"/>
  <c r="D823" i="2"/>
  <c r="C823" i="2"/>
  <c r="B823" i="2"/>
  <c r="N822" i="2"/>
  <c r="M822" i="2"/>
  <c r="L822" i="2"/>
  <c r="K822" i="2"/>
  <c r="J822" i="2"/>
  <c r="I822" i="2"/>
  <c r="H822" i="2"/>
  <c r="G822" i="2"/>
  <c r="F822" i="2"/>
  <c r="E822" i="2"/>
  <c r="D822" i="2"/>
  <c r="C822" i="2"/>
  <c r="B822" i="2"/>
  <c r="N821" i="2"/>
  <c r="M821" i="2"/>
  <c r="L821" i="2"/>
  <c r="K821" i="2"/>
  <c r="J821" i="2"/>
  <c r="I821" i="2"/>
  <c r="H821" i="2"/>
  <c r="G821" i="2"/>
  <c r="F821" i="2"/>
  <c r="E821" i="2"/>
  <c r="D821" i="2"/>
  <c r="C821" i="2"/>
  <c r="B821" i="2"/>
  <c r="N820" i="2"/>
  <c r="M820" i="2"/>
  <c r="L820" i="2"/>
  <c r="K820" i="2"/>
  <c r="J820" i="2"/>
  <c r="I820" i="2"/>
  <c r="H820" i="2"/>
  <c r="G820" i="2"/>
  <c r="F820" i="2"/>
  <c r="E820" i="2"/>
  <c r="D820" i="2"/>
  <c r="C820" i="2"/>
  <c r="B820" i="2"/>
  <c r="N819" i="2"/>
  <c r="M819" i="2"/>
  <c r="L819" i="2"/>
  <c r="K819" i="2"/>
  <c r="J819" i="2"/>
  <c r="I819" i="2"/>
  <c r="H819" i="2"/>
  <c r="G819" i="2"/>
  <c r="F819" i="2"/>
  <c r="E819" i="2"/>
  <c r="D819" i="2"/>
  <c r="C819" i="2"/>
  <c r="B819" i="2"/>
  <c r="N818" i="2"/>
  <c r="M818" i="2"/>
  <c r="L818" i="2"/>
  <c r="K818" i="2"/>
  <c r="J818" i="2"/>
  <c r="I818" i="2"/>
  <c r="H818" i="2"/>
  <c r="G818" i="2"/>
  <c r="F818" i="2"/>
  <c r="E818" i="2"/>
  <c r="D818" i="2"/>
  <c r="C818" i="2"/>
  <c r="B818" i="2"/>
  <c r="N817" i="2"/>
  <c r="M817" i="2"/>
  <c r="L817" i="2"/>
  <c r="K817" i="2"/>
  <c r="J817" i="2"/>
  <c r="I817" i="2"/>
  <c r="H817" i="2"/>
  <c r="G817" i="2"/>
  <c r="F817" i="2"/>
  <c r="E817" i="2"/>
  <c r="D817" i="2"/>
  <c r="C817" i="2"/>
  <c r="B817" i="2"/>
  <c r="N816" i="2"/>
  <c r="M816" i="2"/>
  <c r="L816" i="2"/>
  <c r="K816" i="2"/>
  <c r="J816" i="2"/>
  <c r="I816" i="2"/>
  <c r="H816" i="2"/>
  <c r="G816" i="2"/>
  <c r="F816" i="2"/>
  <c r="E816" i="2"/>
  <c r="D816" i="2"/>
  <c r="C816" i="2"/>
  <c r="B816" i="2"/>
  <c r="N815" i="2"/>
  <c r="M815" i="2"/>
  <c r="L815" i="2"/>
  <c r="K815" i="2"/>
  <c r="J815" i="2"/>
  <c r="I815" i="2"/>
  <c r="H815" i="2"/>
  <c r="G815" i="2"/>
  <c r="F815" i="2"/>
  <c r="E815" i="2"/>
  <c r="D815" i="2"/>
  <c r="C815" i="2"/>
  <c r="B815" i="2"/>
  <c r="N814" i="2"/>
  <c r="M814" i="2"/>
  <c r="L814" i="2"/>
  <c r="K814" i="2"/>
  <c r="J814" i="2"/>
  <c r="I814" i="2"/>
  <c r="H814" i="2"/>
  <c r="G814" i="2"/>
  <c r="F814" i="2"/>
  <c r="E814" i="2"/>
  <c r="D814" i="2"/>
  <c r="C814" i="2"/>
  <c r="B814" i="2"/>
  <c r="N813" i="2"/>
  <c r="M813" i="2"/>
  <c r="L813" i="2"/>
  <c r="K813" i="2"/>
  <c r="J813" i="2"/>
  <c r="I813" i="2"/>
  <c r="H813" i="2"/>
  <c r="G813" i="2"/>
  <c r="F813" i="2"/>
  <c r="E813" i="2"/>
  <c r="D813" i="2"/>
  <c r="C813" i="2"/>
  <c r="B813" i="2"/>
  <c r="N812" i="2"/>
  <c r="M812" i="2"/>
  <c r="L812" i="2"/>
  <c r="K812" i="2"/>
  <c r="J812" i="2"/>
  <c r="I812" i="2"/>
  <c r="H812" i="2"/>
  <c r="G812" i="2"/>
  <c r="F812" i="2"/>
  <c r="E812" i="2"/>
  <c r="D812" i="2"/>
  <c r="C812" i="2"/>
  <c r="B812" i="2"/>
  <c r="N811" i="2"/>
  <c r="M811" i="2"/>
  <c r="L811" i="2"/>
  <c r="K811" i="2"/>
  <c r="J811" i="2"/>
  <c r="I811" i="2"/>
  <c r="H811" i="2"/>
  <c r="G811" i="2"/>
  <c r="F811" i="2"/>
  <c r="E811" i="2"/>
  <c r="D811" i="2"/>
  <c r="C811" i="2"/>
  <c r="B811" i="2"/>
  <c r="N810" i="2"/>
  <c r="M810" i="2"/>
  <c r="L810" i="2"/>
  <c r="K810" i="2"/>
  <c r="J810" i="2"/>
  <c r="I810" i="2"/>
  <c r="H810" i="2"/>
  <c r="G810" i="2"/>
  <c r="F810" i="2"/>
  <c r="E810" i="2"/>
  <c r="D810" i="2"/>
  <c r="C810" i="2"/>
  <c r="B810" i="2"/>
  <c r="N809" i="2"/>
  <c r="M809" i="2"/>
  <c r="L809" i="2"/>
  <c r="K809" i="2"/>
  <c r="J809" i="2"/>
  <c r="I809" i="2"/>
  <c r="H809" i="2"/>
  <c r="G809" i="2"/>
  <c r="F809" i="2"/>
  <c r="E809" i="2"/>
  <c r="D809" i="2"/>
  <c r="C809" i="2"/>
  <c r="B809" i="2"/>
  <c r="N808" i="2"/>
  <c r="M808" i="2"/>
  <c r="L808" i="2"/>
  <c r="K808" i="2"/>
  <c r="J808" i="2"/>
  <c r="I808" i="2"/>
  <c r="H808" i="2"/>
  <c r="G808" i="2"/>
  <c r="F808" i="2"/>
  <c r="E808" i="2"/>
  <c r="D808" i="2"/>
  <c r="C808" i="2"/>
  <c r="B808" i="2"/>
  <c r="N807" i="2"/>
  <c r="M807" i="2"/>
  <c r="L807" i="2"/>
  <c r="K807" i="2"/>
  <c r="J807" i="2"/>
  <c r="I807" i="2"/>
  <c r="H807" i="2"/>
  <c r="G807" i="2"/>
  <c r="F807" i="2"/>
  <c r="E807" i="2"/>
  <c r="D807" i="2"/>
  <c r="C807" i="2"/>
  <c r="B807" i="2"/>
  <c r="N806" i="2"/>
  <c r="M806" i="2"/>
  <c r="L806" i="2"/>
  <c r="K806" i="2"/>
  <c r="J806" i="2"/>
  <c r="I806" i="2"/>
  <c r="H806" i="2"/>
  <c r="G806" i="2"/>
  <c r="F806" i="2"/>
  <c r="E806" i="2"/>
  <c r="D806" i="2"/>
  <c r="C806" i="2"/>
  <c r="B806" i="2"/>
  <c r="N805" i="2"/>
  <c r="M805" i="2"/>
  <c r="L805" i="2"/>
  <c r="K805" i="2"/>
  <c r="J805" i="2"/>
  <c r="I805" i="2"/>
  <c r="H805" i="2"/>
  <c r="G805" i="2"/>
  <c r="F805" i="2"/>
  <c r="E805" i="2"/>
  <c r="D805" i="2"/>
  <c r="C805" i="2"/>
  <c r="B805" i="2"/>
  <c r="N804" i="2"/>
  <c r="M804" i="2"/>
  <c r="L804" i="2"/>
  <c r="K804" i="2"/>
  <c r="J804" i="2"/>
  <c r="I804" i="2"/>
  <c r="H804" i="2"/>
  <c r="G804" i="2"/>
  <c r="F804" i="2"/>
  <c r="E804" i="2"/>
  <c r="D804" i="2"/>
  <c r="C804" i="2"/>
  <c r="B804" i="2"/>
  <c r="N803" i="2"/>
  <c r="M803" i="2"/>
  <c r="L803" i="2"/>
  <c r="K803" i="2"/>
  <c r="J803" i="2"/>
  <c r="I803" i="2"/>
  <c r="H803" i="2"/>
  <c r="G803" i="2"/>
  <c r="F803" i="2"/>
  <c r="E803" i="2"/>
  <c r="D803" i="2"/>
  <c r="C803" i="2"/>
  <c r="B803" i="2"/>
  <c r="N802" i="2"/>
  <c r="M802" i="2"/>
  <c r="L802" i="2"/>
  <c r="K802" i="2"/>
  <c r="J802" i="2"/>
  <c r="I802" i="2"/>
  <c r="H802" i="2"/>
  <c r="G802" i="2"/>
  <c r="F802" i="2"/>
  <c r="E802" i="2"/>
  <c r="D802" i="2"/>
  <c r="C802" i="2"/>
  <c r="B802" i="2"/>
  <c r="N801" i="2"/>
  <c r="M801" i="2"/>
  <c r="L801" i="2"/>
  <c r="K801" i="2"/>
  <c r="J801" i="2"/>
  <c r="I801" i="2"/>
  <c r="H801" i="2"/>
  <c r="G801" i="2"/>
  <c r="F801" i="2"/>
  <c r="E801" i="2"/>
  <c r="D801" i="2"/>
  <c r="C801" i="2"/>
  <c r="B801" i="2"/>
  <c r="N800" i="2"/>
  <c r="M800" i="2"/>
  <c r="L800" i="2"/>
  <c r="K800" i="2"/>
  <c r="J800" i="2"/>
  <c r="I800" i="2"/>
  <c r="H800" i="2"/>
  <c r="G800" i="2"/>
  <c r="F800" i="2"/>
  <c r="E800" i="2"/>
  <c r="D800" i="2"/>
  <c r="C800" i="2"/>
  <c r="B800" i="2"/>
  <c r="N799" i="2"/>
  <c r="M799" i="2"/>
  <c r="L799" i="2"/>
  <c r="K799" i="2"/>
  <c r="J799" i="2"/>
  <c r="I799" i="2"/>
  <c r="H799" i="2"/>
  <c r="G799" i="2"/>
  <c r="F799" i="2"/>
  <c r="E799" i="2"/>
  <c r="D799" i="2"/>
  <c r="C799" i="2"/>
  <c r="B799" i="2"/>
  <c r="N798" i="2"/>
  <c r="M798" i="2"/>
  <c r="L798" i="2"/>
  <c r="K798" i="2"/>
  <c r="J798" i="2"/>
  <c r="I798" i="2"/>
  <c r="H798" i="2"/>
  <c r="G798" i="2"/>
  <c r="F798" i="2"/>
  <c r="E798" i="2"/>
  <c r="D798" i="2"/>
  <c r="C798" i="2"/>
  <c r="B798" i="2"/>
  <c r="N797" i="2"/>
  <c r="M797" i="2"/>
  <c r="L797" i="2"/>
  <c r="K797" i="2"/>
  <c r="J797" i="2"/>
  <c r="I797" i="2"/>
  <c r="H797" i="2"/>
  <c r="G797" i="2"/>
  <c r="F797" i="2"/>
  <c r="E797" i="2"/>
  <c r="D797" i="2"/>
  <c r="C797" i="2"/>
  <c r="B797" i="2"/>
  <c r="N796" i="2"/>
  <c r="M796" i="2"/>
  <c r="L796" i="2"/>
  <c r="K796" i="2"/>
  <c r="J796" i="2"/>
  <c r="I796" i="2"/>
  <c r="H796" i="2"/>
  <c r="G796" i="2"/>
  <c r="F796" i="2"/>
  <c r="E796" i="2"/>
  <c r="D796" i="2"/>
  <c r="C796" i="2"/>
  <c r="B796" i="2"/>
  <c r="N795" i="2"/>
  <c r="M795" i="2"/>
  <c r="L795" i="2"/>
  <c r="K795" i="2"/>
  <c r="J795" i="2"/>
  <c r="I795" i="2"/>
  <c r="H795" i="2"/>
  <c r="G795" i="2"/>
  <c r="F795" i="2"/>
  <c r="E795" i="2"/>
  <c r="D795" i="2"/>
  <c r="C795" i="2"/>
  <c r="B795" i="2"/>
  <c r="N794" i="2"/>
  <c r="M794" i="2"/>
  <c r="L794" i="2"/>
  <c r="K794" i="2"/>
  <c r="J794" i="2"/>
  <c r="I794" i="2"/>
  <c r="H794" i="2"/>
  <c r="G794" i="2"/>
  <c r="F794" i="2"/>
  <c r="E794" i="2"/>
  <c r="D794" i="2"/>
  <c r="C794" i="2"/>
  <c r="B794" i="2"/>
  <c r="N793" i="2"/>
  <c r="M793" i="2"/>
  <c r="L793" i="2"/>
  <c r="K793" i="2"/>
  <c r="J793" i="2"/>
  <c r="I793" i="2"/>
  <c r="H793" i="2"/>
  <c r="G793" i="2"/>
  <c r="F793" i="2"/>
  <c r="E793" i="2"/>
  <c r="D793" i="2"/>
  <c r="C793" i="2"/>
  <c r="B793" i="2"/>
  <c r="N792" i="2"/>
  <c r="M792" i="2"/>
  <c r="L792" i="2"/>
  <c r="K792" i="2"/>
  <c r="J792" i="2"/>
  <c r="I792" i="2"/>
  <c r="H792" i="2"/>
  <c r="G792" i="2"/>
  <c r="F792" i="2"/>
  <c r="E792" i="2"/>
  <c r="D792" i="2"/>
  <c r="C792" i="2"/>
  <c r="B792" i="2"/>
  <c r="N791" i="2"/>
  <c r="M791" i="2"/>
  <c r="L791" i="2"/>
  <c r="K791" i="2"/>
  <c r="J791" i="2"/>
  <c r="I791" i="2"/>
  <c r="H791" i="2"/>
  <c r="G791" i="2"/>
  <c r="F791" i="2"/>
  <c r="E791" i="2"/>
  <c r="D791" i="2"/>
  <c r="C791" i="2"/>
  <c r="B791" i="2"/>
  <c r="N790" i="2"/>
  <c r="M790" i="2"/>
  <c r="L790" i="2"/>
  <c r="K790" i="2"/>
  <c r="J790" i="2"/>
  <c r="I790" i="2"/>
  <c r="H790" i="2"/>
  <c r="G790" i="2"/>
  <c r="F790" i="2"/>
  <c r="E790" i="2"/>
  <c r="D790" i="2"/>
  <c r="C790" i="2"/>
  <c r="B790" i="2"/>
  <c r="N789" i="2"/>
  <c r="M789" i="2"/>
  <c r="L789" i="2"/>
  <c r="K789" i="2"/>
  <c r="J789" i="2"/>
  <c r="I789" i="2"/>
  <c r="H789" i="2"/>
  <c r="G789" i="2"/>
  <c r="F789" i="2"/>
  <c r="E789" i="2"/>
  <c r="D789" i="2"/>
  <c r="C789" i="2"/>
  <c r="B789" i="2"/>
  <c r="N788" i="2"/>
  <c r="M788" i="2"/>
  <c r="L788" i="2"/>
  <c r="K788" i="2"/>
  <c r="J788" i="2"/>
  <c r="I788" i="2"/>
  <c r="H788" i="2"/>
  <c r="G788" i="2"/>
  <c r="F788" i="2"/>
  <c r="E788" i="2"/>
  <c r="D788" i="2"/>
  <c r="C788" i="2"/>
  <c r="B788" i="2"/>
  <c r="N787" i="2"/>
  <c r="M787" i="2"/>
  <c r="L787" i="2"/>
  <c r="K787" i="2"/>
  <c r="J787" i="2"/>
  <c r="I787" i="2"/>
  <c r="H787" i="2"/>
  <c r="G787" i="2"/>
  <c r="F787" i="2"/>
  <c r="E787" i="2"/>
  <c r="D787" i="2"/>
  <c r="C787" i="2"/>
  <c r="B787" i="2"/>
  <c r="N786" i="2"/>
  <c r="M786" i="2"/>
  <c r="L786" i="2"/>
  <c r="K786" i="2"/>
  <c r="J786" i="2"/>
  <c r="I786" i="2"/>
  <c r="H786" i="2"/>
  <c r="G786" i="2"/>
  <c r="F786" i="2"/>
  <c r="E786" i="2"/>
  <c r="D786" i="2"/>
  <c r="C786" i="2"/>
  <c r="B786" i="2"/>
  <c r="N785" i="2"/>
  <c r="M785" i="2"/>
  <c r="L785" i="2"/>
  <c r="K785" i="2"/>
  <c r="J785" i="2"/>
  <c r="I785" i="2"/>
  <c r="H785" i="2"/>
  <c r="G785" i="2"/>
  <c r="F785" i="2"/>
  <c r="E785" i="2"/>
  <c r="D785" i="2"/>
  <c r="C785" i="2"/>
  <c r="B785" i="2"/>
  <c r="N784" i="2"/>
  <c r="M784" i="2"/>
  <c r="L784" i="2"/>
  <c r="K784" i="2"/>
  <c r="J784" i="2"/>
  <c r="I784" i="2"/>
  <c r="H784" i="2"/>
  <c r="G784" i="2"/>
  <c r="F784" i="2"/>
  <c r="E784" i="2"/>
  <c r="D784" i="2"/>
  <c r="C784" i="2"/>
  <c r="B784" i="2"/>
  <c r="N783" i="2"/>
  <c r="M783" i="2"/>
  <c r="L783" i="2"/>
  <c r="K783" i="2"/>
  <c r="J783" i="2"/>
  <c r="I783" i="2"/>
  <c r="H783" i="2"/>
  <c r="G783" i="2"/>
  <c r="F783" i="2"/>
  <c r="E783" i="2"/>
  <c r="D783" i="2"/>
  <c r="C783" i="2"/>
  <c r="B783" i="2"/>
  <c r="N782" i="2"/>
  <c r="M782" i="2"/>
  <c r="L782" i="2"/>
  <c r="K782" i="2"/>
  <c r="J782" i="2"/>
  <c r="I782" i="2"/>
  <c r="H782" i="2"/>
  <c r="G782" i="2"/>
  <c r="F782" i="2"/>
  <c r="E782" i="2"/>
  <c r="D782" i="2"/>
  <c r="C782" i="2"/>
  <c r="B782" i="2"/>
  <c r="N781" i="2"/>
  <c r="M781" i="2"/>
  <c r="L781" i="2"/>
  <c r="K781" i="2"/>
  <c r="J781" i="2"/>
  <c r="I781" i="2"/>
  <c r="H781" i="2"/>
  <c r="G781" i="2"/>
  <c r="F781" i="2"/>
  <c r="E781" i="2"/>
  <c r="D781" i="2"/>
  <c r="C781" i="2"/>
  <c r="B781" i="2"/>
  <c r="N780" i="2"/>
  <c r="M780" i="2"/>
  <c r="L780" i="2"/>
  <c r="K780" i="2"/>
  <c r="J780" i="2"/>
  <c r="I780" i="2"/>
  <c r="H780" i="2"/>
  <c r="G780" i="2"/>
  <c r="F780" i="2"/>
  <c r="E780" i="2"/>
  <c r="D780" i="2"/>
  <c r="C780" i="2"/>
  <c r="B780" i="2"/>
  <c r="N779" i="2"/>
  <c r="M779" i="2"/>
  <c r="L779" i="2"/>
  <c r="K779" i="2"/>
  <c r="J779" i="2"/>
  <c r="I779" i="2"/>
  <c r="H779" i="2"/>
  <c r="G779" i="2"/>
  <c r="F779" i="2"/>
  <c r="E779" i="2"/>
  <c r="D779" i="2"/>
  <c r="C779" i="2"/>
  <c r="B779" i="2"/>
  <c r="N778" i="2"/>
  <c r="M778" i="2"/>
  <c r="L778" i="2"/>
  <c r="K778" i="2"/>
  <c r="J778" i="2"/>
  <c r="I778" i="2"/>
  <c r="H778" i="2"/>
  <c r="G778" i="2"/>
  <c r="F778" i="2"/>
  <c r="E778" i="2"/>
  <c r="D778" i="2"/>
  <c r="C778" i="2"/>
  <c r="B778" i="2"/>
  <c r="N777" i="2"/>
  <c r="M777" i="2"/>
  <c r="L777" i="2"/>
  <c r="K777" i="2"/>
  <c r="J777" i="2"/>
  <c r="I777" i="2"/>
  <c r="H777" i="2"/>
  <c r="G777" i="2"/>
  <c r="F777" i="2"/>
  <c r="E777" i="2"/>
  <c r="D777" i="2"/>
  <c r="C777" i="2"/>
  <c r="B777" i="2"/>
  <c r="N776" i="2"/>
  <c r="M776" i="2"/>
  <c r="L776" i="2"/>
  <c r="K776" i="2"/>
  <c r="J776" i="2"/>
  <c r="I776" i="2"/>
  <c r="H776" i="2"/>
  <c r="G776" i="2"/>
  <c r="F776" i="2"/>
  <c r="E776" i="2"/>
  <c r="D776" i="2"/>
  <c r="C776" i="2"/>
  <c r="B776" i="2"/>
  <c r="N775" i="2"/>
  <c r="M775" i="2"/>
  <c r="L775" i="2"/>
  <c r="K775" i="2"/>
  <c r="J775" i="2"/>
  <c r="I775" i="2"/>
  <c r="H775" i="2"/>
  <c r="G775" i="2"/>
  <c r="F775" i="2"/>
  <c r="E775" i="2"/>
  <c r="D775" i="2"/>
  <c r="C775" i="2"/>
  <c r="B775" i="2"/>
  <c r="N774" i="2"/>
  <c r="M774" i="2"/>
  <c r="L774" i="2"/>
  <c r="K774" i="2"/>
  <c r="J774" i="2"/>
  <c r="I774" i="2"/>
  <c r="H774" i="2"/>
  <c r="G774" i="2"/>
  <c r="F774" i="2"/>
  <c r="E774" i="2"/>
  <c r="D774" i="2"/>
  <c r="C774" i="2"/>
  <c r="B774" i="2"/>
  <c r="N773" i="2"/>
  <c r="M773" i="2"/>
  <c r="L773" i="2"/>
  <c r="K773" i="2"/>
  <c r="J773" i="2"/>
  <c r="I773" i="2"/>
  <c r="H773" i="2"/>
  <c r="G773" i="2"/>
  <c r="F773" i="2"/>
  <c r="E773" i="2"/>
  <c r="D773" i="2"/>
  <c r="C773" i="2"/>
  <c r="B773" i="2"/>
  <c r="N772" i="2"/>
  <c r="M772" i="2"/>
  <c r="L772" i="2"/>
  <c r="K772" i="2"/>
  <c r="J772" i="2"/>
  <c r="I772" i="2"/>
  <c r="H772" i="2"/>
  <c r="G772" i="2"/>
  <c r="F772" i="2"/>
  <c r="E772" i="2"/>
  <c r="D772" i="2"/>
  <c r="C772" i="2"/>
  <c r="B772" i="2"/>
  <c r="N771" i="2"/>
  <c r="M771" i="2"/>
  <c r="L771" i="2"/>
  <c r="K771" i="2"/>
  <c r="J771" i="2"/>
  <c r="I771" i="2"/>
  <c r="H771" i="2"/>
  <c r="G771" i="2"/>
  <c r="F771" i="2"/>
  <c r="E771" i="2"/>
  <c r="D771" i="2"/>
  <c r="C771" i="2"/>
  <c r="B771" i="2"/>
  <c r="N770" i="2"/>
  <c r="M770" i="2"/>
  <c r="L770" i="2"/>
  <c r="K770" i="2"/>
  <c r="J770" i="2"/>
  <c r="I770" i="2"/>
  <c r="H770" i="2"/>
  <c r="G770" i="2"/>
  <c r="F770" i="2"/>
  <c r="E770" i="2"/>
  <c r="D770" i="2"/>
  <c r="C770" i="2"/>
  <c r="B770" i="2"/>
  <c r="N769" i="2"/>
  <c r="M769" i="2"/>
  <c r="L769" i="2"/>
  <c r="K769" i="2"/>
  <c r="J769" i="2"/>
  <c r="I769" i="2"/>
  <c r="H769" i="2"/>
  <c r="G769" i="2"/>
  <c r="F769" i="2"/>
  <c r="E769" i="2"/>
  <c r="D769" i="2"/>
  <c r="C769" i="2"/>
  <c r="B769" i="2"/>
  <c r="N768" i="2"/>
  <c r="M768" i="2"/>
  <c r="L768" i="2"/>
  <c r="K768" i="2"/>
  <c r="J768" i="2"/>
  <c r="I768" i="2"/>
  <c r="H768" i="2"/>
  <c r="G768" i="2"/>
  <c r="F768" i="2"/>
  <c r="E768" i="2"/>
  <c r="D768" i="2"/>
  <c r="C768" i="2"/>
  <c r="B768" i="2"/>
  <c r="N767" i="2"/>
  <c r="M767" i="2"/>
  <c r="L767" i="2"/>
  <c r="K767" i="2"/>
  <c r="J767" i="2"/>
  <c r="I767" i="2"/>
  <c r="H767" i="2"/>
  <c r="G767" i="2"/>
  <c r="F767" i="2"/>
  <c r="E767" i="2"/>
  <c r="D767" i="2"/>
  <c r="C767" i="2"/>
  <c r="B767" i="2"/>
  <c r="N766" i="2"/>
  <c r="M766" i="2"/>
  <c r="L766" i="2"/>
  <c r="K766" i="2"/>
  <c r="J766" i="2"/>
  <c r="I766" i="2"/>
  <c r="H766" i="2"/>
  <c r="G766" i="2"/>
  <c r="F766" i="2"/>
  <c r="E766" i="2"/>
  <c r="D766" i="2"/>
  <c r="C766" i="2"/>
  <c r="B766" i="2"/>
  <c r="N765" i="2"/>
  <c r="M765" i="2"/>
  <c r="L765" i="2"/>
  <c r="K765" i="2"/>
  <c r="J765" i="2"/>
  <c r="I765" i="2"/>
  <c r="H765" i="2"/>
  <c r="G765" i="2"/>
  <c r="F765" i="2"/>
  <c r="E765" i="2"/>
  <c r="D765" i="2"/>
  <c r="C765" i="2"/>
  <c r="B765" i="2"/>
  <c r="N764" i="2"/>
  <c r="M764" i="2"/>
  <c r="L764" i="2"/>
  <c r="K764" i="2"/>
  <c r="J764" i="2"/>
  <c r="I764" i="2"/>
  <c r="H764" i="2"/>
  <c r="G764" i="2"/>
  <c r="F764" i="2"/>
  <c r="E764" i="2"/>
  <c r="D764" i="2"/>
  <c r="C764" i="2"/>
  <c r="B764" i="2"/>
  <c r="N763" i="2"/>
  <c r="M763" i="2"/>
  <c r="L763" i="2"/>
  <c r="K763" i="2"/>
  <c r="J763" i="2"/>
  <c r="I763" i="2"/>
  <c r="H763" i="2"/>
  <c r="G763" i="2"/>
  <c r="F763" i="2"/>
  <c r="E763" i="2"/>
  <c r="D763" i="2"/>
  <c r="C763" i="2"/>
  <c r="B763" i="2"/>
  <c r="N762" i="2"/>
  <c r="M762" i="2"/>
  <c r="L762" i="2"/>
  <c r="K762" i="2"/>
  <c r="J762" i="2"/>
  <c r="I762" i="2"/>
  <c r="H762" i="2"/>
  <c r="G762" i="2"/>
  <c r="F762" i="2"/>
  <c r="E762" i="2"/>
  <c r="D762" i="2"/>
  <c r="C762" i="2"/>
  <c r="B762" i="2"/>
  <c r="N761" i="2"/>
  <c r="M761" i="2"/>
  <c r="L761" i="2"/>
  <c r="K761" i="2"/>
  <c r="J761" i="2"/>
  <c r="I761" i="2"/>
  <c r="H761" i="2"/>
  <c r="G761" i="2"/>
  <c r="F761" i="2"/>
  <c r="E761" i="2"/>
  <c r="D761" i="2"/>
  <c r="C761" i="2"/>
  <c r="B761" i="2"/>
  <c r="N760" i="2"/>
  <c r="M760" i="2"/>
  <c r="L760" i="2"/>
  <c r="K760" i="2"/>
  <c r="J760" i="2"/>
  <c r="I760" i="2"/>
  <c r="H760" i="2"/>
  <c r="G760" i="2"/>
  <c r="F760" i="2"/>
  <c r="E760" i="2"/>
  <c r="D760" i="2"/>
  <c r="C760" i="2"/>
  <c r="B760" i="2"/>
  <c r="N759" i="2"/>
  <c r="M759" i="2"/>
  <c r="L759" i="2"/>
  <c r="K759" i="2"/>
  <c r="J759" i="2"/>
  <c r="I759" i="2"/>
  <c r="H759" i="2"/>
  <c r="G759" i="2"/>
  <c r="F759" i="2"/>
  <c r="E759" i="2"/>
  <c r="D759" i="2"/>
  <c r="C759" i="2"/>
  <c r="B759" i="2"/>
  <c r="N758" i="2"/>
  <c r="M758" i="2"/>
  <c r="L758" i="2"/>
  <c r="K758" i="2"/>
  <c r="J758" i="2"/>
  <c r="I758" i="2"/>
  <c r="H758" i="2"/>
  <c r="G758" i="2"/>
  <c r="F758" i="2"/>
  <c r="E758" i="2"/>
  <c r="D758" i="2"/>
  <c r="C758" i="2"/>
  <c r="B758" i="2"/>
  <c r="N757" i="2"/>
  <c r="M757" i="2"/>
  <c r="L757" i="2"/>
  <c r="K757" i="2"/>
  <c r="J757" i="2"/>
  <c r="I757" i="2"/>
  <c r="H757" i="2"/>
  <c r="G757" i="2"/>
  <c r="F757" i="2"/>
  <c r="E757" i="2"/>
  <c r="D757" i="2"/>
  <c r="C757" i="2"/>
  <c r="B757" i="2"/>
  <c r="N756" i="2"/>
  <c r="M756" i="2"/>
  <c r="L756" i="2"/>
  <c r="K756" i="2"/>
  <c r="J756" i="2"/>
  <c r="I756" i="2"/>
  <c r="H756" i="2"/>
  <c r="G756" i="2"/>
  <c r="F756" i="2"/>
  <c r="E756" i="2"/>
  <c r="D756" i="2"/>
  <c r="C756" i="2"/>
  <c r="B756" i="2"/>
  <c r="N755" i="2"/>
  <c r="M755" i="2"/>
  <c r="L755" i="2"/>
  <c r="K755" i="2"/>
  <c r="J755" i="2"/>
  <c r="I755" i="2"/>
  <c r="H755" i="2"/>
  <c r="G755" i="2"/>
  <c r="F755" i="2"/>
  <c r="E755" i="2"/>
  <c r="D755" i="2"/>
  <c r="C755" i="2"/>
  <c r="B755" i="2"/>
  <c r="N754" i="2"/>
  <c r="M754" i="2"/>
  <c r="L754" i="2"/>
  <c r="K754" i="2"/>
  <c r="J754" i="2"/>
  <c r="I754" i="2"/>
  <c r="H754" i="2"/>
  <c r="G754" i="2"/>
  <c r="F754" i="2"/>
  <c r="E754" i="2"/>
  <c r="D754" i="2"/>
  <c r="C754" i="2"/>
  <c r="B754" i="2"/>
  <c r="N753" i="2"/>
  <c r="M753" i="2"/>
  <c r="L753" i="2"/>
  <c r="K753" i="2"/>
  <c r="J753" i="2"/>
  <c r="I753" i="2"/>
  <c r="H753" i="2"/>
  <c r="G753" i="2"/>
  <c r="F753" i="2"/>
  <c r="E753" i="2"/>
  <c r="D753" i="2"/>
  <c r="C753" i="2"/>
  <c r="B753" i="2"/>
  <c r="N752" i="2"/>
  <c r="M752" i="2"/>
  <c r="L752" i="2"/>
  <c r="K752" i="2"/>
  <c r="J752" i="2"/>
  <c r="I752" i="2"/>
  <c r="H752" i="2"/>
  <c r="G752" i="2"/>
  <c r="F752" i="2"/>
  <c r="E752" i="2"/>
  <c r="D752" i="2"/>
  <c r="C752" i="2"/>
  <c r="B752" i="2"/>
  <c r="N751" i="2"/>
  <c r="M751" i="2"/>
  <c r="L751" i="2"/>
  <c r="K751" i="2"/>
  <c r="J751" i="2"/>
  <c r="I751" i="2"/>
  <c r="H751" i="2"/>
  <c r="G751" i="2"/>
  <c r="F751" i="2"/>
  <c r="E751" i="2"/>
  <c r="D751" i="2"/>
  <c r="C751" i="2"/>
  <c r="B751" i="2"/>
  <c r="N750" i="2"/>
  <c r="M750" i="2"/>
  <c r="L750" i="2"/>
  <c r="K750" i="2"/>
  <c r="J750" i="2"/>
  <c r="I750" i="2"/>
  <c r="H750" i="2"/>
  <c r="G750" i="2"/>
  <c r="F750" i="2"/>
  <c r="E750" i="2"/>
  <c r="D750" i="2"/>
  <c r="C750" i="2"/>
  <c r="B750" i="2"/>
  <c r="N749" i="2"/>
  <c r="M749" i="2"/>
  <c r="L749" i="2"/>
  <c r="K749" i="2"/>
  <c r="J749" i="2"/>
  <c r="I749" i="2"/>
  <c r="H749" i="2"/>
  <c r="G749" i="2"/>
  <c r="F749" i="2"/>
  <c r="E749" i="2"/>
  <c r="D749" i="2"/>
  <c r="C749" i="2"/>
  <c r="B749" i="2"/>
  <c r="N748" i="2"/>
  <c r="M748" i="2"/>
  <c r="L748" i="2"/>
  <c r="K748" i="2"/>
  <c r="J748" i="2"/>
  <c r="I748" i="2"/>
  <c r="H748" i="2"/>
  <c r="G748" i="2"/>
  <c r="F748" i="2"/>
  <c r="E748" i="2"/>
  <c r="D748" i="2"/>
  <c r="C748" i="2"/>
  <c r="B748" i="2"/>
  <c r="N747" i="2"/>
  <c r="M747" i="2"/>
  <c r="L747" i="2"/>
  <c r="K747" i="2"/>
  <c r="J747" i="2"/>
  <c r="I747" i="2"/>
  <c r="H747" i="2"/>
  <c r="G747" i="2"/>
  <c r="F747" i="2"/>
  <c r="E747" i="2"/>
  <c r="D747" i="2"/>
  <c r="C747" i="2"/>
  <c r="B747" i="2"/>
  <c r="N746" i="2"/>
  <c r="M746" i="2"/>
  <c r="L746" i="2"/>
  <c r="K746" i="2"/>
  <c r="J746" i="2"/>
  <c r="I746" i="2"/>
  <c r="H746" i="2"/>
  <c r="G746" i="2"/>
  <c r="F746" i="2"/>
  <c r="E746" i="2"/>
  <c r="D746" i="2"/>
  <c r="C746" i="2"/>
  <c r="B746" i="2"/>
  <c r="N745" i="2"/>
  <c r="M745" i="2"/>
  <c r="L745" i="2"/>
  <c r="K745" i="2"/>
  <c r="J745" i="2"/>
  <c r="I745" i="2"/>
  <c r="H745" i="2"/>
  <c r="G745" i="2"/>
  <c r="F745" i="2"/>
  <c r="E745" i="2"/>
  <c r="D745" i="2"/>
  <c r="C745" i="2"/>
  <c r="B745" i="2"/>
  <c r="N744" i="2"/>
  <c r="M744" i="2"/>
  <c r="L744" i="2"/>
  <c r="K744" i="2"/>
  <c r="J744" i="2"/>
  <c r="I744" i="2"/>
  <c r="H744" i="2"/>
  <c r="G744" i="2"/>
  <c r="F744" i="2"/>
  <c r="E744" i="2"/>
  <c r="D744" i="2"/>
  <c r="C744" i="2"/>
  <c r="B744" i="2"/>
  <c r="N743" i="2"/>
  <c r="M743" i="2"/>
  <c r="L743" i="2"/>
  <c r="K743" i="2"/>
  <c r="J743" i="2"/>
  <c r="I743" i="2"/>
  <c r="H743" i="2"/>
  <c r="G743" i="2"/>
  <c r="F743" i="2"/>
  <c r="E743" i="2"/>
  <c r="D743" i="2"/>
  <c r="C743" i="2"/>
  <c r="B743" i="2"/>
  <c r="N742" i="2"/>
  <c r="M742" i="2"/>
  <c r="L742" i="2"/>
  <c r="K742" i="2"/>
  <c r="J742" i="2"/>
  <c r="I742" i="2"/>
  <c r="H742" i="2"/>
  <c r="G742" i="2"/>
  <c r="F742" i="2"/>
  <c r="E742" i="2"/>
  <c r="D742" i="2"/>
  <c r="C742" i="2"/>
  <c r="B742" i="2"/>
  <c r="N741" i="2"/>
  <c r="M741" i="2"/>
  <c r="L741" i="2"/>
  <c r="K741" i="2"/>
  <c r="J741" i="2"/>
  <c r="I741" i="2"/>
  <c r="H741" i="2"/>
  <c r="G741" i="2"/>
  <c r="F741" i="2"/>
  <c r="E741" i="2"/>
  <c r="D741" i="2"/>
  <c r="C741" i="2"/>
  <c r="B741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740" i="2"/>
  <c r="N740" i="2"/>
  <c r="M740" i="2"/>
  <c r="L740" i="2"/>
  <c r="K740" i="2"/>
  <c r="J740" i="2"/>
  <c r="I740" i="2"/>
  <c r="H740" i="2"/>
  <c r="G740" i="2"/>
  <c r="F740" i="2"/>
  <c r="E740" i="2"/>
  <c r="D740" i="2"/>
  <c r="C740" i="2"/>
  <c r="B740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</calcChain>
</file>

<file path=xl/sharedStrings.xml><?xml version="1.0" encoding="utf-8"?>
<sst xmlns="http://schemas.openxmlformats.org/spreadsheetml/2006/main" count="3725" uniqueCount="663">
  <si>
    <t>masodperc</t>
  </si>
  <si>
    <t>fr1_10</t>
  </si>
  <si>
    <t>fr11_20</t>
  </si>
  <si>
    <t>fr21_30</t>
  </si>
  <si>
    <t>fr31_40</t>
  </si>
  <si>
    <t>fr41_50</t>
  </si>
  <si>
    <t>fr51_60</t>
  </si>
  <si>
    <t>fr61_70</t>
  </si>
  <si>
    <t>fr71_80</t>
  </si>
  <si>
    <t>fr81_90</t>
  </si>
  <si>
    <t>fr91_100</t>
  </si>
  <si>
    <t>fr101_110</t>
  </si>
  <si>
    <t>fr111_120</t>
  </si>
  <si>
    <t>fr121_129</t>
  </si>
  <si>
    <t>relativ ido</t>
  </si>
  <si>
    <t>itt nem volt idoadat</t>
  </si>
  <si>
    <t>Azonosító:</t>
  </si>
  <si>
    <t>Objektumok:</t>
  </si>
  <si>
    <t>Attribútumok:</t>
  </si>
  <si>
    <t>Lepcsők:</t>
  </si>
  <si>
    <t>Eltolás:</t>
  </si>
  <si>
    <t>Leírás:</t>
  </si>
  <si>
    <t>COCO STD: 7488752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</si>
  <si>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</si>
  <si>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</si>
  <si>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</si>
  <si>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</si>
  <si>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</si>
  <si>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</si>
  <si>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</si>
  <si>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</si>
  <si>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</si>
  <si>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</si>
  <si>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</si>
  <si>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</si>
  <si>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</si>
  <si>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</si>
  <si>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Y(A14)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</si>
  <si>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</si>
  <si>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</si>
  <si>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</si>
  <si>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</si>
  <si>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</si>
  <si>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</si>
  <si>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</si>
  <si>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</si>
  <si>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</si>
  <si>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</si>
  <si>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</si>
  <si>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</si>
  <si>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</si>
  <si>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</si>
  <si>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</si>
  <si>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</si>
  <si>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</si>
  <si>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</si>
  <si>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</si>
  <si>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</si>
  <si>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</si>
  <si>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</si>
  <si>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</si>
  <si>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</si>
  <si>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</si>
  <si>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</si>
  <si>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</si>
  <si>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</si>
  <si>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</si>
  <si>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</si>
  <si>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</si>
  <si>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</si>
  <si>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</si>
  <si>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</si>
  <si>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</si>
  <si>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</si>
  <si>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</si>
  <si>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</si>
  <si>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</si>
  <si>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</si>
  <si>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</si>
  <si>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</si>
  <si>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</si>
  <si>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</si>
  <si>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</si>
  <si>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</si>
  <si>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</si>
  <si>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</si>
  <si>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</si>
  <si>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</si>
  <si>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</si>
  <si>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</si>
  <si>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</si>
  <si>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</si>
  <si>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</si>
  <si>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</si>
  <si>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</si>
  <si>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</si>
  <si>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</si>
  <si>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</si>
  <si>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</si>
  <si>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</si>
  <si>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</si>
  <si>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</si>
  <si>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</si>
  <si>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</si>
  <si>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</si>
  <si>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</si>
  <si>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</si>
  <si>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</si>
  <si>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</si>
  <si>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</si>
  <si>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</si>
  <si>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</si>
  <si>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</si>
  <si>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</si>
  <si>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</si>
  <si>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</si>
  <si>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</si>
  <si>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</si>
  <si>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</si>
  <si>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</si>
  <si>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</si>
  <si>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</si>
  <si>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</si>
  <si>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</si>
  <si>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</si>
  <si>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</si>
  <si>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</si>
  <si>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</si>
  <si>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</si>
  <si>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</si>
  <si>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</si>
  <si>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</si>
  <si>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</si>
  <si>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</si>
  <si>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</si>
  <si>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</si>
  <si>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</si>
  <si>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</si>
  <si>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</si>
  <si>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</si>
  <si>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</si>
  <si>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</si>
  <si>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</si>
  <si>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</si>
  <si>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</si>
  <si>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</si>
  <si>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</si>
  <si>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</si>
  <si>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</si>
  <si>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</si>
  <si>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</si>
  <si>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</si>
  <si>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</si>
  <si>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</si>
  <si>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</si>
  <si>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</si>
  <si>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</si>
  <si>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</si>
  <si>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</si>
  <si>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</si>
  <si>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</si>
  <si>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</si>
  <si>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</si>
  <si>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</si>
  <si>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</si>
  <si>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</si>
  <si>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</si>
  <si>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</si>
  <si>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</si>
  <si>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</si>
  <si>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</si>
  <si>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</si>
  <si>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</si>
  <si>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</si>
  <si>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</si>
  <si>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</si>
  <si>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</si>
  <si>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</si>
  <si>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</si>
  <si>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</si>
  <si>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</si>
  <si>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</si>
  <si>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</si>
  <si>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</si>
  <si>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</si>
  <si>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</si>
  <si>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</si>
  <si>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</si>
  <si>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</si>
  <si>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</si>
  <si>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</si>
  <si>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</si>
  <si>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</si>
  <si>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</si>
  <si>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</si>
  <si>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</si>
  <si>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</si>
  <si>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</si>
  <si>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</si>
  <si>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</si>
  <si>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</si>
  <si>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</si>
  <si>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</si>
  <si>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</si>
  <si>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</si>
  <si>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</si>
  <si>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</si>
  <si>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</si>
  <si>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</si>
  <si>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</si>
  <si>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</si>
  <si>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</si>
  <si>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</si>
  <si>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</si>
  <si>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</si>
  <si>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</si>
  <si>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</si>
  <si>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</si>
  <si>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</si>
  <si>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</si>
  <si>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</si>
  <si>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</si>
  <si>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</si>
  <si>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</si>
  <si>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</si>
  <si>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</si>
  <si>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</si>
  <si>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</si>
  <si>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</si>
  <si>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</si>
  <si>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</si>
  <si>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</si>
  <si>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</si>
  <si>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</si>
  <si>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</si>
  <si>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</si>
  <si>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</si>
  <si>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</si>
  <si>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</si>
  <si>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</si>
  <si>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</si>
  <si>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</si>
  <si>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</si>
  <si>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</si>
  <si>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</si>
  <si>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</si>
  <si>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</si>
  <si>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</si>
  <si>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</si>
  <si>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</si>
  <si>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</si>
  <si>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</si>
  <si>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</si>
  <si>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</si>
  <si>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</si>
  <si>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</si>
  <si>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</si>
  <si>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</si>
  <si>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</si>
  <si>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</si>
  <si>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</si>
  <si>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</si>
  <si>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</si>
  <si>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</si>
  <si>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</si>
  <si>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</si>
  <si>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</si>
  <si>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</si>
  <si>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</si>
  <si>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</si>
  <si>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</si>
  <si>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</si>
  <si>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</si>
  <si>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</si>
  <si>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</si>
  <si>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</si>
  <si>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</si>
  <si>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</si>
  <si>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O241</t>
  </si>
  <si>
    <t>O242</t>
  </si>
  <si>
    <t>Lépcsők(1)</t>
  </si>
  <si>
    <t>S1</t>
  </si>
  <si>
    <t>(57.9+1)/(2)=29.45</t>
  </si>
  <si>
    <t>(8+29.9)/(2)=18.95</t>
  </si>
  <si>
    <t>(179.7+46.9)/(2)=113.3</t>
  </si>
  <si>
    <t>(112.8+30.9)/(2)=71.85</t>
  </si>
  <si>
    <t>(85.8+1197.8)/(2)=641.85</t>
  </si>
  <si>
    <t>(71.9+69.9)/(2)=70.85</t>
  </si>
  <si>
    <t>(162.7+50.9)/(2)=106.8</t>
  </si>
  <si>
    <t>(41.9+92.8)/(2)=67.4</t>
  </si>
  <si>
    <t>(79.9+40.9)/(2)=60.4</t>
  </si>
  <si>
    <t>(37.9+19)/(2)=28.45</t>
  </si>
  <si>
    <t>(260.5+75.9)/(2)=168.2</t>
  </si>
  <si>
    <t>(101.8+83.8)/(2)=92.85</t>
  </si>
  <si>
    <t>(1173.9+9)/(2)=591.45</t>
  </si>
  <si>
    <t>S2</t>
  </si>
  <si>
    <t>(0+1)/(2)=0.5</t>
  </si>
  <si>
    <t>(138.7+46.9)/(2)=92.85</t>
  </si>
  <si>
    <t>(54.9+30.9)/(2)=42.9</t>
  </si>
  <si>
    <t>(71.9+50.9)/(2)=61.4</t>
  </si>
  <si>
    <t>(135.8+56.9)/(2)=96.35</t>
  </si>
  <si>
    <t>(1101+9)/(2)=555</t>
  </si>
  <si>
    <t>S3</t>
  </si>
  <si>
    <t>(43.9+46.9)/(2)=45.4</t>
  </si>
  <si>
    <t>(41.9+53.9)/(2)=47.9</t>
  </si>
  <si>
    <t>(38.9+56.9)/(2)=47.9</t>
  </si>
  <si>
    <t>(101.8+52.9)/(2)=77.35</t>
  </si>
  <si>
    <t>(1080.1+9)/(2)=544.5</t>
  </si>
  <si>
    <t>S4</t>
  </si>
  <si>
    <t>(54.9+29.9)/(2)=42.4</t>
  </si>
  <si>
    <t>(86.8+52.9)/(2)=69.85</t>
  </si>
  <si>
    <t>(1079.1+9)/(2)=544</t>
  </si>
  <si>
    <t>S5</t>
  </si>
  <si>
    <t>(30.9+29.9)/(2)=30.45</t>
  </si>
  <si>
    <t>(76.9+1197.8)/(2)=637.35</t>
  </si>
  <si>
    <t>(71.9+25)/(2)=48.4</t>
  </si>
  <si>
    <t>(9+53.9)/(2)=31.45</t>
  </si>
  <si>
    <t>(38.9+0)/(2)=19.45</t>
  </si>
  <si>
    <t>(54.9+52.9)/(2)=53.9</t>
  </si>
  <si>
    <t>(1056.1+9)/(2)=532.55</t>
  </si>
  <si>
    <t>S6</t>
  </si>
  <si>
    <t>(8+14)/(2)=11</t>
  </si>
  <si>
    <t>(56.9+1197.8)/(2)=627.35</t>
  </si>
  <si>
    <t>(34.9+50.9)/(2)=42.9</t>
  </si>
  <si>
    <t>S7</t>
  </si>
  <si>
    <t>(52.9+25)/(2)=38.95</t>
  </si>
  <si>
    <t>S8</t>
  </si>
  <si>
    <t>S9</t>
  </si>
  <si>
    <t>(23+25)/(2)=23.95</t>
  </si>
  <si>
    <t>S10</t>
  </si>
  <si>
    <t>(56.9+1183.9)/(2)=620.4</t>
  </si>
  <si>
    <t>S11</t>
  </si>
  <si>
    <t>(10+1183.9)/(2)=596.9</t>
  </si>
  <si>
    <t>(52.9+40.9)/(2)=46.9</t>
  </si>
  <si>
    <t>(22+19)/(2)=20.45</t>
  </si>
  <si>
    <t>S12</t>
  </si>
  <si>
    <t>(9+27)/(2)=17.95</t>
  </si>
  <si>
    <t>S13</t>
  </si>
  <si>
    <t>(23+17)/(2)=19.95</t>
  </si>
  <si>
    <t>(17+50.9)/(2)=33.95</t>
  </si>
  <si>
    <t>(1035.1+9)/(2)=522.05</t>
  </si>
  <si>
    <t>S14</t>
  </si>
  <si>
    <t>S15</t>
  </si>
  <si>
    <t>(54.9+28.9)/(2)=41.9</t>
  </si>
  <si>
    <t>S16</t>
  </si>
  <si>
    <t>(14+46.9)/(2)=30.45</t>
  </si>
  <si>
    <t>(2+17)/(2)=9.5</t>
  </si>
  <si>
    <t>(35.9+0)/(2)=17.95</t>
  </si>
  <si>
    <t>S17</t>
  </si>
  <si>
    <t>(18+19)/(2)=18.45</t>
  </si>
  <si>
    <t>S18</t>
  </si>
  <si>
    <t>S19</t>
  </si>
  <si>
    <t>S20</t>
  </si>
  <si>
    <t>S21</t>
  </si>
  <si>
    <t>(14+0)/(2)=7</t>
  </si>
  <si>
    <t>(16+40.9)/(2)=28.45</t>
  </si>
  <si>
    <t>S22</t>
  </si>
  <si>
    <t>S23</t>
  </si>
  <si>
    <t>S24</t>
  </si>
  <si>
    <t>(0+1183.9)/(2)=591.95</t>
  </si>
  <si>
    <t>S25</t>
  </si>
  <si>
    <t>S26</t>
  </si>
  <si>
    <t>S27</t>
  </si>
  <si>
    <t>(2+4)/(2)=3</t>
  </si>
  <si>
    <t>S28</t>
  </si>
  <si>
    <t>S29</t>
  </si>
  <si>
    <t>S30</t>
  </si>
  <si>
    <t>S31</t>
  </si>
  <si>
    <t>(0+1174.9)/(2)=587.45</t>
  </si>
  <si>
    <t>(0+4)/(2)=2</t>
  </si>
  <si>
    <t>(2+19)/(2)=10.5</t>
  </si>
  <si>
    <t>S32</t>
  </si>
  <si>
    <t>S33</t>
  </si>
  <si>
    <t>S34</t>
  </si>
  <si>
    <t>(29.9+0)/(2)=14.95</t>
  </si>
  <si>
    <t>S35</t>
  </si>
  <si>
    <t>S36</t>
  </si>
  <si>
    <t>S37</t>
  </si>
  <si>
    <t>S38</t>
  </si>
  <si>
    <t>(29.9+29.9)/(2)=29.95</t>
  </si>
  <si>
    <t>S39</t>
  </si>
  <si>
    <t>S40</t>
  </si>
  <si>
    <t>(2+15)/(2)=8.5</t>
  </si>
  <si>
    <t>S41</t>
  </si>
  <si>
    <t>S42</t>
  </si>
  <si>
    <t>(19+0)/(2)=9.5</t>
  </si>
  <si>
    <t>(17+48.9)/(2)=32.95</t>
  </si>
  <si>
    <t>S43</t>
  </si>
  <si>
    <t>S44</t>
  </si>
  <si>
    <t>S45</t>
  </si>
  <si>
    <t>S46</t>
  </si>
  <si>
    <t>S47</t>
  </si>
  <si>
    <t>S48</t>
  </si>
  <si>
    <t>(24+0)/(2)=12</t>
  </si>
  <si>
    <t>(1035.1+7)/(2)=521.05</t>
  </si>
  <si>
    <t>S49</t>
  </si>
  <si>
    <t>S50</t>
  </si>
  <si>
    <t>(17+46.9)/(2)=31.95</t>
  </si>
  <si>
    <t>S51</t>
  </si>
  <si>
    <t>(0+0)/(2)=0</t>
  </si>
  <si>
    <t>S52</t>
  </si>
  <si>
    <t>(8+13)/(2)=10.5</t>
  </si>
  <si>
    <t>(46.9+28.9)/(2)=37.95</t>
  </si>
  <si>
    <t>S53</t>
  </si>
  <si>
    <t>S54</t>
  </si>
  <si>
    <t>S55</t>
  </si>
  <si>
    <t>S56</t>
  </si>
  <si>
    <t>S57</t>
  </si>
  <si>
    <t>(9+26)/(2)=17.45</t>
  </si>
  <si>
    <t>S58</t>
  </si>
  <si>
    <t>(6+9)/(2)=7.5</t>
  </si>
  <si>
    <t>S59</t>
  </si>
  <si>
    <t>(8+26)/(2)=16.95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</si>
  <si>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</si>
  <si>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</si>
  <si>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</si>
  <si>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</si>
  <si>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</si>
  <si>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</si>
  <si>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</si>
  <si>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</si>
  <si>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</si>
  <si>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(3+46.9)/(2)=24.95</t>
  </si>
  <si>
    <t>S69</t>
  </si>
  <si>
    <t>(0+1156.9)/(2)=578.45</t>
  </si>
  <si>
    <t>S70</t>
  </si>
  <si>
    <t>S71</t>
  </si>
  <si>
    <t>(1029.1+0)/(2)=514.55</t>
  </si>
  <si>
    <t>S72</t>
  </si>
  <si>
    <t>S73</t>
  </si>
  <si>
    <t>S74</t>
  </si>
  <si>
    <t>S75</t>
  </si>
  <si>
    <t>S76</t>
  </si>
  <si>
    <t>S77</t>
  </si>
  <si>
    <t>(4+26)/(2)=14.95</t>
  </si>
  <si>
    <t>S78</t>
  </si>
  <si>
    <t>S79</t>
  </si>
  <si>
    <t>S80</t>
  </si>
  <si>
    <t>(2+12)/(2)=7</t>
  </si>
  <si>
    <t>S81</t>
  </si>
  <si>
    <t>S82</t>
  </si>
  <si>
    <t>S83</t>
  </si>
  <si>
    <t>(3+41.9)/(2)=22.45</t>
  </si>
  <si>
    <t>S84</t>
  </si>
  <si>
    <t>S85</t>
  </si>
  <si>
    <t>S86</t>
  </si>
  <si>
    <t>S87</t>
  </si>
  <si>
    <t>(0+26)/(2)=13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</si>
  <si>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</si>
  <si>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</si>
  <si>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</si>
  <si>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</si>
  <si>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</si>
  <si>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</si>
  <si>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</si>
  <si>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</si>
  <si>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</si>
  <si>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</si>
  <si>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</si>
  <si>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</si>
  <si>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</si>
  <si>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</si>
  <si>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(3+31.9)/(2)=17.45</t>
  </si>
  <si>
    <t>S102</t>
  </si>
  <si>
    <t>S103</t>
  </si>
  <si>
    <t>S104</t>
  </si>
  <si>
    <t>(2+8)/(2)=5</t>
  </si>
  <si>
    <t>S105</t>
  </si>
  <si>
    <t>S106</t>
  </si>
  <si>
    <t>(16+38.9)/(2)=27.45</t>
  </si>
  <si>
    <t>S107</t>
  </si>
  <si>
    <t>S108</t>
  </si>
  <si>
    <t>S109</t>
  </si>
  <si>
    <t>(3+14)/(2)=8.5</t>
  </si>
  <si>
    <t>S110</t>
  </si>
  <si>
    <t>(0+14)/(2)=7</t>
  </si>
  <si>
    <t>S111</t>
  </si>
  <si>
    <t>S112</t>
  </si>
  <si>
    <t>S113</t>
  </si>
  <si>
    <t>S114</t>
  </si>
  <si>
    <t>S115</t>
  </si>
  <si>
    <t>S116</t>
  </si>
  <si>
    <t>S117</t>
  </si>
  <si>
    <t>(46.9+26)/(2)=36.45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</si>
  <si>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</si>
  <si>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</si>
  <si>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</si>
  <si>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</si>
  <si>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</si>
  <si>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</si>
  <si>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</si>
  <si>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</si>
  <si>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</si>
  <si>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</si>
  <si>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</si>
  <si>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</si>
  <si>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</si>
  <si>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(0+22)/(2)=11</t>
  </si>
  <si>
    <t>S131</t>
  </si>
  <si>
    <t>(0+3)/(2)=1.5</t>
  </si>
  <si>
    <t>S132</t>
  </si>
  <si>
    <t>S133</t>
  </si>
  <si>
    <t>S134</t>
  </si>
  <si>
    <t>S135</t>
  </si>
  <si>
    <t>(6+3)/(2)=4.5</t>
  </si>
  <si>
    <t>S136</t>
  </si>
  <si>
    <t>S137</t>
  </si>
  <si>
    <t>(17+0)/(2)=8.5</t>
  </si>
  <si>
    <t>S138</t>
  </si>
  <si>
    <t>(0+1151.9)/(2)=575.95</t>
  </si>
  <si>
    <t>S139</t>
  </si>
  <si>
    <t>S140</t>
  </si>
  <si>
    <t>S141</t>
  </si>
  <si>
    <t>(1028.1+0)/(2)=514.05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</si>
  <si>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</si>
  <si>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</si>
  <si>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</si>
  <si>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</si>
  <si>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</si>
  <si>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</si>
  <si>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</si>
  <si>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</si>
  <si>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</si>
  <si>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</si>
  <si>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</si>
  <si>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</si>
  <si>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</si>
  <si>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</si>
  <si>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(6+0)/(2)=3</t>
  </si>
  <si>
    <t>S156</t>
  </si>
  <si>
    <t>(46.9+25)/(2)=35.95</t>
  </si>
  <si>
    <t>S157</t>
  </si>
  <si>
    <t>S158</t>
  </si>
  <si>
    <t>S159</t>
  </si>
  <si>
    <t>(15+38.9)/(2)=26.95</t>
  </si>
  <si>
    <t>S160</t>
  </si>
  <si>
    <t>(18+0)/(2)=9</t>
  </si>
  <si>
    <t>S161</t>
  </si>
  <si>
    <t>(3+0)/(2)=1.5</t>
  </si>
  <si>
    <t>(0+7)/(2)=3.5</t>
  </si>
  <si>
    <t>S162</t>
  </si>
  <si>
    <t>S163</t>
  </si>
  <si>
    <t>S164</t>
  </si>
  <si>
    <t>S165</t>
  </si>
  <si>
    <t>S166</t>
  </si>
  <si>
    <t>S167</t>
  </si>
  <si>
    <t>S168</t>
  </si>
  <si>
    <t>S169</t>
  </si>
  <si>
    <t>(46.9+10)/(2)=28.45</t>
  </si>
  <si>
    <t>S170</t>
  </si>
  <si>
    <t>S171</t>
  </si>
  <si>
    <t>S172</t>
  </si>
  <si>
    <t>(14+38.9)/(2)=26.45</t>
  </si>
  <si>
    <t>S173</t>
  </si>
  <si>
    <t>(2+0)/(2)=1</t>
  </si>
  <si>
    <t>S174</t>
  </si>
  <si>
    <t>S175</t>
  </si>
  <si>
    <t>S176</t>
  </si>
  <si>
    <t>S177</t>
  </si>
  <si>
    <t>S178</t>
  </si>
  <si>
    <t>S179</t>
  </si>
  <si>
    <t>S180</t>
  </si>
  <si>
    <t>S181</t>
  </si>
  <si>
    <t>S182</t>
  </si>
  <si>
    <t>S183</t>
  </si>
  <si>
    <t>S184</t>
  </si>
  <si>
    <t>S185</t>
  </si>
  <si>
    <t>S186</t>
  </si>
  <si>
    <t>S187</t>
  </si>
  <si>
    <t>S188</t>
  </si>
  <si>
    <t>S189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</si>
  <si>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</si>
  <si>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</si>
  <si>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</si>
  <si>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</si>
  <si>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</si>
  <si>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</si>
  <si>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</si>
  <si>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</si>
  <si>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</si>
  <si>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</si>
  <si>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S200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</si>
  <si>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</si>
  <si>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</si>
  <si>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</si>
  <si>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</si>
  <si>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</si>
  <si>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</si>
  <si>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</si>
  <si>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</si>
  <si>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</si>
  <si>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</si>
  <si>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(1025.2+0)/(2)=512.6</t>
  </si>
  <si>
    <t>S211</t>
  </si>
  <si>
    <t>S212</t>
  </si>
  <si>
    <t>S213</t>
  </si>
  <si>
    <t>S214</t>
  </si>
  <si>
    <t>(0+38.9)/(2)=19.45</t>
  </si>
  <si>
    <t>S215</t>
  </si>
  <si>
    <t>S216</t>
  </si>
  <si>
    <t>S217</t>
  </si>
  <si>
    <t>(1021.2+0)/(2)=510.6</t>
  </si>
  <si>
    <t>S218</t>
  </si>
  <si>
    <t>S219</t>
  </si>
  <si>
    <t>(46.9+0)/(2)=23.45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</si>
  <si>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</si>
  <si>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</si>
  <si>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</si>
  <si>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</si>
  <si>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</si>
  <si>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</si>
  <si>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</si>
  <si>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</si>
  <si>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</si>
  <si>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</si>
  <si>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</si>
  <si>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</si>
  <si>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</si>
  <si>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</si>
  <si>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</si>
  <si>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</si>
  <si>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(0+1132)/(2)=566</t>
  </si>
  <si>
    <t>S236</t>
  </si>
  <si>
    <t>(0+1129)/(2)=564.5</t>
  </si>
  <si>
    <t>S237</t>
  </si>
  <si>
    <t>(0+1121)/(2)=560.5</t>
  </si>
  <si>
    <t>S238</t>
  </si>
  <si>
    <t>S239</t>
  </si>
  <si>
    <t>(0+1120)/(2)=560</t>
  </si>
  <si>
    <t>S240</t>
  </si>
  <si>
    <t>(0+1110)/(2)=555</t>
  </si>
  <si>
    <t>S241</t>
  </si>
  <si>
    <t>S242</t>
  </si>
  <si>
    <t>(0+1109)/(2)=554.5</t>
  </si>
  <si>
    <t>Lépcsők(2)</t>
  </si>
  <si>
    <t>becsult ido</t>
  </si>
  <si>
    <t>korrel</t>
  </si>
  <si>
    <t>cutting_full</t>
  </si>
  <si>
    <t>cutting_old</t>
  </si>
  <si>
    <t>cutting_new</t>
  </si>
  <si>
    <t>200+</t>
  </si>
  <si>
    <t>Munkalap</t>
  </si>
  <si>
    <t>Tartalom</t>
  </si>
  <si>
    <t>A_2017_01_09_1</t>
  </si>
  <si>
    <t>Tanulási minta (fft_v1 alapján)</t>
  </si>
  <si>
    <t>coco</t>
  </si>
  <si>
    <t>Tanulási eredmények és ezek értelmezése (fft_v2 kapcsán)</t>
  </si>
  <si>
    <t>Konklúzió</t>
  </si>
  <si>
    <t>A görbe karakterisztikája továbbra is adott.</t>
  </si>
  <si>
    <t>Lehet, hogy a görbe nem az agy, hanem a mérőműszer karakterisztikája - de ilyen hosszú időtávra ez nem valószínű.</t>
  </si>
  <si>
    <t>A vágópontok automatikus feltárása az élő és/vagy robot-tréner beavatkozási pontjait sejtetik.</t>
  </si>
  <si>
    <t>Továbbra is fennáll a kérdés: hol kell beavatkozni valós idejű (pl. másodpercenkénti újratanulás és újravizualizálás alapján)</t>
  </si>
  <si>
    <t>Továbbra is fennáll a kihívás: lehet-e majd előrejelezni az agyi folyamatok strukturáltságát leíró görbe várható alakulását a real time jelleg növelése érdekében?</t>
  </si>
  <si>
    <t>Cím</t>
  </si>
  <si>
    <t>Sorozat</t>
  </si>
  <si>
    <t>Szerzők</t>
  </si>
  <si>
    <t>Pitlik László, Kalotaszegi András, Buczkó József, Hargitay Zoltán</t>
  </si>
  <si>
    <t>Keletkezés</t>
  </si>
  <si>
    <t>MIAÚ HU ISSN 14191652 / Series: Information without magic of words / Sorozat: Szómágia-mentes információk</t>
  </si>
  <si>
    <t>MIAU No.</t>
  </si>
  <si>
    <t>URL</t>
  </si>
  <si>
    <t>Precíziós gazdálkodás az emberi agyban (Precision farming in the human brain ) - 4. rész</t>
  </si>
  <si>
    <t>http://miau.gau.hu/miau/221/fft_v3.xlsx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</si>
</sst>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F400]h:mm:ss\ AM/PM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7">
    <xf numFmtId="0" fontId="0" fillId="0" borderId="0" xfId="0"/>
    <xf numFmtId="46" fontId="0" fillId="0" borderId="0" xfId="0" applyNumberFormat="1"/>
    <xf numFmtId="0" fontId="17" fillId="33" borderId="0" xfId="0" applyFont="1" applyFill="1"/>
    <xf numFmtId="0" fontId="18" fillId="0" borderId="0" xfId="0" applyFont="1"/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9" fontId="0" fillId="0" borderId="0" xfId="0" applyNumberFormat="1"/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23" fillId="0" borderId="0" xfId="42"/>
    <xf numFmtId="14" fontId="0" fillId="0" borderId="0" xfId="0" applyNumberFormat="1"/>
    <xf numFmtId="0" fontId="0" fillId="36" borderId="0" xfId="0" applyFill="1"/>
  </cellXfs>
  <cellStyles count="43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coco!$S$759</c:f>
              <c:strCache>
                <c:ptCount val="1"/>
                <c:pt idx="0">
                  <c:v>korrel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coco!$R$760:$R$982</c:f>
              <c:strCache>
                <c:ptCount val="223"/>
                <c:pt idx="0">
                  <c:v>11:23:00</c:v>
                </c:pt>
                <c:pt idx="1">
                  <c:v>11:24:00</c:v>
                </c:pt>
                <c:pt idx="2">
                  <c:v>11:25:00</c:v>
                </c:pt>
                <c:pt idx="3">
                  <c:v>11:26:00</c:v>
                </c:pt>
                <c:pt idx="4">
                  <c:v>11:27:00</c:v>
                </c:pt>
                <c:pt idx="5">
                  <c:v>11:28:00</c:v>
                </c:pt>
                <c:pt idx="6">
                  <c:v>11:29:00</c:v>
                </c:pt>
                <c:pt idx="7">
                  <c:v>11:30:00</c:v>
                </c:pt>
                <c:pt idx="8">
                  <c:v>11:31:00</c:v>
                </c:pt>
                <c:pt idx="9">
                  <c:v>11:32:00</c:v>
                </c:pt>
                <c:pt idx="10">
                  <c:v>11:33:00</c:v>
                </c:pt>
                <c:pt idx="11">
                  <c:v>11:34:00</c:v>
                </c:pt>
                <c:pt idx="12">
                  <c:v>11:35:00</c:v>
                </c:pt>
                <c:pt idx="13">
                  <c:v>11:36:00</c:v>
                </c:pt>
                <c:pt idx="14">
                  <c:v>11:37:00</c:v>
                </c:pt>
                <c:pt idx="15">
                  <c:v>11:38:00</c:v>
                </c:pt>
                <c:pt idx="16">
                  <c:v>11:39:00</c:v>
                </c:pt>
                <c:pt idx="17">
                  <c:v>11:40:00</c:v>
                </c:pt>
                <c:pt idx="18">
                  <c:v>11:41:00</c:v>
                </c:pt>
                <c:pt idx="19">
                  <c:v>11:42:00</c:v>
                </c:pt>
                <c:pt idx="20">
                  <c:v>11:43:00</c:v>
                </c:pt>
                <c:pt idx="21">
                  <c:v>11:44:00</c:v>
                </c:pt>
                <c:pt idx="22">
                  <c:v>11:45:00</c:v>
                </c:pt>
                <c:pt idx="23">
                  <c:v>11:46:00</c:v>
                </c:pt>
                <c:pt idx="24">
                  <c:v>11:47:00</c:v>
                </c:pt>
                <c:pt idx="25">
                  <c:v>11:48:00</c:v>
                </c:pt>
                <c:pt idx="26">
                  <c:v>11:49:00</c:v>
                </c:pt>
                <c:pt idx="27">
                  <c:v>11:50:00</c:v>
                </c:pt>
                <c:pt idx="28">
                  <c:v>11:51:00</c:v>
                </c:pt>
                <c:pt idx="29">
                  <c:v>11:52:00</c:v>
                </c:pt>
                <c:pt idx="30">
                  <c:v>11:53:00</c:v>
                </c:pt>
                <c:pt idx="31">
                  <c:v>11:54:00</c:v>
                </c:pt>
                <c:pt idx="32">
                  <c:v>11:55:00</c:v>
                </c:pt>
                <c:pt idx="33">
                  <c:v>11:56:00</c:v>
                </c:pt>
                <c:pt idx="34">
                  <c:v>11:57:00</c:v>
                </c:pt>
                <c:pt idx="35">
                  <c:v>11:58:00</c:v>
                </c:pt>
                <c:pt idx="36">
                  <c:v>11:59:00</c:v>
                </c:pt>
                <c:pt idx="37">
                  <c:v>12:00:00</c:v>
                </c:pt>
                <c:pt idx="38">
                  <c:v>12:01:00</c:v>
                </c:pt>
                <c:pt idx="39">
                  <c:v>12:02:00</c:v>
                </c:pt>
                <c:pt idx="40">
                  <c:v>12:03:00</c:v>
                </c:pt>
                <c:pt idx="41">
                  <c:v>12:04:00</c:v>
                </c:pt>
                <c:pt idx="42">
                  <c:v>12:05:00</c:v>
                </c:pt>
                <c:pt idx="43">
                  <c:v>12:06:00</c:v>
                </c:pt>
                <c:pt idx="44">
                  <c:v>12:07:00</c:v>
                </c:pt>
                <c:pt idx="45">
                  <c:v>12:08:00</c:v>
                </c:pt>
                <c:pt idx="46">
                  <c:v>12:09:00</c:v>
                </c:pt>
                <c:pt idx="47">
                  <c:v>12:10:00</c:v>
                </c:pt>
                <c:pt idx="48">
                  <c:v>12:11:00</c:v>
                </c:pt>
                <c:pt idx="49">
                  <c:v>12:12:00</c:v>
                </c:pt>
                <c:pt idx="50">
                  <c:v>12:13:00</c:v>
                </c:pt>
                <c:pt idx="51">
                  <c:v>12:14:00</c:v>
                </c:pt>
                <c:pt idx="52">
                  <c:v>12:15:00</c:v>
                </c:pt>
                <c:pt idx="53">
                  <c:v>12:16:00</c:v>
                </c:pt>
                <c:pt idx="54">
                  <c:v>12:17:00</c:v>
                </c:pt>
                <c:pt idx="55">
                  <c:v>12:18:00</c:v>
                </c:pt>
                <c:pt idx="56">
                  <c:v>12:19:00</c:v>
                </c:pt>
                <c:pt idx="57">
                  <c:v>12:20:00</c:v>
                </c:pt>
                <c:pt idx="58">
                  <c:v>12:21:00</c:v>
                </c:pt>
                <c:pt idx="59">
                  <c:v>12:22:00</c:v>
                </c:pt>
                <c:pt idx="60">
                  <c:v>12:23:00</c:v>
                </c:pt>
                <c:pt idx="61">
                  <c:v>12:24:00</c:v>
                </c:pt>
                <c:pt idx="62">
                  <c:v>12:25:00</c:v>
                </c:pt>
                <c:pt idx="63">
                  <c:v>12:26:00</c:v>
                </c:pt>
                <c:pt idx="64">
                  <c:v>12:27:00</c:v>
                </c:pt>
                <c:pt idx="65">
                  <c:v>12:28:00</c:v>
                </c:pt>
                <c:pt idx="66">
                  <c:v>12:29:00</c:v>
                </c:pt>
                <c:pt idx="67">
                  <c:v>12:30:00</c:v>
                </c:pt>
                <c:pt idx="68">
                  <c:v>12:31:00</c:v>
                </c:pt>
                <c:pt idx="69">
                  <c:v>12:32:00</c:v>
                </c:pt>
                <c:pt idx="70">
                  <c:v>12:33:00</c:v>
                </c:pt>
                <c:pt idx="71">
                  <c:v>12:34:00</c:v>
                </c:pt>
                <c:pt idx="72">
                  <c:v>12:35:00</c:v>
                </c:pt>
                <c:pt idx="73">
                  <c:v>12:36:00</c:v>
                </c:pt>
                <c:pt idx="74">
                  <c:v>12:37:00</c:v>
                </c:pt>
                <c:pt idx="75">
                  <c:v>12:38:00</c:v>
                </c:pt>
                <c:pt idx="76">
                  <c:v>12:39:00</c:v>
                </c:pt>
                <c:pt idx="77">
                  <c:v>12:40:00</c:v>
                </c:pt>
                <c:pt idx="78">
                  <c:v>12:41:00</c:v>
                </c:pt>
                <c:pt idx="79">
                  <c:v>12:42:00</c:v>
                </c:pt>
                <c:pt idx="80">
                  <c:v>12:43:00</c:v>
                </c:pt>
                <c:pt idx="81">
                  <c:v>12:44:00</c:v>
                </c:pt>
                <c:pt idx="82">
                  <c:v>12:45:00</c:v>
                </c:pt>
                <c:pt idx="83">
                  <c:v>12:46:00</c:v>
                </c:pt>
                <c:pt idx="84">
                  <c:v>12:47:00</c:v>
                </c:pt>
                <c:pt idx="85">
                  <c:v>12:48:00</c:v>
                </c:pt>
                <c:pt idx="86">
                  <c:v>12:49:00</c:v>
                </c:pt>
                <c:pt idx="87">
                  <c:v>12:50:00</c:v>
                </c:pt>
                <c:pt idx="88">
                  <c:v>12:51:00</c:v>
                </c:pt>
                <c:pt idx="89">
                  <c:v>12:52:00</c:v>
                </c:pt>
                <c:pt idx="90">
                  <c:v>12:53:00</c:v>
                </c:pt>
                <c:pt idx="91">
                  <c:v>12:54:00</c:v>
                </c:pt>
                <c:pt idx="92">
                  <c:v>12:55:00</c:v>
                </c:pt>
                <c:pt idx="93">
                  <c:v>12:56:00</c:v>
                </c:pt>
                <c:pt idx="94">
                  <c:v>12:57:00</c:v>
                </c:pt>
                <c:pt idx="95">
                  <c:v>12:58:00</c:v>
                </c:pt>
                <c:pt idx="96">
                  <c:v>12:59:00</c:v>
                </c:pt>
                <c:pt idx="97">
                  <c:v>13:00:00</c:v>
                </c:pt>
                <c:pt idx="98">
                  <c:v>13:01:00</c:v>
                </c:pt>
                <c:pt idx="99">
                  <c:v>13:02:00</c:v>
                </c:pt>
                <c:pt idx="100">
                  <c:v>13:03:00</c:v>
                </c:pt>
                <c:pt idx="101">
                  <c:v>13:04:00</c:v>
                </c:pt>
                <c:pt idx="102">
                  <c:v>13:05:00</c:v>
                </c:pt>
                <c:pt idx="103">
                  <c:v>13:06:00</c:v>
                </c:pt>
                <c:pt idx="104">
                  <c:v>13:07:00</c:v>
                </c:pt>
                <c:pt idx="105">
                  <c:v>13:08:00</c:v>
                </c:pt>
                <c:pt idx="106">
                  <c:v>13:09:00</c:v>
                </c:pt>
                <c:pt idx="107">
                  <c:v>13:10:00</c:v>
                </c:pt>
                <c:pt idx="108">
                  <c:v>13:11:00</c:v>
                </c:pt>
                <c:pt idx="109">
                  <c:v>13:12:00</c:v>
                </c:pt>
                <c:pt idx="110">
                  <c:v>13:13:00</c:v>
                </c:pt>
                <c:pt idx="111">
                  <c:v>13:14:00</c:v>
                </c:pt>
                <c:pt idx="112">
                  <c:v>13:15:00</c:v>
                </c:pt>
                <c:pt idx="113">
                  <c:v>13:16:00</c:v>
                </c:pt>
                <c:pt idx="114">
                  <c:v>13:17:00</c:v>
                </c:pt>
                <c:pt idx="115">
                  <c:v>13:18:00</c:v>
                </c:pt>
                <c:pt idx="116">
                  <c:v>13:19:00</c:v>
                </c:pt>
                <c:pt idx="117">
                  <c:v>13:20:00</c:v>
                </c:pt>
                <c:pt idx="118">
                  <c:v>13:21:00</c:v>
                </c:pt>
                <c:pt idx="119">
                  <c:v>13:22:00</c:v>
                </c:pt>
                <c:pt idx="120">
                  <c:v>13:23:00</c:v>
                </c:pt>
                <c:pt idx="121">
                  <c:v>13:24:00</c:v>
                </c:pt>
                <c:pt idx="122">
                  <c:v>13:25:00</c:v>
                </c:pt>
                <c:pt idx="123">
                  <c:v>13:26:00</c:v>
                </c:pt>
                <c:pt idx="124">
                  <c:v>13:27:00</c:v>
                </c:pt>
                <c:pt idx="125">
                  <c:v>13:28:00</c:v>
                </c:pt>
                <c:pt idx="126">
                  <c:v>13:29:00</c:v>
                </c:pt>
                <c:pt idx="127">
                  <c:v>13:30:00</c:v>
                </c:pt>
                <c:pt idx="128">
                  <c:v>13:31:00</c:v>
                </c:pt>
                <c:pt idx="129">
                  <c:v>13:32:00</c:v>
                </c:pt>
                <c:pt idx="130">
                  <c:v>13:33:00</c:v>
                </c:pt>
                <c:pt idx="131">
                  <c:v>13:34:00</c:v>
                </c:pt>
                <c:pt idx="132">
                  <c:v>13:35:00</c:v>
                </c:pt>
                <c:pt idx="133">
                  <c:v>13:36:00</c:v>
                </c:pt>
                <c:pt idx="134">
                  <c:v>13:37:00</c:v>
                </c:pt>
                <c:pt idx="135">
                  <c:v>13:38:00</c:v>
                </c:pt>
                <c:pt idx="136">
                  <c:v>13:39:00</c:v>
                </c:pt>
                <c:pt idx="137">
                  <c:v>13:40:00</c:v>
                </c:pt>
                <c:pt idx="138">
                  <c:v>13:41:00</c:v>
                </c:pt>
                <c:pt idx="139">
                  <c:v>13:42:00</c:v>
                </c:pt>
                <c:pt idx="140">
                  <c:v>13:43:00</c:v>
                </c:pt>
                <c:pt idx="141">
                  <c:v>13:44:00</c:v>
                </c:pt>
                <c:pt idx="142">
                  <c:v>13:45:00</c:v>
                </c:pt>
                <c:pt idx="143">
                  <c:v>13:46:00</c:v>
                </c:pt>
                <c:pt idx="144">
                  <c:v>13:47:00</c:v>
                </c:pt>
                <c:pt idx="145">
                  <c:v>13:48:00</c:v>
                </c:pt>
                <c:pt idx="146">
                  <c:v>13:49:00</c:v>
                </c:pt>
                <c:pt idx="147">
                  <c:v>13:50:00</c:v>
                </c:pt>
                <c:pt idx="148">
                  <c:v>13:51:00</c:v>
                </c:pt>
                <c:pt idx="149">
                  <c:v>13:52:00</c:v>
                </c:pt>
                <c:pt idx="150">
                  <c:v>13:53:00</c:v>
                </c:pt>
                <c:pt idx="151">
                  <c:v>13:54:00</c:v>
                </c:pt>
                <c:pt idx="152">
                  <c:v>13:55:00</c:v>
                </c:pt>
                <c:pt idx="153">
                  <c:v>13:56:00</c:v>
                </c:pt>
                <c:pt idx="154">
                  <c:v>13:57:00</c:v>
                </c:pt>
                <c:pt idx="155">
                  <c:v>13:58:00</c:v>
                </c:pt>
                <c:pt idx="156">
                  <c:v>13:59:00</c:v>
                </c:pt>
                <c:pt idx="157">
                  <c:v>14:00:00</c:v>
                </c:pt>
                <c:pt idx="158">
                  <c:v>14:01:00</c:v>
                </c:pt>
                <c:pt idx="159">
                  <c:v>14:02:00</c:v>
                </c:pt>
                <c:pt idx="160">
                  <c:v>14:03:00</c:v>
                </c:pt>
                <c:pt idx="161">
                  <c:v>14:04:00</c:v>
                </c:pt>
                <c:pt idx="162">
                  <c:v>14:05:00</c:v>
                </c:pt>
                <c:pt idx="163">
                  <c:v>14:06:00</c:v>
                </c:pt>
                <c:pt idx="164">
                  <c:v>14:07:00</c:v>
                </c:pt>
                <c:pt idx="165">
                  <c:v>14:08:00</c:v>
                </c:pt>
                <c:pt idx="166">
                  <c:v>14:09:00</c:v>
                </c:pt>
                <c:pt idx="167">
                  <c:v>14:10:00</c:v>
                </c:pt>
                <c:pt idx="168">
                  <c:v>14:11:00</c:v>
                </c:pt>
                <c:pt idx="169">
                  <c:v>14:12:00</c:v>
                </c:pt>
                <c:pt idx="170">
                  <c:v>14:13:00</c:v>
                </c:pt>
                <c:pt idx="171">
                  <c:v>14:14:00</c:v>
                </c:pt>
                <c:pt idx="172">
                  <c:v>14:15:00</c:v>
                </c:pt>
                <c:pt idx="173">
                  <c:v>14:16:00</c:v>
                </c:pt>
                <c:pt idx="174">
                  <c:v>14:17:00</c:v>
                </c:pt>
                <c:pt idx="175">
                  <c:v>14:18:00</c:v>
                </c:pt>
                <c:pt idx="176">
                  <c:v>14:19:00</c:v>
                </c:pt>
                <c:pt idx="177">
                  <c:v>14:20:00</c:v>
                </c:pt>
                <c:pt idx="178">
                  <c:v>14:21:00</c:v>
                </c:pt>
                <c:pt idx="179">
                  <c:v>14:22:00</c:v>
                </c:pt>
                <c:pt idx="180">
                  <c:v>14:23:00</c:v>
                </c:pt>
                <c:pt idx="181">
                  <c:v>14:24:00</c:v>
                </c:pt>
                <c:pt idx="182">
                  <c:v>14:25:00</c:v>
                </c:pt>
                <c:pt idx="183">
                  <c:v>14:26:00</c:v>
                </c:pt>
                <c:pt idx="184">
                  <c:v>14:27:00</c:v>
                </c:pt>
                <c:pt idx="185">
                  <c:v>14:28:00</c:v>
                </c:pt>
                <c:pt idx="186">
                  <c:v>14:29:00</c:v>
                </c:pt>
                <c:pt idx="187">
                  <c:v>14:30:00</c:v>
                </c:pt>
                <c:pt idx="188">
                  <c:v>14:31:00</c:v>
                </c:pt>
                <c:pt idx="189">
                  <c:v>14:32:00</c:v>
                </c:pt>
                <c:pt idx="190">
                  <c:v>14:33:00</c:v>
                </c:pt>
                <c:pt idx="191">
                  <c:v>14:34:00</c:v>
                </c:pt>
                <c:pt idx="192">
                  <c:v>14:35:00</c:v>
                </c:pt>
                <c:pt idx="193">
                  <c:v>14:36:00</c:v>
                </c:pt>
                <c:pt idx="194">
                  <c:v>14:37:00</c:v>
                </c:pt>
                <c:pt idx="195">
                  <c:v>14:38:00</c:v>
                </c:pt>
                <c:pt idx="196">
                  <c:v>14:39:00</c:v>
                </c:pt>
                <c:pt idx="197">
                  <c:v>14:40:00</c:v>
                </c:pt>
                <c:pt idx="198">
                  <c:v>14:41:00</c:v>
                </c:pt>
                <c:pt idx="199">
                  <c:v>14:42:00</c:v>
                </c:pt>
                <c:pt idx="200">
                  <c:v>14:43:00</c:v>
                </c:pt>
                <c:pt idx="201">
                  <c:v>14:44:00</c:v>
                </c:pt>
                <c:pt idx="202">
                  <c:v>14:45:00</c:v>
                </c:pt>
                <c:pt idx="203">
                  <c:v>14:46:00</c:v>
                </c:pt>
                <c:pt idx="204">
                  <c:v>14:47:00</c:v>
                </c:pt>
                <c:pt idx="205">
                  <c:v>14:48:00</c:v>
                </c:pt>
                <c:pt idx="206">
                  <c:v>14:49:00</c:v>
                </c:pt>
                <c:pt idx="207">
                  <c:v>14:50:00</c:v>
                </c:pt>
                <c:pt idx="208">
                  <c:v>14:51:00</c:v>
                </c:pt>
                <c:pt idx="209">
                  <c:v>14:52:00</c:v>
                </c:pt>
                <c:pt idx="210">
                  <c:v>14:53:00</c:v>
                </c:pt>
                <c:pt idx="211">
                  <c:v>14:54:00</c:v>
                </c:pt>
                <c:pt idx="212">
                  <c:v>14:55:00</c:v>
                </c:pt>
                <c:pt idx="213">
                  <c:v>14:56:00</c:v>
                </c:pt>
                <c:pt idx="214">
                  <c:v>14:57:00</c:v>
                </c:pt>
                <c:pt idx="215">
                  <c:v>14:58:00</c:v>
                </c:pt>
                <c:pt idx="216">
                  <c:v>14:59:00</c:v>
                </c:pt>
                <c:pt idx="217">
                  <c:v>15:00:00</c:v>
                </c:pt>
                <c:pt idx="218">
                  <c:v>15:01:00</c:v>
                </c:pt>
                <c:pt idx="219">
                  <c:v>15:02:00</c:v>
                </c:pt>
                <c:pt idx="220">
                  <c:v>15:03:00</c:v>
                </c:pt>
                <c:pt idx="221">
                  <c:v>itt nem volt idoadat</c:v>
                </c:pt>
                <c:pt idx="222">
                  <c:v>itt nem volt idoadat</c:v>
                </c:pt>
              </c:strCache>
            </c:strRef>
          </c:cat>
          <c:val>
            <c:numRef>
              <c:f>coco!$S$760:$S$982</c:f>
              <c:numCache>
                <c:formatCode>General</c:formatCode>
                <c:ptCount val="223"/>
                <c:pt idx="0">
                  <c:v>0.32108108014156245</c:v>
                </c:pt>
                <c:pt idx="1">
                  <c:v>0.35837564881173756</c:v>
                </c:pt>
                <c:pt idx="2">
                  <c:v>0.25006226861794695</c:v>
                </c:pt>
                <c:pt idx="3">
                  <c:v>0.27498800963838949</c:v>
                </c:pt>
                <c:pt idx="4">
                  <c:v>0.23612315395642669</c:v>
                </c:pt>
                <c:pt idx="5">
                  <c:v>0.15159010182387958</c:v>
                </c:pt>
                <c:pt idx="6">
                  <c:v>0.22504593927882974</c:v>
                </c:pt>
                <c:pt idx="7">
                  <c:v>0.26991722068927793</c:v>
                </c:pt>
                <c:pt idx="8">
                  <c:v>0.27344280448613945</c:v>
                </c:pt>
                <c:pt idx="9">
                  <c:v>0.320810200720056</c:v>
                </c:pt>
                <c:pt idx="10">
                  <c:v>0.28166043148550202</c:v>
                </c:pt>
                <c:pt idx="11">
                  <c:v>0.3273567159927423</c:v>
                </c:pt>
                <c:pt idx="12">
                  <c:v>0.33860374854056979</c:v>
                </c:pt>
                <c:pt idx="13">
                  <c:v>0.38255901403091114</c:v>
                </c:pt>
                <c:pt idx="14">
                  <c:v>0.40480057773094436</c:v>
                </c:pt>
                <c:pt idx="15">
                  <c:v>0.4299285074482076</c:v>
                </c:pt>
                <c:pt idx="16">
                  <c:v>0.46162217718600351</c:v>
                </c:pt>
                <c:pt idx="17">
                  <c:v>0.48968899475978506</c:v>
                </c:pt>
                <c:pt idx="18">
                  <c:v>0.50288732773856548</c:v>
                </c:pt>
                <c:pt idx="19">
                  <c:v>0.51803619476331442</c:v>
                </c:pt>
                <c:pt idx="20">
                  <c:v>0.54543897244880712</c:v>
                </c:pt>
                <c:pt idx="21">
                  <c:v>0.49116374199288426</c:v>
                </c:pt>
                <c:pt idx="22">
                  <c:v>0.50902015417689783</c:v>
                </c:pt>
                <c:pt idx="23">
                  <c:v>0.53849635797816175</c:v>
                </c:pt>
                <c:pt idx="24">
                  <c:v>0.54582466579429767</c:v>
                </c:pt>
                <c:pt idx="25">
                  <c:v>0.47158531569838352</c:v>
                </c:pt>
                <c:pt idx="26">
                  <c:v>0.48655316581168528</c:v>
                </c:pt>
                <c:pt idx="27">
                  <c:v>0.50667912088148215</c:v>
                </c:pt>
                <c:pt idx="28">
                  <c:v>0.51891673603225219</c:v>
                </c:pt>
                <c:pt idx="29">
                  <c:v>0.53995793303811557</c:v>
                </c:pt>
                <c:pt idx="30">
                  <c:v>0.55595783571750146</c:v>
                </c:pt>
                <c:pt idx="31">
                  <c:v>0.55352565370388618</c:v>
                </c:pt>
                <c:pt idx="32">
                  <c:v>0.57783051615463299</c:v>
                </c:pt>
                <c:pt idx="33">
                  <c:v>0.57684968367976941</c:v>
                </c:pt>
                <c:pt idx="34">
                  <c:v>0.58912614562661703</c:v>
                </c:pt>
                <c:pt idx="35">
                  <c:v>0.59808966997598789</c:v>
                </c:pt>
                <c:pt idx="36">
                  <c:v>0.60244668877560914</c:v>
                </c:pt>
                <c:pt idx="37">
                  <c:v>0.60359193969685032</c:v>
                </c:pt>
                <c:pt idx="38">
                  <c:v>0.6093704137523086</c:v>
                </c:pt>
                <c:pt idx="39">
                  <c:v>0.5999920425766182</c:v>
                </c:pt>
                <c:pt idx="40">
                  <c:v>0.61315218922368131</c:v>
                </c:pt>
                <c:pt idx="41">
                  <c:v>0.62467727237462956</c:v>
                </c:pt>
                <c:pt idx="42">
                  <c:v>0.62375860162372065</c:v>
                </c:pt>
                <c:pt idx="43">
                  <c:v>0.6291433023103904</c:v>
                </c:pt>
                <c:pt idx="44">
                  <c:v>0.63198693615282697</c:v>
                </c:pt>
                <c:pt idx="45">
                  <c:v>0.64611268028661384</c:v>
                </c:pt>
                <c:pt idx="46">
                  <c:v>0.64722440006446802</c:v>
                </c:pt>
                <c:pt idx="47">
                  <c:v>0.64737641807282664</c:v>
                </c:pt>
                <c:pt idx="48">
                  <c:v>0.65467111484398011</c:v>
                </c:pt>
                <c:pt idx="49">
                  <c:v>0.66700755096981124</c:v>
                </c:pt>
                <c:pt idx="50">
                  <c:v>0.66619540348531614</c:v>
                </c:pt>
                <c:pt idx="51">
                  <c:v>0.67008932306682389</c:v>
                </c:pt>
                <c:pt idx="52">
                  <c:v>0.67247778036674599</c:v>
                </c:pt>
                <c:pt idx="53">
                  <c:v>0.67236192061584465</c:v>
                </c:pt>
                <c:pt idx="54">
                  <c:v>0.67373656935276804</c:v>
                </c:pt>
                <c:pt idx="55">
                  <c:v>0.67743272749917782</c:v>
                </c:pt>
                <c:pt idx="56">
                  <c:v>0.67961904826000075</c:v>
                </c:pt>
                <c:pt idx="57">
                  <c:v>0.67550513605188234</c:v>
                </c:pt>
                <c:pt idx="58">
                  <c:v>0.67113574712714896</c:v>
                </c:pt>
                <c:pt idx="59">
                  <c:v>0.65132141748324168</c:v>
                </c:pt>
                <c:pt idx="60">
                  <c:v>0.65947713273804764</c:v>
                </c:pt>
                <c:pt idx="61">
                  <c:v>0.65885265996738851</c:v>
                </c:pt>
                <c:pt idx="62">
                  <c:v>0.64716838031500212</c:v>
                </c:pt>
                <c:pt idx="63">
                  <c:v>0.63141890786536337</c:v>
                </c:pt>
                <c:pt idx="64">
                  <c:v>0.63094039702500593</c:v>
                </c:pt>
                <c:pt idx="65">
                  <c:v>0.63357367654864871</c:v>
                </c:pt>
                <c:pt idx="66">
                  <c:v>0.63803171963029492</c:v>
                </c:pt>
                <c:pt idx="67">
                  <c:v>0.64569961554848188</c:v>
                </c:pt>
                <c:pt idx="68">
                  <c:v>0.64707277922606021</c:v>
                </c:pt>
                <c:pt idx="69">
                  <c:v>0.64781324159183107</c:v>
                </c:pt>
                <c:pt idx="70">
                  <c:v>0.65203770814885809</c:v>
                </c:pt>
                <c:pt idx="71">
                  <c:v>0.63385310968854391</c:v>
                </c:pt>
                <c:pt idx="72">
                  <c:v>0.62507788466855418</c:v>
                </c:pt>
                <c:pt idx="73">
                  <c:v>0.6322620543390135</c:v>
                </c:pt>
                <c:pt idx="74">
                  <c:v>0.63079063661237755</c:v>
                </c:pt>
                <c:pt idx="75">
                  <c:v>0.62534006827625011</c:v>
                </c:pt>
                <c:pt idx="76">
                  <c:v>0.62531330408002705</c:v>
                </c:pt>
                <c:pt idx="77">
                  <c:v>0.62969338968364508</c:v>
                </c:pt>
                <c:pt idx="78">
                  <c:v>0.63614972818636129</c:v>
                </c:pt>
                <c:pt idx="79">
                  <c:v>0.63440231665826663</c:v>
                </c:pt>
                <c:pt idx="80">
                  <c:v>0.63118528514187933</c:v>
                </c:pt>
                <c:pt idx="81">
                  <c:v>0.63383271601266877</c:v>
                </c:pt>
                <c:pt idx="82">
                  <c:v>0.63398533033579385</c:v>
                </c:pt>
                <c:pt idx="83">
                  <c:v>0.63087918231684947</c:v>
                </c:pt>
                <c:pt idx="84">
                  <c:v>0.62373639136414216</c:v>
                </c:pt>
                <c:pt idx="85">
                  <c:v>0.61689273903403219</c:v>
                </c:pt>
                <c:pt idx="86">
                  <c:v>0.59949689850495003</c:v>
                </c:pt>
                <c:pt idx="87">
                  <c:v>0.60376505350944776</c:v>
                </c:pt>
                <c:pt idx="88">
                  <c:v>0.59928502731435318</c:v>
                </c:pt>
                <c:pt idx="89">
                  <c:v>0.59310006414296979</c:v>
                </c:pt>
                <c:pt idx="90">
                  <c:v>0.60289875846649044</c:v>
                </c:pt>
                <c:pt idx="91">
                  <c:v>0.60261587693866514</c:v>
                </c:pt>
                <c:pt idx="92">
                  <c:v>0.60176282611689202</c:v>
                </c:pt>
                <c:pt idx="93">
                  <c:v>0.58826801817785812</c:v>
                </c:pt>
                <c:pt idx="94">
                  <c:v>0.59100917487966198</c:v>
                </c:pt>
                <c:pt idx="95">
                  <c:v>0.59136420235333986</c:v>
                </c:pt>
                <c:pt idx="96">
                  <c:v>0.60002958982729671</c:v>
                </c:pt>
                <c:pt idx="97">
                  <c:v>0.60747059057858654</c:v>
                </c:pt>
                <c:pt idx="98">
                  <c:v>0.60253620039421552</c:v>
                </c:pt>
                <c:pt idx="99">
                  <c:v>0.60169575265157316</c:v>
                </c:pt>
                <c:pt idx="100">
                  <c:v>0.57508809820464013</c:v>
                </c:pt>
                <c:pt idx="101">
                  <c:v>0.57088624347806349</c:v>
                </c:pt>
                <c:pt idx="102">
                  <c:v>0.57556398025958622</c:v>
                </c:pt>
                <c:pt idx="103">
                  <c:v>0.5691137744542385</c:v>
                </c:pt>
                <c:pt idx="104">
                  <c:v>0.56959576134458667</c:v>
                </c:pt>
                <c:pt idx="105">
                  <c:v>0.57477077184322656</c:v>
                </c:pt>
                <c:pt idx="106">
                  <c:v>0.57314189931933401</c:v>
                </c:pt>
                <c:pt idx="107">
                  <c:v>0.57163122938455513</c:v>
                </c:pt>
                <c:pt idx="108">
                  <c:v>0.57609150262717357</c:v>
                </c:pt>
                <c:pt idx="109">
                  <c:v>0.58230989109104991</c:v>
                </c:pt>
                <c:pt idx="110">
                  <c:v>0.59044135003709852</c:v>
                </c:pt>
                <c:pt idx="111">
                  <c:v>0.5900913340891718</c:v>
                </c:pt>
                <c:pt idx="112">
                  <c:v>0.58555873111640222</c:v>
                </c:pt>
                <c:pt idx="113">
                  <c:v>0.58919052002651795</c:v>
                </c:pt>
                <c:pt idx="114">
                  <c:v>0.5974732291922672</c:v>
                </c:pt>
                <c:pt idx="115">
                  <c:v>0.58888853196893709</c:v>
                </c:pt>
                <c:pt idx="116">
                  <c:v>0.59763463589571231</c:v>
                </c:pt>
                <c:pt idx="117">
                  <c:v>0.59869534525173007</c:v>
                </c:pt>
                <c:pt idx="118">
                  <c:v>0.59995947777768988</c:v>
                </c:pt>
                <c:pt idx="119">
                  <c:v>0.60106004873415997</c:v>
                </c:pt>
                <c:pt idx="120">
                  <c:v>0.60627041315134222</c:v>
                </c:pt>
                <c:pt idx="121">
                  <c:v>0.61101476350252182</c:v>
                </c:pt>
                <c:pt idx="122">
                  <c:v>0.61786971132413715</c:v>
                </c:pt>
                <c:pt idx="123">
                  <c:v>0.61572531815812048</c:v>
                </c:pt>
                <c:pt idx="124">
                  <c:v>0.61824626881073852</c:v>
                </c:pt>
                <c:pt idx="125">
                  <c:v>0.62126879484126751</c:v>
                </c:pt>
                <c:pt idx="126">
                  <c:v>0.62669238794893967</c:v>
                </c:pt>
                <c:pt idx="127">
                  <c:v>0.63447930552823684</c:v>
                </c:pt>
                <c:pt idx="128">
                  <c:v>0.62884395514088076</c:v>
                </c:pt>
                <c:pt idx="129">
                  <c:v>0.62593992312840707</c:v>
                </c:pt>
                <c:pt idx="130">
                  <c:v>0.60964693264457293</c:v>
                </c:pt>
                <c:pt idx="131">
                  <c:v>0.61001940744995475</c:v>
                </c:pt>
                <c:pt idx="132">
                  <c:v>0.60394301263618078</c:v>
                </c:pt>
                <c:pt idx="133">
                  <c:v>0.61156419331230505</c:v>
                </c:pt>
                <c:pt idx="134">
                  <c:v>0.60488864370644235</c:v>
                </c:pt>
                <c:pt idx="135">
                  <c:v>0.61280658464576865</c:v>
                </c:pt>
                <c:pt idx="136">
                  <c:v>0.60343137721444162</c:v>
                </c:pt>
                <c:pt idx="137">
                  <c:v>0.59728383960371967</c:v>
                </c:pt>
                <c:pt idx="138">
                  <c:v>0.59373103405008087</c:v>
                </c:pt>
                <c:pt idx="139">
                  <c:v>0.59674043084241379</c:v>
                </c:pt>
                <c:pt idx="140">
                  <c:v>0.58733132464050941</c:v>
                </c:pt>
                <c:pt idx="141">
                  <c:v>0.59170054254892468</c:v>
                </c:pt>
                <c:pt idx="142">
                  <c:v>0.59048135346310271</c:v>
                </c:pt>
                <c:pt idx="143">
                  <c:v>0.59022532523230375</c:v>
                </c:pt>
                <c:pt idx="144">
                  <c:v>0.59017558225075861</c:v>
                </c:pt>
                <c:pt idx="145">
                  <c:v>0.57825861926133337</c:v>
                </c:pt>
                <c:pt idx="146">
                  <c:v>0.57999057709505231</c:v>
                </c:pt>
                <c:pt idx="147">
                  <c:v>0.57438953233129175</c:v>
                </c:pt>
                <c:pt idx="148">
                  <c:v>0.57047304159056877</c:v>
                </c:pt>
                <c:pt idx="149">
                  <c:v>0.56311240029855492</c:v>
                </c:pt>
                <c:pt idx="150">
                  <c:v>0.55463057697350748</c:v>
                </c:pt>
                <c:pt idx="151">
                  <c:v>0.55647667743909679</c:v>
                </c:pt>
                <c:pt idx="152">
                  <c:v>0.54975987620743438</c:v>
                </c:pt>
                <c:pt idx="153">
                  <c:v>0.54579544533733959</c:v>
                </c:pt>
                <c:pt idx="154">
                  <c:v>0.54676409557844885</c:v>
                </c:pt>
                <c:pt idx="155">
                  <c:v>0.55283796567251731</c:v>
                </c:pt>
                <c:pt idx="156">
                  <c:v>0.54881823828642784</c:v>
                </c:pt>
                <c:pt idx="157">
                  <c:v>0.55510926158048979</c:v>
                </c:pt>
                <c:pt idx="158">
                  <c:v>0.56116088611796311</c:v>
                </c:pt>
                <c:pt idx="159">
                  <c:v>0.55369706950507291</c:v>
                </c:pt>
                <c:pt idx="160">
                  <c:v>0.54869726102297489</c:v>
                </c:pt>
                <c:pt idx="161">
                  <c:v>0.55194891982352701</c:v>
                </c:pt>
                <c:pt idx="162">
                  <c:v>0.54803909131880535</c:v>
                </c:pt>
                <c:pt idx="163">
                  <c:v>0.54921094871943688</c:v>
                </c:pt>
                <c:pt idx="164">
                  <c:v>0.54221402202298008</c:v>
                </c:pt>
                <c:pt idx="165">
                  <c:v>0.54159923487419026</c:v>
                </c:pt>
                <c:pt idx="166">
                  <c:v>0.54308571300060038</c:v>
                </c:pt>
                <c:pt idx="167">
                  <c:v>0.54143636801583572</c:v>
                </c:pt>
                <c:pt idx="168">
                  <c:v>0.54003889282195172</c:v>
                </c:pt>
                <c:pt idx="169">
                  <c:v>0.53902560459491788</c:v>
                </c:pt>
                <c:pt idx="170">
                  <c:v>0.54725434561410247</c:v>
                </c:pt>
                <c:pt idx="171">
                  <c:v>0.55294639079561159</c:v>
                </c:pt>
                <c:pt idx="172">
                  <c:v>0.54844027976626253</c:v>
                </c:pt>
                <c:pt idx="173">
                  <c:v>0.54947763794064597</c:v>
                </c:pt>
                <c:pt idx="174">
                  <c:v>0.54859182911744175</c:v>
                </c:pt>
                <c:pt idx="175">
                  <c:v>0.54254222393952301</c:v>
                </c:pt>
                <c:pt idx="176">
                  <c:v>0.54510638796211486</c:v>
                </c:pt>
                <c:pt idx="177">
                  <c:v>0.54510606051061072</c:v>
                </c:pt>
                <c:pt idx="178">
                  <c:v>0.54279321569571781</c:v>
                </c:pt>
                <c:pt idx="179">
                  <c:v>0.54059848818184209</c:v>
                </c:pt>
                <c:pt idx="180">
                  <c:v>0.5359873951782882</c:v>
                </c:pt>
                <c:pt idx="181">
                  <c:v>0.53456960117202501</c:v>
                </c:pt>
                <c:pt idx="182">
                  <c:v>0.5323084130896667</c:v>
                </c:pt>
                <c:pt idx="183">
                  <c:v>0.53322805857862321</c:v>
                </c:pt>
                <c:pt idx="184">
                  <c:v>0.52852412920282255</c:v>
                </c:pt>
                <c:pt idx="185">
                  <c:v>0.53544002464963969</c:v>
                </c:pt>
                <c:pt idx="186">
                  <c:v>0.53126329063196964</c:v>
                </c:pt>
                <c:pt idx="187">
                  <c:v>0.53813489586404817</c:v>
                </c:pt>
                <c:pt idx="188">
                  <c:v>0.53824276141111982</c:v>
                </c:pt>
                <c:pt idx="189">
                  <c:v>0.5463647389941646</c:v>
                </c:pt>
                <c:pt idx="190">
                  <c:v>0.55121975475591722</c:v>
                </c:pt>
                <c:pt idx="191">
                  <c:v>0.55436480166387381</c:v>
                </c:pt>
                <c:pt idx="192">
                  <c:v>0.55386625830050884</c:v>
                </c:pt>
                <c:pt idx="193">
                  <c:v>0.56063024948389339</c:v>
                </c:pt>
                <c:pt idx="194">
                  <c:v>0.56829722238714464</c:v>
                </c:pt>
                <c:pt idx="195">
                  <c:v>0.56459962212248616</c:v>
                </c:pt>
                <c:pt idx="196">
                  <c:v>0.568173973484978</c:v>
                </c:pt>
                <c:pt idx="197">
                  <c:v>0.56838525410653351</c:v>
                </c:pt>
                <c:pt idx="198">
                  <c:v>0.56479375495313189</c:v>
                </c:pt>
                <c:pt idx="199">
                  <c:v>0.56336008519519909</c:v>
                </c:pt>
                <c:pt idx="200">
                  <c:v>0.57088400549928764</c:v>
                </c:pt>
                <c:pt idx="201">
                  <c:v>0.57678312919375352</c:v>
                </c:pt>
                <c:pt idx="202">
                  <c:v>0.58163054149394933</c:v>
                </c:pt>
                <c:pt idx="203">
                  <c:v>0.57995005339590588</c:v>
                </c:pt>
                <c:pt idx="204">
                  <c:v>0.5838461443510069</c:v>
                </c:pt>
                <c:pt idx="205">
                  <c:v>0.58697274540553124</c:v>
                </c:pt>
                <c:pt idx="206">
                  <c:v>0.58625886358993151</c:v>
                </c:pt>
                <c:pt idx="207">
                  <c:v>0.58462457413320235</c:v>
                </c:pt>
                <c:pt idx="208">
                  <c:v>0.58464294880445034</c:v>
                </c:pt>
                <c:pt idx="209">
                  <c:v>0.58343044123449939</c:v>
                </c:pt>
                <c:pt idx="210">
                  <c:v>0.58198800808667817</c:v>
                </c:pt>
                <c:pt idx="211">
                  <c:v>0.58182511907068302</c:v>
                </c:pt>
                <c:pt idx="212">
                  <c:v>0.58479274042734153</c:v>
                </c:pt>
                <c:pt idx="213">
                  <c:v>0.58762594208259877</c:v>
                </c:pt>
                <c:pt idx="214">
                  <c:v>0.59145475456683616</c:v>
                </c:pt>
                <c:pt idx="215">
                  <c:v>0.59071425416155954</c:v>
                </c:pt>
                <c:pt idx="216">
                  <c:v>0.58980957790403798</c:v>
                </c:pt>
                <c:pt idx="217">
                  <c:v>0.58947795993591212</c:v>
                </c:pt>
                <c:pt idx="218">
                  <c:v>0.59018277097943406</c:v>
                </c:pt>
                <c:pt idx="219">
                  <c:v>0.58995374833263203</c:v>
                </c:pt>
                <c:pt idx="220">
                  <c:v>0.58873149337208275</c:v>
                </c:pt>
                <c:pt idx="221">
                  <c:v>0.58664406258547486</c:v>
                </c:pt>
                <c:pt idx="222">
                  <c:v>0.58879851566023422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coco!$T$759</c:f>
              <c:strCache>
                <c:ptCount val="1"/>
                <c:pt idx="0">
                  <c:v>cutting_full200+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coco!$R$760:$R$982</c:f>
              <c:strCache>
                <c:ptCount val="223"/>
                <c:pt idx="0">
                  <c:v>11:23:00</c:v>
                </c:pt>
                <c:pt idx="1">
                  <c:v>11:24:00</c:v>
                </c:pt>
                <c:pt idx="2">
                  <c:v>11:25:00</c:v>
                </c:pt>
                <c:pt idx="3">
                  <c:v>11:26:00</c:v>
                </c:pt>
                <c:pt idx="4">
                  <c:v>11:27:00</c:v>
                </c:pt>
                <c:pt idx="5">
                  <c:v>11:28:00</c:v>
                </c:pt>
                <c:pt idx="6">
                  <c:v>11:29:00</c:v>
                </c:pt>
                <c:pt idx="7">
                  <c:v>11:30:00</c:v>
                </c:pt>
                <c:pt idx="8">
                  <c:v>11:31:00</c:v>
                </c:pt>
                <c:pt idx="9">
                  <c:v>11:32:00</c:v>
                </c:pt>
                <c:pt idx="10">
                  <c:v>11:33:00</c:v>
                </c:pt>
                <c:pt idx="11">
                  <c:v>11:34:00</c:v>
                </c:pt>
                <c:pt idx="12">
                  <c:v>11:35:00</c:v>
                </c:pt>
                <c:pt idx="13">
                  <c:v>11:36:00</c:v>
                </c:pt>
                <c:pt idx="14">
                  <c:v>11:37:00</c:v>
                </c:pt>
                <c:pt idx="15">
                  <c:v>11:38:00</c:v>
                </c:pt>
                <c:pt idx="16">
                  <c:v>11:39:00</c:v>
                </c:pt>
                <c:pt idx="17">
                  <c:v>11:40:00</c:v>
                </c:pt>
                <c:pt idx="18">
                  <c:v>11:41:00</c:v>
                </c:pt>
                <c:pt idx="19">
                  <c:v>11:42:00</c:v>
                </c:pt>
                <c:pt idx="20">
                  <c:v>11:43:00</c:v>
                </c:pt>
                <c:pt idx="21">
                  <c:v>11:44:00</c:v>
                </c:pt>
                <c:pt idx="22">
                  <c:v>11:45:00</c:v>
                </c:pt>
                <c:pt idx="23">
                  <c:v>11:46:00</c:v>
                </c:pt>
                <c:pt idx="24">
                  <c:v>11:47:00</c:v>
                </c:pt>
                <c:pt idx="25">
                  <c:v>11:48:00</c:v>
                </c:pt>
                <c:pt idx="26">
                  <c:v>11:49:00</c:v>
                </c:pt>
                <c:pt idx="27">
                  <c:v>11:50:00</c:v>
                </c:pt>
                <c:pt idx="28">
                  <c:v>11:51:00</c:v>
                </c:pt>
                <c:pt idx="29">
                  <c:v>11:52:00</c:v>
                </c:pt>
                <c:pt idx="30">
                  <c:v>11:53:00</c:v>
                </c:pt>
                <c:pt idx="31">
                  <c:v>11:54:00</c:v>
                </c:pt>
                <c:pt idx="32">
                  <c:v>11:55:00</c:v>
                </c:pt>
                <c:pt idx="33">
                  <c:v>11:56:00</c:v>
                </c:pt>
                <c:pt idx="34">
                  <c:v>11:57:00</c:v>
                </c:pt>
                <c:pt idx="35">
                  <c:v>11:58:00</c:v>
                </c:pt>
                <c:pt idx="36">
                  <c:v>11:59:00</c:v>
                </c:pt>
                <c:pt idx="37">
                  <c:v>12:00:00</c:v>
                </c:pt>
                <c:pt idx="38">
                  <c:v>12:01:00</c:v>
                </c:pt>
                <c:pt idx="39">
                  <c:v>12:02:00</c:v>
                </c:pt>
                <c:pt idx="40">
                  <c:v>12:03:00</c:v>
                </c:pt>
                <c:pt idx="41">
                  <c:v>12:04:00</c:v>
                </c:pt>
                <c:pt idx="42">
                  <c:v>12:05:00</c:v>
                </c:pt>
                <c:pt idx="43">
                  <c:v>12:06:00</c:v>
                </c:pt>
                <c:pt idx="44">
                  <c:v>12:07:00</c:v>
                </c:pt>
                <c:pt idx="45">
                  <c:v>12:08:00</c:v>
                </c:pt>
                <c:pt idx="46">
                  <c:v>12:09:00</c:v>
                </c:pt>
                <c:pt idx="47">
                  <c:v>12:10:00</c:v>
                </c:pt>
                <c:pt idx="48">
                  <c:v>12:11:00</c:v>
                </c:pt>
                <c:pt idx="49">
                  <c:v>12:12:00</c:v>
                </c:pt>
                <c:pt idx="50">
                  <c:v>12:13:00</c:v>
                </c:pt>
                <c:pt idx="51">
                  <c:v>12:14:00</c:v>
                </c:pt>
                <c:pt idx="52">
                  <c:v>12:15:00</c:v>
                </c:pt>
                <c:pt idx="53">
                  <c:v>12:16:00</c:v>
                </c:pt>
                <c:pt idx="54">
                  <c:v>12:17:00</c:v>
                </c:pt>
                <c:pt idx="55">
                  <c:v>12:18:00</c:v>
                </c:pt>
                <c:pt idx="56">
                  <c:v>12:19:00</c:v>
                </c:pt>
                <c:pt idx="57">
                  <c:v>12:20:00</c:v>
                </c:pt>
                <c:pt idx="58">
                  <c:v>12:21:00</c:v>
                </c:pt>
                <c:pt idx="59">
                  <c:v>12:22:00</c:v>
                </c:pt>
                <c:pt idx="60">
                  <c:v>12:23:00</c:v>
                </c:pt>
                <c:pt idx="61">
                  <c:v>12:24:00</c:v>
                </c:pt>
                <c:pt idx="62">
                  <c:v>12:25:00</c:v>
                </c:pt>
                <c:pt idx="63">
                  <c:v>12:26:00</c:v>
                </c:pt>
                <c:pt idx="64">
                  <c:v>12:27:00</c:v>
                </c:pt>
                <c:pt idx="65">
                  <c:v>12:28:00</c:v>
                </c:pt>
                <c:pt idx="66">
                  <c:v>12:29:00</c:v>
                </c:pt>
                <c:pt idx="67">
                  <c:v>12:30:00</c:v>
                </c:pt>
                <c:pt idx="68">
                  <c:v>12:31:00</c:v>
                </c:pt>
                <c:pt idx="69">
                  <c:v>12:32:00</c:v>
                </c:pt>
                <c:pt idx="70">
                  <c:v>12:33:00</c:v>
                </c:pt>
                <c:pt idx="71">
                  <c:v>12:34:00</c:v>
                </c:pt>
                <c:pt idx="72">
                  <c:v>12:35:00</c:v>
                </c:pt>
                <c:pt idx="73">
                  <c:v>12:36:00</c:v>
                </c:pt>
                <c:pt idx="74">
                  <c:v>12:37:00</c:v>
                </c:pt>
                <c:pt idx="75">
                  <c:v>12:38:00</c:v>
                </c:pt>
                <c:pt idx="76">
                  <c:v>12:39:00</c:v>
                </c:pt>
                <c:pt idx="77">
                  <c:v>12:40:00</c:v>
                </c:pt>
                <c:pt idx="78">
                  <c:v>12:41:00</c:v>
                </c:pt>
                <c:pt idx="79">
                  <c:v>12:42:00</c:v>
                </c:pt>
                <c:pt idx="80">
                  <c:v>12:43:00</c:v>
                </c:pt>
                <c:pt idx="81">
                  <c:v>12:44:00</c:v>
                </c:pt>
                <c:pt idx="82">
                  <c:v>12:45:00</c:v>
                </c:pt>
                <c:pt idx="83">
                  <c:v>12:46:00</c:v>
                </c:pt>
                <c:pt idx="84">
                  <c:v>12:47:00</c:v>
                </c:pt>
                <c:pt idx="85">
                  <c:v>12:48:00</c:v>
                </c:pt>
                <c:pt idx="86">
                  <c:v>12:49:00</c:v>
                </c:pt>
                <c:pt idx="87">
                  <c:v>12:50:00</c:v>
                </c:pt>
                <c:pt idx="88">
                  <c:v>12:51:00</c:v>
                </c:pt>
                <c:pt idx="89">
                  <c:v>12:52:00</c:v>
                </c:pt>
                <c:pt idx="90">
                  <c:v>12:53:00</c:v>
                </c:pt>
                <c:pt idx="91">
                  <c:v>12:54:00</c:v>
                </c:pt>
                <c:pt idx="92">
                  <c:v>12:55:00</c:v>
                </c:pt>
                <c:pt idx="93">
                  <c:v>12:56:00</c:v>
                </c:pt>
                <c:pt idx="94">
                  <c:v>12:57:00</c:v>
                </c:pt>
                <c:pt idx="95">
                  <c:v>12:58:00</c:v>
                </c:pt>
                <c:pt idx="96">
                  <c:v>12:59:00</c:v>
                </c:pt>
                <c:pt idx="97">
                  <c:v>13:00:00</c:v>
                </c:pt>
                <c:pt idx="98">
                  <c:v>13:01:00</c:v>
                </c:pt>
                <c:pt idx="99">
                  <c:v>13:02:00</c:v>
                </c:pt>
                <c:pt idx="100">
                  <c:v>13:03:00</c:v>
                </c:pt>
                <c:pt idx="101">
                  <c:v>13:04:00</c:v>
                </c:pt>
                <c:pt idx="102">
                  <c:v>13:05:00</c:v>
                </c:pt>
                <c:pt idx="103">
                  <c:v>13:06:00</c:v>
                </c:pt>
                <c:pt idx="104">
                  <c:v>13:07:00</c:v>
                </c:pt>
                <c:pt idx="105">
                  <c:v>13:08:00</c:v>
                </c:pt>
                <c:pt idx="106">
                  <c:v>13:09:00</c:v>
                </c:pt>
                <c:pt idx="107">
                  <c:v>13:10:00</c:v>
                </c:pt>
                <c:pt idx="108">
                  <c:v>13:11:00</c:v>
                </c:pt>
                <c:pt idx="109">
                  <c:v>13:12:00</c:v>
                </c:pt>
                <c:pt idx="110">
                  <c:v>13:13:00</c:v>
                </c:pt>
                <c:pt idx="111">
                  <c:v>13:14:00</c:v>
                </c:pt>
                <c:pt idx="112">
                  <c:v>13:15:00</c:v>
                </c:pt>
                <c:pt idx="113">
                  <c:v>13:16:00</c:v>
                </c:pt>
                <c:pt idx="114">
                  <c:v>13:17:00</c:v>
                </c:pt>
                <c:pt idx="115">
                  <c:v>13:18:00</c:v>
                </c:pt>
                <c:pt idx="116">
                  <c:v>13:19:00</c:v>
                </c:pt>
                <c:pt idx="117">
                  <c:v>13:20:00</c:v>
                </c:pt>
                <c:pt idx="118">
                  <c:v>13:21:00</c:v>
                </c:pt>
                <c:pt idx="119">
                  <c:v>13:22:00</c:v>
                </c:pt>
                <c:pt idx="120">
                  <c:v>13:23:00</c:v>
                </c:pt>
                <c:pt idx="121">
                  <c:v>13:24:00</c:v>
                </c:pt>
                <c:pt idx="122">
                  <c:v>13:25:00</c:v>
                </c:pt>
                <c:pt idx="123">
                  <c:v>13:26:00</c:v>
                </c:pt>
                <c:pt idx="124">
                  <c:v>13:27:00</c:v>
                </c:pt>
                <c:pt idx="125">
                  <c:v>13:28:00</c:v>
                </c:pt>
                <c:pt idx="126">
                  <c:v>13:29:00</c:v>
                </c:pt>
                <c:pt idx="127">
                  <c:v>13:30:00</c:v>
                </c:pt>
                <c:pt idx="128">
                  <c:v>13:31:00</c:v>
                </c:pt>
                <c:pt idx="129">
                  <c:v>13:32:00</c:v>
                </c:pt>
                <c:pt idx="130">
                  <c:v>13:33:00</c:v>
                </c:pt>
                <c:pt idx="131">
                  <c:v>13:34:00</c:v>
                </c:pt>
                <c:pt idx="132">
                  <c:v>13:35:00</c:v>
                </c:pt>
                <c:pt idx="133">
                  <c:v>13:36:00</c:v>
                </c:pt>
                <c:pt idx="134">
                  <c:v>13:37:00</c:v>
                </c:pt>
                <c:pt idx="135">
                  <c:v>13:38:00</c:v>
                </c:pt>
                <c:pt idx="136">
                  <c:v>13:39:00</c:v>
                </c:pt>
                <c:pt idx="137">
                  <c:v>13:40:00</c:v>
                </c:pt>
                <c:pt idx="138">
                  <c:v>13:41:00</c:v>
                </c:pt>
                <c:pt idx="139">
                  <c:v>13:42:00</c:v>
                </c:pt>
                <c:pt idx="140">
                  <c:v>13:43:00</c:v>
                </c:pt>
                <c:pt idx="141">
                  <c:v>13:44:00</c:v>
                </c:pt>
                <c:pt idx="142">
                  <c:v>13:45:00</c:v>
                </c:pt>
                <c:pt idx="143">
                  <c:v>13:46:00</c:v>
                </c:pt>
                <c:pt idx="144">
                  <c:v>13:47:00</c:v>
                </c:pt>
                <c:pt idx="145">
                  <c:v>13:48:00</c:v>
                </c:pt>
                <c:pt idx="146">
                  <c:v>13:49:00</c:v>
                </c:pt>
                <c:pt idx="147">
                  <c:v>13:50:00</c:v>
                </c:pt>
                <c:pt idx="148">
                  <c:v>13:51:00</c:v>
                </c:pt>
                <c:pt idx="149">
                  <c:v>13:52:00</c:v>
                </c:pt>
                <c:pt idx="150">
                  <c:v>13:53:00</c:v>
                </c:pt>
                <c:pt idx="151">
                  <c:v>13:54:00</c:v>
                </c:pt>
                <c:pt idx="152">
                  <c:v>13:55:00</c:v>
                </c:pt>
                <c:pt idx="153">
                  <c:v>13:56:00</c:v>
                </c:pt>
                <c:pt idx="154">
                  <c:v>13:57:00</c:v>
                </c:pt>
                <c:pt idx="155">
                  <c:v>13:58:00</c:v>
                </c:pt>
                <c:pt idx="156">
                  <c:v>13:59:00</c:v>
                </c:pt>
                <c:pt idx="157">
                  <c:v>14:00:00</c:v>
                </c:pt>
                <c:pt idx="158">
                  <c:v>14:01:00</c:v>
                </c:pt>
                <c:pt idx="159">
                  <c:v>14:02:00</c:v>
                </c:pt>
                <c:pt idx="160">
                  <c:v>14:03:00</c:v>
                </c:pt>
                <c:pt idx="161">
                  <c:v>14:04:00</c:v>
                </c:pt>
                <c:pt idx="162">
                  <c:v>14:05:00</c:v>
                </c:pt>
                <c:pt idx="163">
                  <c:v>14:06:00</c:v>
                </c:pt>
                <c:pt idx="164">
                  <c:v>14:07:00</c:v>
                </c:pt>
                <c:pt idx="165">
                  <c:v>14:08:00</c:v>
                </c:pt>
                <c:pt idx="166">
                  <c:v>14:09:00</c:v>
                </c:pt>
                <c:pt idx="167">
                  <c:v>14:10:00</c:v>
                </c:pt>
                <c:pt idx="168">
                  <c:v>14:11:00</c:v>
                </c:pt>
                <c:pt idx="169">
                  <c:v>14:12:00</c:v>
                </c:pt>
                <c:pt idx="170">
                  <c:v>14:13:00</c:v>
                </c:pt>
                <c:pt idx="171">
                  <c:v>14:14:00</c:v>
                </c:pt>
                <c:pt idx="172">
                  <c:v>14:15:00</c:v>
                </c:pt>
                <c:pt idx="173">
                  <c:v>14:16:00</c:v>
                </c:pt>
                <c:pt idx="174">
                  <c:v>14:17:00</c:v>
                </c:pt>
                <c:pt idx="175">
                  <c:v>14:18:00</c:v>
                </c:pt>
                <c:pt idx="176">
                  <c:v>14:19:00</c:v>
                </c:pt>
                <c:pt idx="177">
                  <c:v>14:20:00</c:v>
                </c:pt>
                <c:pt idx="178">
                  <c:v>14:21:00</c:v>
                </c:pt>
                <c:pt idx="179">
                  <c:v>14:22:00</c:v>
                </c:pt>
                <c:pt idx="180">
                  <c:v>14:23:00</c:v>
                </c:pt>
                <c:pt idx="181">
                  <c:v>14:24:00</c:v>
                </c:pt>
                <c:pt idx="182">
                  <c:v>14:25:00</c:v>
                </c:pt>
                <c:pt idx="183">
                  <c:v>14:26:00</c:v>
                </c:pt>
                <c:pt idx="184">
                  <c:v>14:27:00</c:v>
                </c:pt>
                <c:pt idx="185">
                  <c:v>14:28:00</c:v>
                </c:pt>
                <c:pt idx="186">
                  <c:v>14:29:00</c:v>
                </c:pt>
                <c:pt idx="187">
                  <c:v>14:30:00</c:v>
                </c:pt>
                <c:pt idx="188">
                  <c:v>14:31:00</c:v>
                </c:pt>
                <c:pt idx="189">
                  <c:v>14:32:00</c:v>
                </c:pt>
                <c:pt idx="190">
                  <c:v>14:33:00</c:v>
                </c:pt>
                <c:pt idx="191">
                  <c:v>14:34:00</c:v>
                </c:pt>
                <c:pt idx="192">
                  <c:v>14:35:00</c:v>
                </c:pt>
                <c:pt idx="193">
                  <c:v>14:36:00</c:v>
                </c:pt>
                <c:pt idx="194">
                  <c:v>14:37:00</c:v>
                </c:pt>
                <c:pt idx="195">
                  <c:v>14:38:00</c:v>
                </c:pt>
                <c:pt idx="196">
                  <c:v>14:39:00</c:v>
                </c:pt>
                <c:pt idx="197">
                  <c:v>14:40:00</c:v>
                </c:pt>
                <c:pt idx="198">
                  <c:v>14:41:00</c:v>
                </c:pt>
                <c:pt idx="199">
                  <c:v>14:42:00</c:v>
                </c:pt>
                <c:pt idx="200">
                  <c:v>14:43:00</c:v>
                </c:pt>
                <c:pt idx="201">
                  <c:v>14:44:00</c:v>
                </c:pt>
                <c:pt idx="202">
                  <c:v>14:45:00</c:v>
                </c:pt>
                <c:pt idx="203">
                  <c:v>14:46:00</c:v>
                </c:pt>
                <c:pt idx="204">
                  <c:v>14:47:00</c:v>
                </c:pt>
                <c:pt idx="205">
                  <c:v>14:48:00</c:v>
                </c:pt>
                <c:pt idx="206">
                  <c:v>14:49:00</c:v>
                </c:pt>
                <c:pt idx="207">
                  <c:v>14:50:00</c:v>
                </c:pt>
                <c:pt idx="208">
                  <c:v>14:51:00</c:v>
                </c:pt>
                <c:pt idx="209">
                  <c:v>14:52:00</c:v>
                </c:pt>
                <c:pt idx="210">
                  <c:v>14:53:00</c:v>
                </c:pt>
                <c:pt idx="211">
                  <c:v>14:54:00</c:v>
                </c:pt>
                <c:pt idx="212">
                  <c:v>14:55:00</c:v>
                </c:pt>
                <c:pt idx="213">
                  <c:v>14:56:00</c:v>
                </c:pt>
                <c:pt idx="214">
                  <c:v>14:57:00</c:v>
                </c:pt>
                <c:pt idx="215">
                  <c:v>14:58:00</c:v>
                </c:pt>
                <c:pt idx="216">
                  <c:v>14:59:00</c:v>
                </c:pt>
                <c:pt idx="217">
                  <c:v>15:00:00</c:v>
                </c:pt>
                <c:pt idx="218">
                  <c:v>15:01:00</c:v>
                </c:pt>
                <c:pt idx="219">
                  <c:v>15:02:00</c:v>
                </c:pt>
                <c:pt idx="220">
                  <c:v>15:03:00</c:v>
                </c:pt>
                <c:pt idx="221">
                  <c:v>itt nem volt idoadat</c:v>
                </c:pt>
                <c:pt idx="222">
                  <c:v>itt nem volt idoadat</c:v>
                </c:pt>
              </c:strCache>
            </c:strRef>
          </c:cat>
          <c:val>
            <c:numRef>
              <c:f>coco!$T$760:$T$982</c:f>
              <c:numCache>
                <c:formatCode>General</c:formatCode>
                <c:ptCount val="223"/>
                <c:pt idx="10">
                  <c:v>1.2</c:v>
                </c:pt>
                <c:pt idx="11">
                  <c:v>1</c:v>
                </c:pt>
                <c:pt idx="12">
                  <c:v>0.5</c:v>
                </c:pt>
                <c:pt idx="13">
                  <c:v>0.8</c:v>
                </c:pt>
                <c:pt idx="14">
                  <c:v>0.3</c:v>
                </c:pt>
                <c:pt idx="15">
                  <c:v>0.1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0.1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0.3</c:v>
                </c:pt>
                <c:pt idx="24">
                  <c:v>0.2</c:v>
                </c:pt>
                <c:pt idx="25">
                  <c:v>0.1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0.3</c:v>
                </c:pt>
                <c:pt idx="30">
                  <c:v>0.1</c:v>
                </c:pt>
                <c:pt idx="31">
                  <c:v>0.1</c:v>
                </c:pt>
                <c:pt idx="32">
                  <c:v>0.3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</c:v>
                </c:pt>
                <c:pt idx="43">
                  <c:v>0.1</c:v>
                </c:pt>
                <c:pt idx="44">
                  <c:v>0.2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0.2</c:v>
                </c:pt>
                <c:pt idx="49">
                  <c:v>0.1</c:v>
                </c:pt>
                <c:pt idx="50">
                  <c:v>0</c:v>
                </c:pt>
                <c:pt idx="51">
                  <c:v>0.1</c:v>
                </c:pt>
                <c:pt idx="52">
                  <c:v>0.1</c:v>
                </c:pt>
                <c:pt idx="53">
                  <c:v>0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</c:v>
                </c:pt>
                <c:pt idx="60">
                  <c:v>0.1</c:v>
                </c:pt>
                <c:pt idx="61">
                  <c:v>0.1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0.1</c:v>
                </c:pt>
                <c:pt idx="88">
                  <c:v>0.1</c:v>
                </c:pt>
                <c:pt idx="89">
                  <c:v>0.2</c:v>
                </c:pt>
                <c:pt idx="90">
                  <c:v>1</c:v>
                </c:pt>
                <c:pt idx="91">
                  <c:v>0</c:v>
                </c:pt>
                <c:pt idx="92">
                  <c:v>0.1</c:v>
                </c:pt>
                <c:pt idx="93">
                  <c:v>0.1</c:v>
                </c:pt>
                <c:pt idx="94">
                  <c:v>0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0.2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0.1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0.1</c:v>
                </c:pt>
                <c:pt idx="111">
                  <c:v>0</c:v>
                </c:pt>
                <c:pt idx="112">
                  <c:v>0</c:v>
                </c:pt>
                <c:pt idx="113">
                  <c:v>0.1</c:v>
                </c:pt>
                <c:pt idx="114">
                  <c:v>0</c:v>
                </c:pt>
                <c:pt idx="115">
                  <c:v>0.2</c:v>
                </c:pt>
                <c:pt idx="116">
                  <c:v>0</c:v>
                </c:pt>
                <c:pt idx="117">
                  <c:v>0.1</c:v>
                </c:pt>
                <c:pt idx="118">
                  <c:v>0</c:v>
                </c:pt>
                <c:pt idx="119">
                  <c:v>0.1</c:v>
                </c:pt>
                <c:pt idx="120">
                  <c:v>0</c:v>
                </c:pt>
                <c:pt idx="121">
                  <c:v>0.1</c:v>
                </c:pt>
                <c:pt idx="122">
                  <c:v>0</c:v>
                </c:pt>
                <c:pt idx="123">
                  <c:v>0.1</c:v>
                </c:pt>
                <c:pt idx="124">
                  <c:v>0.1</c:v>
                </c:pt>
                <c:pt idx="125">
                  <c:v>0.1</c:v>
                </c:pt>
                <c:pt idx="126">
                  <c:v>0.1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0.1</c:v>
                </c:pt>
                <c:pt idx="131">
                  <c:v>0.1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0.3</c:v>
                </c:pt>
                <c:pt idx="138">
                  <c:v>0.1</c:v>
                </c:pt>
                <c:pt idx="139">
                  <c:v>0.2</c:v>
                </c:pt>
                <c:pt idx="140">
                  <c:v>0.1</c:v>
                </c:pt>
                <c:pt idx="141">
                  <c:v>0.3</c:v>
                </c:pt>
                <c:pt idx="142">
                  <c:v>0.3</c:v>
                </c:pt>
                <c:pt idx="143">
                  <c:v>0.2</c:v>
                </c:pt>
                <c:pt idx="144">
                  <c:v>0.1</c:v>
                </c:pt>
                <c:pt idx="145">
                  <c:v>0</c:v>
                </c:pt>
                <c:pt idx="146">
                  <c:v>0.1</c:v>
                </c:pt>
                <c:pt idx="147">
                  <c:v>0.2</c:v>
                </c:pt>
                <c:pt idx="148">
                  <c:v>0.1</c:v>
                </c:pt>
                <c:pt idx="149">
                  <c:v>0.3</c:v>
                </c:pt>
                <c:pt idx="150">
                  <c:v>0.3</c:v>
                </c:pt>
                <c:pt idx="151">
                  <c:v>0.2</c:v>
                </c:pt>
                <c:pt idx="152">
                  <c:v>0.3</c:v>
                </c:pt>
                <c:pt idx="153">
                  <c:v>0.4</c:v>
                </c:pt>
                <c:pt idx="154">
                  <c:v>0.2</c:v>
                </c:pt>
                <c:pt idx="155">
                  <c:v>0.3</c:v>
                </c:pt>
                <c:pt idx="156">
                  <c:v>0.2</c:v>
                </c:pt>
                <c:pt idx="157">
                  <c:v>0.3</c:v>
                </c:pt>
                <c:pt idx="158">
                  <c:v>0.3</c:v>
                </c:pt>
                <c:pt idx="159">
                  <c:v>0.2</c:v>
                </c:pt>
                <c:pt idx="160">
                  <c:v>0.3</c:v>
                </c:pt>
                <c:pt idx="161">
                  <c:v>0.2</c:v>
                </c:pt>
                <c:pt idx="162">
                  <c:v>0.3</c:v>
                </c:pt>
                <c:pt idx="163">
                  <c:v>0.4</c:v>
                </c:pt>
                <c:pt idx="164">
                  <c:v>0.3</c:v>
                </c:pt>
                <c:pt idx="165">
                  <c:v>0.3</c:v>
                </c:pt>
                <c:pt idx="166">
                  <c:v>0.2</c:v>
                </c:pt>
                <c:pt idx="167">
                  <c:v>0.3</c:v>
                </c:pt>
                <c:pt idx="168">
                  <c:v>0.3</c:v>
                </c:pt>
                <c:pt idx="169">
                  <c:v>0.2</c:v>
                </c:pt>
                <c:pt idx="170">
                  <c:v>0.2</c:v>
                </c:pt>
                <c:pt idx="171">
                  <c:v>0.3</c:v>
                </c:pt>
                <c:pt idx="172">
                  <c:v>0.2</c:v>
                </c:pt>
                <c:pt idx="173">
                  <c:v>0.3</c:v>
                </c:pt>
                <c:pt idx="174">
                  <c:v>0.3</c:v>
                </c:pt>
                <c:pt idx="175">
                  <c:v>0.3</c:v>
                </c:pt>
                <c:pt idx="176">
                  <c:v>0.3</c:v>
                </c:pt>
                <c:pt idx="177">
                  <c:v>0.3</c:v>
                </c:pt>
                <c:pt idx="178">
                  <c:v>0.2</c:v>
                </c:pt>
                <c:pt idx="179">
                  <c:v>0.3</c:v>
                </c:pt>
                <c:pt idx="180">
                  <c:v>0.3</c:v>
                </c:pt>
                <c:pt idx="181">
                  <c:v>0.3</c:v>
                </c:pt>
                <c:pt idx="182">
                  <c:v>0.3</c:v>
                </c:pt>
                <c:pt idx="183">
                  <c:v>0.4</c:v>
                </c:pt>
                <c:pt idx="184">
                  <c:v>0.4</c:v>
                </c:pt>
                <c:pt idx="185">
                  <c:v>0.5</c:v>
                </c:pt>
                <c:pt idx="186">
                  <c:v>0.5</c:v>
                </c:pt>
                <c:pt idx="187">
                  <c:v>0.5</c:v>
                </c:pt>
                <c:pt idx="188">
                  <c:v>0.4</c:v>
                </c:pt>
                <c:pt idx="189">
                  <c:v>0.5</c:v>
                </c:pt>
                <c:pt idx="190">
                  <c:v>0.6</c:v>
                </c:pt>
                <c:pt idx="191">
                  <c:v>0.6</c:v>
                </c:pt>
                <c:pt idx="192">
                  <c:v>1</c:v>
                </c:pt>
                <c:pt idx="193">
                  <c:v>0.3</c:v>
                </c:pt>
                <c:pt idx="194">
                  <c:v>0.3</c:v>
                </c:pt>
                <c:pt idx="195">
                  <c:v>0.3</c:v>
                </c:pt>
                <c:pt idx="196">
                  <c:v>0.3</c:v>
                </c:pt>
                <c:pt idx="197">
                  <c:v>0.4</c:v>
                </c:pt>
                <c:pt idx="198">
                  <c:v>0.4</c:v>
                </c:pt>
                <c:pt idx="199">
                  <c:v>0.3</c:v>
                </c:pt>
                <c:pt idx="200">
                  <c:v>0.4</c:v>
                </c:pt>
                <c:pt idx="201">
                  <c:v>0.3</c:v>
                </c:pt>
                <c:pt idx="202">
                  <c:v>0.2</c:v>
                </c:pt>
                <c:pt idx="203">
                  <c:v>0.4</c:v>
                </c:pt>
                <c:pt idx="204">
                  <c:v>0.3</c:v>
                </c:pt>
                <c:pt idx="205">
                  <c:v>0.2</c:v>
                </c:pt>
                <c:pt idx="206">
                  <c:v>0</c:v>
                </c:pt>
                <c:pt idx="207">
                  <c:v>0.4</c:v>
                </c:pt>
                <c:pt idx="208">
                  <c:v>0.3</c:v>
                </c:pt>
                <c:pt idx="209">
                  <c:v>0.3</c:v>
                </c:pt>
                <c:pt idx="210">
                  <c:v>0.2</c:v>
                </c:pt>
                <c:pt idx="211">
                  <c:v>0.4</c:v>
                </c:pt>
                <c:pt idx="212">
                  <c:v>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coco!$U$759</c:f>
              <c:strCache>
                <c:ptCount val="1"/>
                <c:pt idx="0">
                  <c:v>cutting_old100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coco!$R$760:$R$982</c:f>
              <c:strCache>
                <c:ptCount val="223"/>
                <c:pt idx="0">
                  <c:v>11:23:00</c:v>
                </c:pt>
                <c:pt idx="1">
                  <c:v>11:24:00</c:v>
                </c:pt>
                <c:pt idx="2">
                  <c:v>11:25:00</c:v>
                </c:pt>
                <c:pt idx="3">
                  <c:v>11:26:00</c:v>
                </c:pt>
                <c:pt idx="4">
                  <c:v>11:27:00</c:v>
                </c:pt>
                <c:pt idx="5">
                  <c:v>11:28:00</c:v>
                </c:pt>
                <c:pt idx="6">
                  <c:v>11:29:00</c:v>
                </c:pt>
                <c:pt idx="7">
                  <c:v>11:30:00</c:v>
                </c:pt>
                <c:pt idx="8">
                  <c:v>11:31:00</c:v>
                </c:pt>
                <c:pt idx="9">
                  <c:v>11:32:00</c:v>
                </c:pt>
                <c:pt idx="10">
                  <c:v>11:33:00</c:v>
                </c:pt>
                <c:pt idx="11">
                  <c:v>11:34:00</c:v>
                </c:pt>
                <c:pt idx="12">
                  <c:v>11:35:00</c:v>
                </c:pt>
                <c:pt idx="13">
                  <c:v>11:36:00</c:v>
                </c:pt>
                <c:pt idx="14">
                  <c:v>11:37:00</c:v>
                </c:pt>
                <c:pt idx="15">
                  <c:v>11:38:00</c:v>
                </c:pt>
                <c:pt idx="16">
                  <c:v>11:39:00</c:v>
                </c:pt>
                <c:pt idx="17">
                  <c:v>11:40:00</c:v>
                </c:pt>
                <c:pt idx="18">
                  <c:v>11:41:00</c:v>
                </c:pt>
                <c:pt idx="19">
                  <c:v>11:42:00</c:v>
                </c:pt>
                <c:pt idx="20">
                  <c:v>11:43:00</c:v>
                </c:pt>
                <c:pt idx="21">
                  <c:v>11:44:00</c:v>
                </c:pt>
                <c:pt idx="22">
                  <c:v>11:45:00</c:v>
                </c:pt>
                <c:pt idx="23">
                  <c:v>11:46:00</c:v>
                </c:pt>
                <c:pt idx="24">
                  <c:v>11:47:00</c:v>
                </c:pt>
                <c:pt idx="25">
                  <c:v>11:48:00</c:v>
                </c:pt>
                <c:pt idx="26">
                  <c:v>11:49:00</c:v>
                </c:pt>
                <c:pt idx="27">
                  <c:v>11:50:00</c:v>
                </c:pt>
                <c:pt idx="28">
                  <c:v>11:51:00</c:v>
                </c:pt>
                <c:pt idx="29">
                  <c:v>11:52:00</c:v>
                </c:pt>
                <c:pt idx="30">
                  <c:v>11:53:00</c:v>
                </c:pt>
                <c:pt idx="31">
                  <c:v>11:54:00</c:v>
                </c:pt>
                <c:pt idx="32">
                  <c:v>11:55:00</c:v>
                </c:pt>
                <c:pt idx="33">
                  <c:v>11:56:00</c:v>
                </c:pt>
                <c:pt idx="34">
                  <c:v>11:57:00</c:v>
                </c:pt>
                <c:pt idx="35">
                  <c:v>11:58:00</c:v>
                </c:pt>
                <c:pt idx="36">
                  <c:v>11:59:00</c:v>
                </c:pt>
                <c:pt idx="37">
                  <c:v>12:00:00</c:v>
                </c:pt>
                <c:pt idx="38">
                  <c:v>12:01:00</c:v>
                </c:pt>
                <c:pt idx="39">
                  <c:v>12:02:00</c:v>
                </c:pt>
                <c:pt idx="40">
                  <c:v>12:03:00</c:v>
                </c:pt>
                <c:pt idx="41">
                  <c:v>12:04:00</c:v>
                </c:pt>
                <c:pt idx="42">
                  <c:v>12:05:00</c:v>
                </c:pt>
                <c:pt idx="43">
                  <c:v>12:06:00</c:v>
                </c:pt>
                <c:pt idx="44">
                  <c:v>12:07:00</c:v>
                </c:pt>
                <c:pt idx="45">
                  <c:v>12:08:00</c:v>
                </c:pt>
                <c:pt idx="46">
                  <c:v>12:09:00</c:v>
                </c:pt>
                <c:pt idx="47">
                  <c:v>12:10:00</c:v>
                </c:pt>
                <c:pt idx="48">
                  <c:v>12:11:00</c:v>
                </c:pt>
                <c:pt idx="49">
                  <c:v>12:12:00</c:v>
                </c:pt>
                <c:pt idx="50">
                  <c:v>12:13:00</c:v>
                </c:pt>
                <c:pt idx="51">
                  <c:v>12:14:00</c:v>
                </c:pt>
                <c:pt idx="52">
                  <c:v>12:15:00</c:v>
                </c:pt>
                <c:pt idx="53">
                  <c:v>12:16:00</c:v>
                </c:pt>
                <c:pt idx="54">
                  <c:v>12:17:00</c:v>
                </c:pt>
                <c:pt idx="55">
                  <c:v>12:18:00</c:v>
                </c:pt>
                <c:pt idx="56">
                  <c:v>12:19:00</c:v>
                </c:pt>
                <c:pt idx="57">
                  <c:v>12:20:00</c:v>
                </c:pt>
                <c:pt idx="58">
                  <c:v>12:21:00</c:v>
                </c:pt>
                <c:pt idx="59">
                  <c:v>12:22:00</c:v>
                </c:pt>
                <c:pt idx="60">
                  <c:v>12:23:00</c:v>
                </c:pt>
                <c:pt idx="61">
                  <c:v>12:24:00</c:v>
                </c:pt>
                <c:pt idx="62">
                  <c:v>12:25:00</c:v>
                </c:pt>
                <c:pt idx="63">
                  <c:v>12:26:00</c:v>
                </c:pt>
                <c:pt idx="64">
                  <c:v>12:27:00</c:v>
                </c:pt>
                <c:pt idx="65">
                  <c:v>12:28:00</c:v>
                </c:pt>
                <c:pt idx="66">
                  <c:v>12:29:00</c:v>
                </c:pt>
                <c:pt idx="67">
                  <c:v>12:30:00</c:v>
                </c:pt>
                <c:pt idx="68">
                  <c:v>12:31:00</c:v>
                </c:pt>
                <c:pt idx="69">
                  <c:v>12:32:00</c:v>
                </c:pt>
                <c:pt idx="70">
                  <c:v>12:33:00</c:v>
                </c:pt>
                <c:pt idx="71">
                  <c:v>12:34:00</c:v>
                </c:pt>
                <c:pt idx="72">
                  <c:v>12:35:00</c:v>
                </c:pt>
                <c:pt idx="73">
                  <c:v>12:36:00</c:v>
                </c:pt>
                <c:pt idx="74">
                  <c:v>12:37:00</c:v>
                </c:pt>
                <c:pt idx="75">
                  <c:v>12:38:00</c:v>
                </c:pt>
                <c:pt idx="76">
                  <c:v>12:39:00</c:v>
                </c:pt>
                <c:pt idx="77">
                  <c:v>12:40:00</c:v>
                </c:pt>
                <c:pt idx="78">
                  <c:v>12:41:00</c:v>
                </c:pt>
                <c:pt idx="79">
                  <c:v>12:42:00</c:v>
                </c:pt>
                <c:pt idx="80">
                  <c:v>12:43:00</c:v>
                </c:pt>
                <c:pt idx="81">
                  <c:v>12:44:00</c:v>
                </c:pt>
                <c:pt idx="82">
                  <c:v>12:45:00</c:v>
                </c:pt>
                <c:pt idx="83">
                  <c:v>12:46:00</c:v>
                </c:pt>
                <c:pt idx="84">
                  <c:v>12:47:00</c:v>
                </c:pt>
                <c:pt idx="85">
                  <c:v>12:48:00</c:v>
                </c:pt>
                <c:pt idx="86">
                  <c:v>12:49:00</c:v>
                </c:pt>
                <c:pt idx="87">
                  <c:v>12:50:00</c:v>
                </c:pt>
                <c:pt idx="88">
                  <c:v>12:51:00</c:v>
                </c:pt>
                <c:pt idx="89">
                  <c:v>12:52:00</c:v>
                </c:pt>
                <c:pt idx="90">
                  <c:v>12:53:00</c:v>
                </c:pt>
                <c:pt idx="91">
                  <c:v>12:54:00</c:v>
                </c:pt>
                <c:pt idx="92">
                  <c:v>12:55:00</c:v>
                </c:pt>
                <c:pt idx="93">
                  <c:v>12:56:00</c:v>
                </c:pt>
                <c:pt idx="94">
                  <c:v>12:57:00</c:v>
                </c:pt>
                <c:pt idx="95">
                  <c:v>12:58:00</c:v>
                </c:pt>
                <c:pt idx="96">
                  <c:v>12:59:00</c:v>
                </c:pt>
                <c:pt idx="97">
                  <c:v>13:00:00</c:v>
                </c:pt>
                <c:pt idx="98">
                  <c:v>13:01:00</c:v>
                </c:pt>
                <c:pt idx="99">
                  <c:v>13:02:00</c:v>
                </c:pt>
                <c:pt idx="100">
                  <c:v>13:03:00</c:v>
                </c:pt>
                <c:pt idx="101">
                  <c:v>13:04:00</c:v>
                </c:pt>
                <c:pt idx="102">
                  <c:v>13:05:00</c:v>
                </c:pt>
                <c:pt idx="103">
                  <c:v>13:06:00</c:v>
                </c:pt>
                <c:pt idx="104">
                  <c:v>13:07:00</c:v>
                </c:pt>
                <c:pt idx="105">
                  <c:v>13:08:00</c:v>
                </c:pt>
                <c:pt idx="106">
                  <c:v>13:09:00</c:v>
                </c:pt>
                <c:pt idx="107">
                  <c:v>13:10:00</c:v>
                </c:pt>
                <c:pt idx="108">
                  <c:v>13:11:00</c:v>
                </c:pt>
                <c:pt idx="109">
                  <c:v>13:12:00</c:v>
                </c:pt>
                <c:pt idx="110">
                  <c:v>13:13:00</c:v>
                </c:pt>
                <c:pt idx="111">
                  <c:v>13:14:00</c:v>
                </c:pt>
                <c:pt idx="112">
                  <c:v>13:15:00</c:v>
                </c:pt>
                <c:pt idx="113">
                  <c:v>13:16:00</c:v>
                </c:pt>
                <c:pt idx="114">
                  <c:v>13:17:00</c:v>
                </c:pt>
                <c:pt idx="115">
                  <c:v>13:18:00</c:v>
                </c:pt>
                <c:pt idx="116">
                  <c:v>13:19:00</c:v>
                </c:pt>
                <c:pt idx="117">
                  <c:v>13:20:00</c:v>
                </c:pt>
                <c:pt idx="118">
                  <c:v>13:21:00</c:v>
                </c:pt>
                <c:pt idx="119">
                  <c:v>13:22:00</c:v>
                </c:pt>
                <c:pt idx="120">
                  <c:v>13:23:00</c:v>
                </c:pt>
                <c:pt idx="121">
                  <c:v>13:24:00</c:v>
                </c:pt>
                <c:pt idx="122">
                  <c:v>13:25:00</c:v>
                </c:pt>
                <c:pt idx="123">
                  <c:v>13:26:00</c:v>
                </c:pt>
                <c:pt idx="124">
                  <c:v>13:27:00</c:v>
                </c:pt>
                <c:pt idx="125">
                  <c:v>13:28:00</c:v>
                </c:pt>
                <c:pt idx="126">
                  <c:v>13:29:00</c:v>
                </c:pt>
                <c:pt idx="127">
                  <c:v>13:30:00</c:v>
                </c:pt>
                <c:pt idx="128">
                  <c:v>13:31:00</c:v>
                </c:pt>
                <c:pt idx="129">
                  <c:v>13:32:00</c:v>
                </c:pt>
                <c:pt idx="130">
                  <c:v>13:33:00</c:v>
                </c:pt>
                <c:pt idx="131">
                  <c:v>13:34:00</c:v>
                </c:pt>
                <c:pt idx="132">
                  <c:v>13:35:00</c:v>
                </c:pt>
                <c:pt idx="133">
                  <c:v>13:36:00</c:v>
                </c:pt>
                <c:pt idx="134">
                  <c:v>13:37:00</c:v>
                </c:pt>
                <c:pt idx="135">
                  <c:v>13:38:00</c:v>
                </c:pt>
                <c:pt idx="136">
                  <c:v>13:39:00</c:v>
                </c:pt>
                <c:pt idx="137">
                  <c:v>13:40:00</c:v>
                </c:pt>
                <c:pt idx="138">
                  <c:v>13:41:00</c:v>
                </c:pt>
                <c:pt idx="139">
                  <c:v>13:42:00</c:v>
                </c:pt>
                <c:pt idx="140">
                  <c:v>13:43:00</c:v>
                </c:pt>
                <c:pt idx="141">
                  <c:v>13:44:00</c:v>
                </c:pt>
                <c:pt idx="142">
                  <c:v>13:45:00</c:v>
                </c:pt>
                <c:pt idx="143">
                  <c:v>13:46:00</c:v>
                </c:pt>
                <c:pt idx="144">
                  <c:v>13:47:00</c:v>
                </c:pt>
                <c:pt idx="145">
                  <c:v>13:48:00</c:v>
                </c:pt>
                <c:pt idx="146">
                  <c:v>13:49:00</c:v>
                </c:pt>
                <c:pt idx="147">
                  <c:v>13:50:00</c:v>
                </c:pt>
                <c:pt idx="148">
                  <c:v>13:51:00</c:v>
                </c:pt>
                <c:pt idx="149">
                  <c:v>13:52:00</c:v>
                </c:pt>
                <c:pt idx="150">
                  <c:v>13:53:00</c:v>
                </c:pt>
                <c:pt idx="151">
                  <c:v>13:54:00</c:v>
                </c:pt>
                <c:pt idx="152">
                  <c:v>13:55:00</c:v>
                </c:pt>
                <c:pt idx="153">
                  <c:v>13:56:00</c:v>
                </c:pt>
                <c:pt idx="154">
                  <c:v>13:57:00</c:v>
                </c:pt>
                <c:pt idx="155">
                  <c:v>13:58:00</c:v>
                </c:pt>
                <c:pt idx="156">
                  <c:v>13:59:00</c:v>
                </c:pt>
                <c:pt idx="157">
                  <c:v>14:00:00</c:v>
                </c:pt>
                <c:pt idx="158">
                  <c:v>14:01:00</c:v>
                </c:pt>
                <c:pt idx="159">
                  <c:v>14:02:00</c:v>
                </c:pt>
                <c:pt idx="160">
                  <c:v>14:03:00</c:v>
                </c:pt>
                <c:pt idx="161">
                  <c:v>14:04:00</c:v>
                </c:pt>
                <c:pt idx="162">
                  <c:v>14:05:00</c:v>
                </c:pt>
                <c:pt idx="163">
                  <c:v>14:06:00</c:v>
                </c:pt>
                <c:pt idx="164">
                  <c:v>14:07:00</c:v>
                </c:pt>
                <c:pt idx="165">
                  <c:v>14:08:00</c:v>
                </c:pt>
                <c:pt idx="166">
                  <c:v>14:09:00</c:v>
                </c:pt>
                <c:pt idx="167">
                  <c:v>14:10:00</c:v>
                </c:pt>
                <c:pt idx="168">
                  <c:v>14:11:00</c:v>
                </c:pt>
                <c:pt idx="169">
                  <c:v>14:12:00</c:v>
                </c:pt>
                <c:pt idx="170">
                  <c:v>14:13:00</c:v>
                </c:pt>
                <c:pt idx="171">
                  <c:v>14:14:00</c:v>
                </c:pt>
                <c:pt idx="172">
                  <c:v>14:15:00</c:v>
                </c:pt>
                <c:pt idx="173">
                  <c:v>14:16:00</c:v>
                </c:pt>
                <c:pt idx="174">
                  <c:v>14:17:00</c:v>
                </c:pt>
                <c:pt idx="175">
                  <c:v>14:18:00</c:v>
                </c:pt>
                <c:pt idx="176">
                  <c:v>14:19:00</c:v>
                </c:pt>
                <c:pt idx="177">
                  <c:v>14:20:00</c:v>
                </c:pt>
                <c:pt idx="178">
                  <c:v>14:21:00</c:v>
                </c:pt>
                <c:pt idx="179">
                  <c:v>14:22:00</c:v>
                </c:pt>
                <c:pt idx="180">
                  <c:v>14:23:00</c:v>
                </c:pt>
                <c:pt idx="181">
                  <c:v>14:24:00</c:v>
                </c:pt>
                <c:pt idx="182">
                  <c:v>14:25:00</c:v>
                </c:pt>
                <c:pt idx="183">
                  <c:v>14:26:00</c:v>
                </c:pt>
                <c:pt idx="184">
                  <c:v>14:27:00</c:v>
                </c:pt>
                <c:pt idx="185">
                  <c:v>14:28:00</c:v>
                </c:pt>
                <c:pt idx="186">
                  <c:v>14:29:00</c:v>
                </c:pt>
                <c:pt idx="187">
                  <c:v>14:30:00</c:v>
                </c:pt>
                <c:pt idx="188">
                  <c:v>14:31:00</c:v>
                </c:pt>
                <c:pt idx="189">
                  <c:v>14:32:00</c:v>
                </c:pt>
                <c:pt idx="190">
                  <c:v>14:33:00</c:v>
                </c:pt>
                <c:pt idx="191">
                  <c:v>14:34:00</c:v>
                </c:pt>
                <c:pt idx="192">
                  <c:v>14:35:00</c:v>
                </c:pt>
                <c:pt idx="193">
                  <c:v>14:36:00</c:v>
                </c:pt>
                <c:pt idx="194">
                  <c:v>14:37:00</c:v>
                </c:pt>
                <c:pt idx="195">
                  <c:v>14:38:00</c:v>
                </c:pt>
                <c:pt idx="196">
                  <c:v>14:39:00</c:v>
                </c:pt>
                <c:pt idx="197">
                  <c:v>14:40:00</c:v>
                </c:pt>
                <c:pt idx="198">
                  <c:v>14:41:00</c:v>
                </c:pt>
                <c:pt idx="199">
                  <c:v>14:42:00</c:v>
                </c:pt>
                <c:pt idx="200">
                  <c:v>14:43:00</c:v>
                </c:pt>
                <c:pt idx="201">
                  <c:v>14:44:00</c:v>
                </c:pt>
                <c:pt idx="202">
                  <c:v>14:45:00</c:v>
                </c:pt>
                <c:pt idx="203">
                  <c:v>14:46:00</c:v>
                </c:pt>
                <c:pt idx="204">
                  <c:v>14:47:00</c:v>
                </c:pt>
                <c:pt idx="205">
                  <c:v>14:48:00</c:v>
                </c:pt>
                <c:pt idx="206">
                  <c:v>14:49:00</c:v>
                </c:pt>
                <c:pt idx="207">
                  <c:v>14:50:00</c:v>
                </c:pt>
                <c:pt idx="208">
                  <c:v>14:51:00</c:v>
                </c:pt>
                <c:pt idx="209">
                  <c:v>14:52:00</c:v>
                </c:pt>
                <c:pt idx="210">
                  <c:v>14:53:00</c:v>
                </c:pt>
                <c:pt idx="211">
                  <c:v>14:54:00</c:v>
                </c:pt>
                <c:pt idx="212">
                  <c:v>14:55:00</c:v>
                </c:pt>
                <c:pt idx="213">
                  <c:v>14:56:00</c:v>
                </c:pt>
                <c:pt idx="214">
                  <c:v>14:57:00</c:v>
                </c:pt>
                <c:pt idx="215">
                  <c:v>14:58:00</c:v>
                </c:pt>
                <c:pt idx="216">
                  <c:v>14:59:00</c:v>
                </c:pt>
                <c:pt idx="217">
                  <c:v>15:00:00</c:v>
                </c:pt>
                <c:pt idx="218">
                  <c:v>15:01:00</c:v>
                </c:pt>
                <c:pt idx="219">
                  <c:v>15:02:00</c:v>
                </c:pt>
                <c:pt idx="220">
                  <c:v>15:03:00</c:v>
                </c:pt>
                <c:pt idx="221">
                  <c:v>itt nem volt idoadat</c:v>
                </c:pt>
                <c:pt idx="222">
                  <c:v>itt nem volt idoadat</c:v>
                </c:pt>
              </c:strCache>
            </c:strRef>
          </c:cat>
          <c:val>
            <c:numRef>
              <c:f>coco!$U$760:$U$982</c:f>
              <c:numCache>
                <c:formatCode>General</c:formatCode>
                <c:ptCount val="223"/>
                <c:pt idx="10">
                  <c:v>0.14000000000000001</c:v>
                </c:pt>
                <c:pt idx="11">
                  <c:v>0.05</c:v>
                </c:pt>
                <c:pt idx="12">
                  <c:v>0.06</c:v>
                </c:pt>
                <c:pt idx="13">
                  <c:v>0.03</c:v>
                </c:pt>
                <c:pt idx="14">
                  <c:v>0.02</c:v>
                </c:pt>
                <c:pt idx="15">
                  <c:v>0.04</c:v>
                </c:pt>
                <c:pt idx="16">
                  <c:v>0.01</c:v>
                </c:pt>
                <c:pt idx="17">
                  <c:v>0.02</c:v>
                </c:pt>
                <c:pt idx="18">
                  <c:v>0.04</c:v>
                </c:pt>
                <c:pt idx="19">
                  <c:v>0.03</c:v>
                </c:pt>
                <c:pt idx="20">
                  <c:v>0.01</c:v>
                </c:pt>
                <c:pt idx="21">
                  <c:v>0.04</c:v>
                </c:pt>
                <c:pt idx="22">
                  <c:v>0.05</c:v>
                </c:pt>
                <c:pt idx="23">
                  <c:v>0.02</c:v>
                </c:pt>
                <c:pt idx="24">
                  <c:v>0.05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0.05</c:v>
                </c:pt>
                <c:pt idx="32">
                  <c:v>0.55000000000000004</c:v>
                </c:pt>
                <c:pt idx="33">
                  <c:v>0.04</c:v>
                </c:pt>
                <c:pt idx="34">
                  <c:v>0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</c:v>
                </c:pt>
                <c:pt idx="39">
                  <c:v>0.03</c:v>
                </c:pt>
                <c:pt idx="40">
                  <c:v>0</c:v>
                </c:pt>
                <c:pt idx="41">
                  <c:v>0</c:v>
                </c:pt>
                <c:pt idx="42">
                  <c:v>0.03</c:v>
                </c:pt>
                <c:pt idx="43">
                  <c:v>0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</c:v>
                </c:pt>
                <c:pt idx="50">
                  <c:v>0.03</c:v>
                </c:pt>
                <c:pt idx="51">
                  <c:v>0</c:v>
                </c:pt>
                <c:pt idx="52">
                  <c:v>0</c:v>
                </c:pt>
                <c:pt idx="53">
                  <c:v>0.03</c:v>
                </c:pt>
                <c:pt idx="54">
                  <c:v>0.35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0.01</c:v>
                </c:pt>
                <c:pt idx="59">
                  <c:v>0.02</c:v>
                </c:pt>
                <c:pt idx="60">
                  <c:v>0.01</c:v>
                </c:pt>
                <c:pt idx="61">
                  <c:v>0.08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0.15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7.0000000000000007E-2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</c:v>
                </c:pt>
                <c:pt idx="84">
                  <c:v>0.05</c:v>
                </c:pt>
                <c:pt idx="85">
                  <c:v>0.05</c:v>
                </c:pt>
                <c:pt idx="86">
                  <c:v>0.01</c:v>
                </c:pt>
                <c:pt idx="87">
                  <c:v>0.01</c:v>
                </c:pt>
                <c:pt idx="88">
                  <c:v>0.01</c:v>
                </c:pt>
                <c:pt idx="89">
                  <c:v>0.02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coco!$V$759</c:f>
              <c:strCache>
                <c:ptCount val="1"/>
                <c:pt idx="0">
                  <c:v>cutting_new100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coco!$R$760:$R$982</c:f>
              <c:strCache>
                <c:ptCount val="223"/>
                <c:pt idx="0">
                  <c:v>11:23:00</c:v>
                </c:pt>
                <c:pt idx="1">
                  <c:v>11:24:00</c:v>
                </c:pt>
                <c:pt idx="2">
                  <c:v>11:25:00</c:v>
                </c:pt>
                <c:pt idx="3">
                  <c:v>11:26:00</c:v>
                </c:pt>
                <c:pt idx="4">
                  <c:v>11:27:00</c:v>
                </c:pt>
                <c:pt idx="5">
                  <c:v>11:28:00</c:v>
                </c:pt>
                <c:pt idx="6">
                  <c:v>11:29:00</c:v>
                </c:pt>
                <c:pt idx="7">
                  <c:v>11:30:00</c:v>
                </c:pt>
                <c:pt idx="8">
                  <c:v>11:31:00</c:v>
                </c:pt>
                <c:pt idx="9">
                  <c:v>11:32:00</c:v>
                </c:pt>
                <c:pt idx="10">
                  <c:v>11:33:00</c:v>
                </c:pt>
                <c:pt idx="11">
                  <c:v>11:34:00</c:v>
                </c:pt>
                <c:pt idx="12">
                  <c:v>11:35:00</c:v>
                </c:pt>
                <c:pt idx="13">
                  <c:v>11:36:00</c:v>
                </c:pt>
                <c:pt idx="14">
                  <c:v>11:37:00</c:v>
                </c:pt>
                <c:pt idx="15">
                  <c:v>11:38:00</c:v>
                </c:pt>
                <c:pt idx="16">
                  <c:v>11:39:00</c:v>
                </c:pt>
                <c:pt idx="17">
                  <c:v>11:40:00</c:v>
                </c:pt>
                <c:pt idx="18">
                  <c:v>11:41:00</c:v>
                </c:pt>
                <c:pt idx="19">
                  <c:v>11:42:00</c:v>
                </c:pt>
                <c:pt idx="20">
                  <c:v>11:43:00</c:v>
                </c:pt>
                <c:pt idx="21">
                  <c:v>11:44:00</c:v>
                </c:pt>
                <c:pt idx="22">
                  <c:v>11:45:00</c:v>
                </c:pt>
                <c:pt idx="23">
                  <c:v>11:46:00</c:v>
                </c:pt>
                <c:pt idx="24">
                  <c:v>11:47:00</c:v>
                </c:pt>
                <c:pt idx="25">
                  <c:v>11:48:00</c:v>
                </c:pt>
                <c:pt idx="26">
                  <c:v>11:49:00</c:v>
                </c:pt>
                <c:pt idx="27">
                  <c:v>11:50:00</c:v>
                </c:pt>
                <c:pt idx="28">
                  <c:v>11:51:00</c:v>
                </c:pt>
                <c:pt idx="29">
                  <c:v>11:52:00</c:v>
                </c:pt>
                <c:pt idx="30">
                  <c:v>11:53:00</c:v>
                </c:pt>
                <c:pt idx="31">
                  <c:v>11:54:00</c:v>
                </c:pt>
                <c:pt idx="32">
                  <c:v>11:55:00</c:v>
                </c:pt>
                <c:pt idx="33">
                  <c:v>11:56:00</c:v>
                </c:pt>
                <c:pt idx="34">
                  <c:v>11:57:00</c:v>
                </c:pt>
                <c:pt idx="35">
                  <c:v>11:58:00</c:v>
                </c:pt>
                <c:pt idx="36">
                  <c:v>11:59:00</c:v>
                </c:pt>
                <c:pt idx="37">
                  <c:v>12:00:00</c:v>
                </c:pt>
                <c:pt idx="38">
                  <c:v>12:01:00</c:v>
                </c:pt>
                <c:pt idx="39">
                  <c:v>12:02:00</c:v>
                </c:pt>
                <c:pt idx="40">
                  <c:v>12:03:00</c:v>
                </c:pt>
                <c:pt idx="41">
                  <c:v>12:04:00</c:v>
                </c:pt>
                <c:pt idx="42">
                  <c:v>12:05:00</c:v>
                </c:pt>
                <c:pt idx="43">
                  <c:v>12:06:00</c:v>
                </c:pt>
                <c:pt idx="44">
                  <c:v>12:07:00</c:v>
                </c:pt>
                <c:pt idx="45">
                  <c:v>12:08:00</c:v>
                </c:pt>
                <c:pt idx="46">
                  <c:v>12:09:00</c:v>
                </c:pt>
                <c:pt idx="47">
                  <c:v>12:10:00</c:v>
                </c:pt>
                <c:pt idx="48">
                  <c:v>12:11:00</c:v>
                </c:pt>
                <c:pt idx="49">
                  <c:v>12:12:00</c:v>
                </c:pt>
                <c:pt idx="50">
                  <c:v>12:13:00</c:v>
                </c:pt>
                <c:pt idx="51">
                  <c:v>12:14:00</c:v>
                </c:pt>
                <c:pt idx="52">
                  <c:v>12:15:00</c:v>
                </c:pt>
                <c:pt idx="53">
                  <c:v>12:16:00</c:v>
                </c:pt>
                <c:pt idx="54">
                  <c:v>12:17:00</c:v>
                </c:pt>
                <c:pt idx="55">
                  <c:v>12:18:00</c:v>
                </c:pt>
                <c:pt idx="56">
                  <c:v>12:19:00</c:v>
                </c:pt>
                <c:pt idx="57">
                  <c:v>12:20:00</c:v>
                </c:pt>
                <c:pt idx="58">
                  <c:v>12:21:00</c:v>
                </c:pt>
                <c:pt idx="59">
                  <c:v>12:22:00</c:v>
                </c:pt>
                <c:pt idx="60">
                  <c:v>12:23:00</c:v>
                </c:pt>
                <c:pt idx="61">
                  <c:v>12:24:00</c:v>
                </c:pt>
                <c:pt idx="62">
                  <c:v>12:25:00</c:v>
                </c:pt>
                <c:pt idx="63">
                  <c:v>12:26:00</c:v>
                </c:pt>
                <c:pt idx="64">
                  <c:v>12:27:00</c:v>
                </c:pt>
                <c:pt idx="65">
                  <c:v>12:28:00</c:v>
                </c:pt>
                <c:pt idx="66">
                  <c:v>12:29:00</c:v>
                </c:pt>
                <c:pt idx="67">
                  <c:v>12:30:00</c:v>
                </c:pt>
                <c:pt idx="68">
                  <c:v>12:31:00</c:v>
                </c:pt>
                <c:pt idx="69">
                  <c:v>12:32:00</c:v>
                </c:pt>
                <c:pt idx="70">
                  <c:v>12:33:00</c:v>
                </c:pt>
                <c:pt idx="71">
                  <c:v>12:34:00</c:v>
                </c:pt>
                <c:pt idx="72">
                  <c:v>12:35:00</c:v>
                </c:pt>
                <c:pt idx="73">
                  <c:v>12:36:00</c:v>
                </c:pt>
                <c:pt idx="74">
                  <c:v>12:37:00</c:v>
                </c:pt>
                <c:pt idx="75">
                  <c:v>12:38:00</c:v>
                </c:pt>
                <c:pt idx="76">
                  <c:v>12:39:00</c:v>
                </c:pt>
                <c:pt idx="77">
                  <c:v>12:40:00</c:v>
                </c:pt>
                <c:pt idx="78">
                  <c:v>12:41:00</c:v>
                </c:pt>
                <c:pt idx="79">
                  <c:v>12:42:00</c:v>
                </c:pt>
                <c:pt idx="80">
                  <c:v>12:43:00</c:v>
                </c:pt>
                <c:pt idx="81">
                  <c:v>12:44:00</c:v>
                </c:pt>
                <c:pt idx="82">
                  <c:v>12:45:00</c:v>
                </c:pt>
                <c:pt idx="83">
                  <c:v>12:46:00</c:v>
                </c:pt>
                <c:pt idx="84">
                  <c:v>12:47:00</c:v>
                </c:pt>
                <c:pt idx="85">
                  <c:v>12:48:00</c:v>
                </c:pt>
                <c:pt idx="86">
                  <c:v>12:49:00</c:v>
                </c:pt>
                <c:pt idx="87">
                  <c:v>12:50:00</c:v>
                </c:pt>
                <c:pt idx="88">
                  <c:v>12:51:00</c:v>
                </c:pt>
                <c:pt idx="89">
                  <c:v>12:52:00</c:v>
                </c:pt>
                <c:pt idx="90">
                  <c:v>12:53:00</c:v>
                </c:pt>
                <c:pt idx="91">
                  <c:v>12:54:00</c:v>
                </c:pt>
                <c:pt idx="92">
                  <c:v>12:55:00</c:v>
                </c:pt>
                <c:pt idx="93">
                  <c:v>12:56:00</c:v>
                </c:pt>
                <c:pt idx="94">
                  <c:v>12:57:00</c:v>
                </c:pt>
                <c:pt idx="95">
                  <c:v>12:58:00</c:v>
                </c:pt>
                <c:pt idx="96">
                  <c:v>12:59:00</c:v>
                </c:pt>
                <c:pt idx="97">
                  <c:v>13:00:00</c:v>
                </c:pt>
                <c:pt idx="98">
                  <c:v>13:01:00</c:v>
                </c:pt>
                <c:pt idx="99">
                  <c:v>13:02:00</c:v>
                </c:pt>
                <c:pt idx="100">
                  <c:v>13:03:00</c:v>
                </c:pt>
                <c:pt idx="101">
                  <c:v>13:04:00</c:v>
                </c:pt>
                <c:pt idx="102">
                  <c:v>13:05:00</c:v>
                </c:pt>
                <c:pt idx="103">
                  <c:v>13:06:00</c:v>
                </c:pt>
                <c:pt idx="104">
                  <c:v>13:07:00</c:v>
                </c:pt>
                <c:pt idx="105">
                  <c:v>13:08:00</c:v>
                </c:pt>
                <c:pt idx="106">
                  <c:v>13:09:00</c:v>
                </c:pt>
                <c:pt idx="107">
                  <c:v>13:10:00</c:v>
                </c:pt>
                <c:pt idx="108">
                  <c:v>13:11:00</c:v>
                </c:pt>
                <c:pt idx="109">
                  <c:v>13:12:00</c:v>
                </c:pt>
                <c:pt idx="110">
                  <c:v>13:13:00</c:v>
                </c:pt>
                <c:pt idx="111">
                  <c:v>13:14:00</c:v>
                </c:pt>
                <c:pt idx="112">
                  <c:v>13:15:00</c:v>
                </c:pt>
                <c:pt idx="113">
                  <c:v>13:16:00</c:v>
                </c:pt>
                <c:pt idx="114">
                  <c:v>13:17:00</c:v>
                </c:pt>
                <c:pt idx="115">
                  <c:v>13:18:00</c:v>
                </c:pt>
                <c:pt idx="116">
                  <c:v>13:19:00</c:v>
                </c:pt>
                <c:pt idx="117">
                  <c:v>13:20:00</c:v>
                </c:pt>
                <c:pt idx="118">
                  <c:v>13:21:00</c:v>
                </c:pt>
                <c:pt idx="119">
                  <c:v>13:22:00</c:v>
                </c:pt>
                <c:pt idx="120">
                  <c:v>13:23:00</c:v>
                </c:pt>
                <c:pt idx="121">
                  <c:v>13:24:00</c:v>
                </c:pt>
                <c:pt idx="122">
                  <c:v>13:25:00</c:v>
                </c:pt>
                <c:pt idx="123">
                  <c:v>13:26:00</c:v>
                </c:pt>
                <c:pt idx="124">
                  <c:v>13:27:00</c:v>
                </c:pt>
                <c:pt idx="125">
                  <c:v>13:28:00</c:v>
                </c:pt>
                <c:pt idx="126">
                  <c:v>13:29:00</c:v>
                </c:pt>
                <c:pt idx="127">
                  <c:v>13:30:00</c:v>
                </c:pt>
                <c:pt idx="128">
                  <c:v>13:31:00</c:v>
                </c:pt>
                <c:pt idx="129">
                  <c:v>13:32:00</c:v>
                </c:pt>
                <c:pt idx="130">
                  <c:v>13:33:00</c:v>
                </c:pt>
                <c:pt idx="131">
                  <c:v>13:34:00</c:v>
                </c:pt>
                <c:pt idx="132">
                  <c:v>13:35:00</c:v>
                </c:pt>
                <c:pt idx="133">
                  <c:v>13:36:00</c:v>
                </c:pt>
                <c:pt idx="134">
                  <c:v>13:37:00</c:v>
                </c:pt>
                <c:pt idx="135">
                  <c:v>13:38:00</c:v>
                </c:pt>
                <c:pt idx="136">
                  <c:v>13:39:00</c:v>
                </c:pt>
                <c:pt idx="137">
                  <c:v>13:40:00</c:v>
                </c:pt>
                <c:pt idx="138">
                  <c:v>13:41:00</c:v>
                </c:pt>
                <c:pt idx="139">
                  <c:v>13:42:00</c:v>
                </c:pt>
                <c:pt idx="140">
                  <c:v>13:43:00</c:v>
                </c:pt>
                <c:pt idx="141">
                  <c:v>13:44:00</c:v>
                </c:pt>
                <c:pt idx="142">
                  <c:v>13:45:00</c:v>
                </c:pt>
                <c:pt idx="143">
                  <c:v>13:46:00</c:v>
                </c:pt>
                <c:pt idx="144">
                  <c:v>13:47:00</c:v>
                </c:pt>
                <c:pt idx="145">
                  <c:v>13:48:00</c:v>
                </c:pt>
                <c:pt idx="146">
                  <c:v>13:49:00</c:v>
                </c:pt>
                <c:pt idx="147">
                  <c:v>13:50:00</c:v>
                </c:pt>
                <c:pt idx="148">
                  <c:v>13:51:00</c:v>
                </c:pt>
                <c:pt idx="149">
                  <c:v>13:52:00</c:v>
                </c:pt>
                <c:pt idx="150">
                  <c:v>13:53:00</c:v>
                </c:pt>
                <c:pt idx="151">
                  <c:v>13:54:00</c:v>
                </c:pt>
                <c:pt idx="152">
                  <c:v>13:55:00</c:v>
                </c:pt>
                <c:pt idx="153">
                  <c:v>13:56:00</c:v>
                </c:pt>
                <c:pt idx="154">
                  <c:v>13:57:00</c:v>
                </c:pt>
                <c:pt idx="155">
                  <c:v>13:58:00</c:v>
                </c:pt>
                <c:pt idx="156">
                  <c:v>13:59:00</c:v>
                </c:pt>
                <c:pt idx="157">
                  <c:v>14:00:00</c:v>
                </c:pt>
                <c:pt idx="158">
                  <c:v>14:01:00</c:v>
                </c:pt>
                <c:pt idx="159">
                  <c:v>14:02:00</c:v>
                </c:pt>
                <c:pt idx="160">
                  <c:v>14:03:00</c:v>
                </c:pt>
                <c:pt idx="161">
                  <c:v>14:04:00</c:v>
                </c:pt>
                <c:pt idx="162">
                  <c:v>14:05:00</c:v>
                </c:pt>
                <c:pt idx="163">
                  <c:v>14:06:00</c:v>
                </c:pt>
                <c:pt idx="164">
                  <c:v>14:07:00</c:v>
                </c:pt>
                <c:pt idx="165">
                  <c:v>14:08:00</c:v>
                </c:pt>
                <c:pt idx="166">
                  <c:v>14:09:00</c:v>
                </c:pt>
                <c:pt idx="167">
                  <c:v>14:10:00</c:v>
                </c:pt>
                <c:pt idx="168">
                  <c:v>14:11:00</c:v>
                </c:pt>
                <c:pt idx="169">
                  <c:v>14:12:00</c:v>
                </c:pt>
                <c:pt idx="170">
                  <c:v>14:13:00</c:v>
                </c:pt>
                <c:pt idx="171">
                  <c:v>14:14:00</c:v>
                </c:pt>
                <c:pt idx="172">
                  <c:v>14:15:00</c:v>
                </c:pt>
                <c:pt idx="173">
                  <c:v>14:16:00</c:v>
                </c:pt>
                <c:pt idx="174">
                  <c:v>14:17:00</c:v>
                </c:pt>
                <c:pt idx="175">
                  <c:v>14:18:00</c:v>
                </c:pt>
                <c:pt idx="176">
                  <c:v>14:19:00</c:v>
                </c:pt>
                <c:pt idx="177">
                  <c:v>14:20:00</c:v>
                </c:pt>
                <c:pt idx="178">
                  <c:v>14:21:00</c:v>
                </c:pt>
                <c:pt idx="179">
                  <c:v>14:22:00</c:v>
                </c:pt>
                <c:pt idx="180">
                  <c:v>14:23:00</c:v>
                </c:pt>
                <c:pt idx="181">
                  <c:v>14:24:00</c:v>
                </c:pt>
                <c:pt idx="182">
                  <c:v>14:25:00</c:v>
                </c:pt>
                <c:pt idx="183">
                  <c:v>14:26:00</c:v>
                </c:pt>
                <c:pt idx="184">
                  <c:v>14:27:00</c:v>
                </c:pt>
                <c:pt idx="185">
                  <c:v>14:28:00</c:v>
                </c:pt>
                <c:pt idx="186">
                  <c:v>14:29:00</c:v>
                </c:pt>
                <c:pt idx="187">
                  <c:v>14:30:00</c:v>
                </c:pt>
                <c:pt idx="188">
                  <c:v>14:31:00</c:v>
                </c:pt>
                <c:pt idx="189">
                  <c:v>14:32:00</c:v>
                </c:pt>
                <c:pt idx="190">
                  <c:v>14:33:00</c:v>
                </c:pt>
                <c:pt idx="191">
                  <c:v>14:34:00</c:v>
                </c:pt>
                <c:pt idx="192">
                  <c:v>14:35:00</c:v>
                </c:pt>
                <c:pt idx="193">
                  <c:v>14:36:00</c:v>
                </c:pt>
                <c:pt idx="194">
                  <c:v>14:37:00</c:v>
                </c:pt>
                <c:pt idx="195">
                  <c:v>14:38:00</c:v>
                </c:pt>
                <c:pt idx="196">
                  <c:v>14:39:00</c:v>
                </c:pt>
                <c:pt idx="197">
                  <c:v>14:40:00</c:v>
                </c:pt>
                <c:pt idx="198">
                  <c:v>14:41:00</c:v>
                </c:pt>
                <c:pt idx="199">
                  <c:v>14:42:00</c:v>
                </c:pt>
                <c:pt idx="200">
                  <c:v>14:43:00</c:v>
                </c:pt>
                <c:pt idx="201">
                  <c:v>14:44:00</c:v>
                </c:pt>
                <c:pt idx="202">
                  <c:v>14:45:00</c:v>
                </c:pt>
                <c:pt idx="203">
                  <c:v>14:46:00</c:v>
                </c:pt>
                <c:pt idx="204">
                  <c:v>14:47:00</c:v>
                </c:pt>
                <c:pt idx="205">
                  <c:v>14:48:00</c:v>
                </c:pt>
                <c:pt idx="206">
                  <c:v>14:49:00</c:v>
                </c:pt>
                <c:pt idx="207">
                  <c:v>14:50:00</c:v>
                </c:pt>
                <c:pt idx="208">
                  <c:v>14:51:00</c:v>
                </c:pt>
                <c:pt idx="209">
                  <c:v>14:52:00</c:v>
                </c:pt>
                <c:pt idx="210">
                  <c:v>14:53:00</c:v>
                </c:pt>
                <c:pt idx="211">
                  <c:v>14:54:00</c:v>
                </c:pt>
                <c:pt idx="212">
                  <c:v>14:55:00</c:v>
                </c:pt>
                <c:pt idx="213">
                  <c:v>14:56:00</c:v>
                </c:pt>
                <c:pt idx="214">
                  <c:v>14:57:00</c:v>
                </c:pt>
                <c:pt idx="215">
                  <c:v>14:58:00</c:v>
                </c:pt>
                <c:pt idx="216">
                  <c:v>14:59:00</c:v>
                </c:pt>
                <c:pt idx="217">
                  <c:v>15:00:00</c:v>
                </c:pt>
                <c:pt idx="218">
                  <c:v>15:01:00</c:v>
                </c:pt>
                <c:pt idx="219">
                  <c:v>15:02:00</c:v>
                </c:pt>
                <c:pt idx="220">
                  <c:v>15:03:00</c:v>
                </c:pt>
                <c:pt idx="221">
                  <c:v>itt nem volt idoadat</c:v>
                </c:pt>
                <c:pt idx="222">
                  <c:v>itt nem volt idoadat</c:v>
                </c:pt>
              </c:strCache>
            </c:strRef>
          </c:cat>
          <c:val>
            <c:numRef>
              <c:f>coco!$V$760:$V$982</c:f>
              <c:numCache>
                <c:formatCode>General</c:formatCode>
                <c:ptCount val="223"/>
                <c:pt idx="10">
                  <c:v>1.1000000000000001</c:v>
                </c:pt>
                <c:pt idx="11">
                  <c:v>0.8</c:v>
                </c:pt>
                <c:pt idx="12">
                  <c:v>0.4</c:v>
                </c:pt>
                <c:pt idx="13">
                  <c:v>0.6</c:v>
                </c:pt>
                <c:pt idx="14">
                  <c:v>0</c:v>
                </c:pt>
                <c:pt idx="15">
                  <c:v>0.1</c:v>
                </c:pt>
                <c:pt idx="16">
                  <c:v>0.3</c:v>
                </c:pt>
                <c:pt idx="17">
                  <c:v>0.1</c:v>
                </c:pt>
                <c:pt idx="18">
                  <c:v>0.1</c:v>
                </c:pt>
                <c:pt idx="19">
                  <c:v>0</c:v>
                </c:pt>
                <c:pt idx="20">
                  <c:v>0.1</c:v>
                </c:pt>
                <c:pt idx="21">
                  <c:v>0</c:v>
                </c:pt>
                <c:pt idx="22">
                  <c:v>0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0.3</c:v>
                </c:pt>
                <c:pt idx="33">
                  <c:v>0.2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</c:v>
                </c:pt>
                <c:pt idx="43">
                  <c:v>0.1</c:v>
                </c:pt>
                <c:pt idx="44">
                  <c:v>0.2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0.2</c:v>
                </c:pt>
                <c:pt idx="49">
                  <c:v>0.1</c:v>
                </c:pt>
                <c:pt idx="50">
                  <c:v>0</c:v>
                </c:pt>
                <c:pt idx="51">
                  <c:v>0.1</c:v>
                </c:pt>
                <c:pt idx="52">
                  <c:v>0.1</c:v>
                </c:pt>
                <c:pt idx="53">
                  <c:v>0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</c:v>
                </c:pt>
                <c:pt idx="59">
                  <c:v>0</c:v>
                </c:pt>
                <c:pt idx="60">
                  <c:v>0.1</c:v>
                </c:pt>
                <c:pt idx="61">
                  <c:v>0.1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</c:v>
                </c:pt>
                <c:pt idx="79">
                  <c:v>0.1</c:v>
                </c:pt>
                <c:pt idx="80">
                  <c:v>0</c:v>
                </c:pt>
                <c:pt idx="81">
                  <c:v>0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0.1</c:v>
                </c:pt>
                <c:pt idx="89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359312"/>
        <c:axId val="2101370192"/>
      </c:lineChart>
      <c:catAx>
        <c:axId val="210135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01370192"/>
        <c:crosses val="autoZero"/>
        <c:auto val="1"/>
        <c:lblAlgn val="ctr"/>
        <c:lblOffset val="100"/>
        <c:noMultiLvlLbl val="0"/>
      </c:catAx>
      <c:valAx>
        <c:axId val="210137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0135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231774</xdr:colOff>
      <xdr:row>966</xdr:row>
      <xdr:rowOff>66674</xdr:rowOff>
    </xdr:from>
    <xdr:to>
      <xdr:col>36</xdr:col>
      <xdr:colOff>44449</xdr:colOff>
      <xdr:row>985</xdr:row>
      <xdr:rowOff>25399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iau.gau.hu/miau/221/fft_v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workbookViewId="0">
      <selection activeCell="A2" sqref="A2"/>
    </sheetView>
  </sheetViews>
  <sheetFormatPr defaultRowHeight="14.5" x14ac:dyDescent="0.35"/>
  <cols>
    <col min="1" max="1" width="17.269531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s="1">
        <v>1.4611111111111112</v>
      </c>
      <c r="B2">
        <v>242</v>
      </c>
      <c r="C2">
        <v>242</v>
      </c>
      <c r="D2">
        <v>242</v>
      </c>
      <c r="E2">
        <v>242</v>
      </c>
      <c r="F2">
        <v>242</v>
      </c>
      <c r="G2">
        <v>242</v>
      </c>
      <c r="H2">
        <v>242</v>
      </c>
      <c r="I2">
        <v>242</v>
      </c>
      <c r="J2">
        <v>242</v>
      </c>
      <c r="K2">
        <v>242</v>
      </c>
      <c r="L2">
        <v>242</v>
      </c>
      <c r="M2">
        <v>242</v>
      </c>
      <c r="N2">
        <v>242</v>
      </c>
      <c r="O2">
        <v>1111</v>
      </c>
    </row>
    <row r="3" spans="1:15" x14ac:dyDescent="0.35">
      <c r="A3" s="1">
        <v>1.4618055555555556</v>
      </c>
      <c r="B3">
        <v>241</v>
      </c>
      <c r="C3">
        <v>241</v>
      </c>
      <c r="D3">
        <v>241</v>
      </c>
      <c r="E3">
        <v>241</v>
      </c>
      <c r="F3">
        <v>241</v>
      </c>
      <c r="G3">
        <v>241</v>
      </c>
      <c r="H3">
        <v>241</v>
      </c>
      <c r="I3">
        <v>241</v>
      </c>
      <c r="J3">
        <v>241</v>
      </c>
      <c r="K3">
        <v>241</v>
      </c>
      <c r="L3">
        <v>241</v>
      </c>
      <c r="M3">
        <v>241</v>
      </c>
      <c r="N3">
        <v>241</v>
      </c>
      <c r="O3">
        <v>1112</v>
      </c>
    </row>
    <row r="4" spans="1:15" x14ac:dyDescent="0.35">
      <c r="A4" s="1">
        <v>1.4625000000000001</v>
      </c>
      <c r="B4">
        <v>235</v>
      </c>
      <c r="C4">
        <v>240</v>
      </c>
      <c r="D4">
        <v>240</v>
      </c>
      <c r="E4">
        <v>240</v>
      </c>
      <c r="F4">
        <v>240</v>
      </c>
      <c r="G4">
        <v>240</v>
      </c>
      <c r="H4">
        <v>240</v>
      </c>
      <c r="I4">
        <v>240</v>
      </c>
      <c r="J4">
        <v>240</v>
      </c>
      <c r="K4">
        <v>240</v>
      </c>
      <c r="L4">
        <v>240</v>
      </c>
      <c r="M4">
        <v>240</v>
      </c>
      <c r="N4">
        <v>240</v>
      </c>
      <c r="O4">
        <v>1113</v>
      </c>
    </row>
    <row r="5" spans="1:15" x14ac:dyDescent="0.35">
      <c r="A5" s="1">
        <v>1.4631944444444445</v>
      </c>
      <c r="B5">
        <v>198</v>
      </c>
      <c r="C5">
        <v>193</v>
      </c>
      <c r="D5">
        <v>200</v>
      </c>
      <c r="E5">
        <v>186</v>
      </c>
      <c r="F5">
        <v>232</v>
      </c>
      <c r="G5">
        <v>214</v>
      </c>
      <c r="H5">
        <v>233</v>
      </c>
      <c r="I5">
        <v>233</v>
      </c>
      <c r="J5">
        <v>226</v>
      </c>
      <c r="K5">
        <v>183</v>
      </c>
      <c r="L5">
        <v>229</v>
      </c>
      <c r="M5">
        <v>232</v>
      </c>
      <c r="N5">
        <v>231</v>
      </c>
      <c r="O5">
        <v>1114</v>
      </c>
    </row>
    <row r="6" spans="1:15" x14ac:dyDescent="0.35">
      <c r="A6" s="1">
        <v>1.4638888888888888</v>
      </c>
      <c r="B6">
        <v>31</v>
      </c>
      <c r="C6">
        <v>195</v>
      </c>
      <c r="D6">
        <v>25</v>
      </c>
      <c r="E6">
        <v>27</v>
      </c>
      <c r="F6">
        <v>47</v>
      </c>
      <c r="G6">
        <v>35</v>
      </c>
      <c r="H6">
        <v>138</v>
      </c>
      <c r="I6">
        <v>95</v>
      </c>
      <c r="J6">
        <v>144</v>
      </c>
      <c r="K6">
        <v>85</v>
      </c>
      <c r="L6">
        <v>56</v>
      </c>
      <c r="M6">
        <v>222</v>
      </c>
      <c r="N6">
        <v>163</v>
      </c>
      <c r="O6">
        <v>1115</v>
      </c>
    </row>
    <row r="7" spans="1:15" x14ac:dyDescent="0.35">
      <c r="A7" s="1">
        <v>1.4645833333333333</v>
      </c>
      <c r="B7">
        <v>104</v>
      </c>
      <c r="C7">
        <v>174</v>
      </c>
      <c r="D7">
        <v>75</v>
      </c>
      <c r="E7">
        <v>5</v>
      </c>
      <c r="F7">
        <v>180</v>
      </c>
      <c r="G7">
        <v>218</v>
      </c>
      <c r="H7">
        <v>110</v>
      </c>
      <c r="I7">
        <v>136</v>
      </c>
      <c r="J7">
        <v>172</v>
      </c>
      <c r="K7">
        <v>136</v>
      </c>
      <c r="L7">
        <v>193</v>
      </c>
      <c r="M7">
        <v>115</v>
      </c>
      <c r="N7">
        <v>228</v>
      </c>
      <c r="O7">
        <v>1116</v>
      </c>
    </row>
    <row r="8" spans="1:15" x14ac:dyDescent="0.35">
      <c r="A8" s="1">
        <v>1.4652777777777777</v>
      </c>
      <c r="B8">
        <v>182</v>
      </c>
      <c r="C8">
        <v>204</v>
      </c>
      <c r="D8">
        <v>68</v>
      </c>
      <c r="E8">
        <v>210</v>
      </c>
      <c r="F8">
        <v>210</v>
      </c>
      <c r="G8">
        <v>111</v>
      </c>
      <c r="H8">
        <v>225</v>
      </c>
      <c r="I8">
        <v>169</v>
      </c>
      <c r="J8">
        <v>216</v>
      </c>
      <c r="K8">
        <v>11</v>
      </c>
      <c r="L8">
        <v>160</v>
      </c>
      <c r="M8">
        <v>56</v>
      </c>
      <c r="N8">
        <v>176</v>
      </c>
      <c r="O8">
        <v>1117</v>
      </c>
    </row>
    <row r="9" spans="1:15" x14ac:dyDescent="0.35">
      <c r="A9" s="1">
        <v>1.465972222222222</v>
      </c>
      <c r="B9">
        <v>155</v>
      </c>
      <c r="C9">
        <v>233</v>
      </c>
      <c r="D9">
        <v>199</v>
      </c>
      <c r="E9">
        <v>233</v>
      </c>
      <c r="F9">
        <v>230</v>
      </c>
      <c r="G9">
        <v>232</v>
      </c>
      <c r="H9">
        <v>232</v>
      </c>
      <c r="I9">
        <v>218</v>
      </c>
      <c r="J9">
        <v>230</v>
      </c>
      <c r="K9">
        <v>233</v>
      </c>
      <c r="L9">
        <v>232</v>
      </c>
      <c r="M9">
        <v>233</v>
      </c>
      <c r="N9">
        <v>229</v>
      </c>
      <c r="O9">
        <v>1118</v>
      </c>
    </row>
    <row r="10" spans="1:15" x14ac:dyDescent="0.35">
      <c r="A10" s="1">
        <v>1.4666666666666668</v>
      </c>
      <c r="B10">
        <v>229</v>
      </c>
      <c r="C10">
        <v>229</v>
      </c>
      <c r="D10">
        <v>182</v>
      </c>
      <c r="E10">
        <v>232</v>
      </c>
      <c r="F10">
        <v>227</v>
      </c>
      <c r="G10">
        <v>198</v>
      </c>
      <c r="H10">
        <v>122</v>
      </c>
      <c r="I10">
        <v>213</v>
      </c>
      <c r="J10">
        <v>220</v>
      </c>
      <c r="K10">
        <v>164</v>
      </c>
      <c r="L10">
        <v>211</v>
      </c>
      <c r="M10">
        <v>230</v>
      </c>
      <c r="N10">
        <v>218</v>
      </c>
      <c r="O10">
        <v>1119</v>
      </c>
    </row>
    <row r="11" spans="1:15" x14ac:dyDescent="0.35">
      <c r="A11" s="1">
        <v>1.4673611111111111</v>
      </c>
      <c r="B11">
        <v>4</v>
      </c>
      <c r="C11">
        <v>197</v>
      </c>
      <c r="D11">
        <v>126</v>
      </c>
      <c r="E11">
        <v>140</v>
      </c>
      <c r="F11">
        <v>192</v>
      </c>
      <c r="G11">
        <v>56</v>
      </c>
      <c r="H11">
        <v>131</v>
      </c>
      <c r="I11">
        <v>33</v>
      </c>
      <c r="J11">
        <v>233</v>
      </c>
      <c r="K11">
        <v>52</v>
      </c>
      <c r="L11">
        <v>220</v>
      </c>
      <c r="M11">
        <v>9</v>
      </c>
      <c r="N11">
        <v>52</v>
      </c>
      <c r="O11">
        <v>1120</v>
      </c>
    </row>
    <row r="12" spans="1:15" x14ac:dyDescent="0.35">
      <c r="A12" s="1">
        <v>1.4680555555555557</v>
      </c>
      <c r="B12">
        <v>25</v>
      </c>
      <c r="C12">
        <v>46</v>
      </c>
      <c r="D12">
        <v>62</v>
      </c>
      <c r="E12">
        <v>219</v>
      </c>
      <c r="F12">
        <v>37</v>
      </c>
      <c r="G12">
        <v>31</v>
      </c>
      <c r="H12">
        <v>97</v>
      </c>
      <c r="I12">
        <v>170</v>
      </c>
      <c r="J12">
        <v>99</v>
      </c>
      <c r="K12">
        <v>27</v>
      </c>
      <c r="L12">
        <v>218</v>
      </c>
      <c r="M12">
        <v>67</v>
      </c>
      <c r="N12">
        <v>161</v>
      </c>
      <c r="O12">
        <v>1121</v>
      </c>
    </row>
    <row r="13" spans="1:15" x14ac:dyDescent="0.35">
      <c r="A13" s="1">
        <v>1.46875</v>
      </c>
      <c r="B13">
        <v>240</v>
      </c>
      <c r="C13">
        <v>239</v>
      </c>
      <c r="D13">
        <v>239</v>
      </c>
      <c r="E13">
        <v>239</v>
      </c>
      <c r="F13">
        <v>239</v>
      </c>
      <c r="G13">
        <v>239</v>
      </c>
      <c r="H13">
        <v>239</v>
      </c>
      <c r="I13">
        <v>239</v>
      </c>
      <c r="J13">
        <v>239</v>
      </c>
      <c r="K13">
        <v>239</v>
      </c>
      <c r="L13">
        <v>239</v>
      </c>
      <c r="M13">
        <v>239</v>
      </c>
      <c r="N13">
        <v>239</v>
      </c>
      <c r="O13">
        <v>1122</v>
      </c>
    </row>
    <row r="14" spans="1:15" x14ac:dyDescent="0.35">
      <c r="A14" s="1">
        <v>1.4694444444444443</v>
      </c>
      <c r="B14">
        <v>239</v>
      </c>
      <c r="C14">
        <v>238</v>
      </c>
      <c r="D14">
        <v>238</v>
      </c>
      <c r="E14">
        <v>238</v>
      </c>
      <c r="F14">
        <v>238</v>
      </c>
      <c r="G14">
        <v>238</v>
      </c>
      <c r="H14">
        <v>238</v>
      </c>
      <c r="I14">
        <v>238</v>
      </c>
      <c r="J14">
        <v>238</v>
      </c>
      <c r="K14">
        <v>238</v>
      </c>
      <c r="L14">
        <v>238</v>
      </c>
      <c r="M14">
        <v>238</v>
      </c>
      <c r="N14">
        <v>238</v>
      </c>
      <c r="O14">
        <v>1123</v>
      </c>
    </row>
    <row r="15" spans="1:15" x14ac:dyDescent="0.35">
      <c r="A15" s="1">
        <v>1.4701388888888889</v>
      </c>
      <c r="B15">
        <v>5</v>
      </c>
      <c r="C15">
        <v>237</v>
      </c>
      <c r="D15">
        <v>237</v>
      </c>
      <c r="E15">
        <v>237</v>
      </c>
      <c r="F15">
        <v>237</v>
      </c>
      <c r="G15">
        <v>237</v>
      </c>
      <c r="H15">
        <v>237</v>
      </c>
      <c r="I15">
        <v>237</v>
      </c>
      <c r="J15">
        <v>237</v>
      </c>
      <c r="K15">
        <v>237</v>
      </c>
      <c r="L15">
        <v>237</v>
      </c>
      <c r="M15">
        <v>237</v>
      </c>
      <c r="N15">
        <v>237</v>
      </c>
      <c r="O15">
        <v>1124</v>
      </c>
    </row>
    <row r="16" spans="1:15" x14ac:dyDescent="0.35">
      <c r="A16" s="1">
        <v>1.4708333333333332</v>
      </c>
      <c r="B16">
        <v>2</v>
      </c>
      <c r="C16">
        <v>82</v>
      </c>
      <c r="D16">
        <v>122</v>
      </c>
      <c r="E16">
        <v>179</v>
      </c>
      <c r="F16">
        <v>129</v>
      </c>
      <c r="G16">
        <v>32</v>
      </c>
      <c r="H16">
        <v>56</v>
      </c>
      <c r="I16">
        <v>5</v>
      </c>
      <c r="J16">
        <v>82</v>
      </c>
      <c r="K16">
        <v>70</v>
      </c>
      <c r="L16">
        <v>189</v>
      </c>
      <c r="M16">
        <v>66</v>
      </c>
      <c r="N16">
        <v>142</v>
      </c>
      <c r="O16">
        <v>1125</v>
      </c>
    </row>
    <row r="17" spans="1:15" x14ac:dyDescent="0.35">
      <c r="A17" s="1">
        <v>1.471527777777778</v>
      </c>
      <c r="B17">
        <v>8</v>
      </c>
      <c r="C17">
        <v>69</v>
      </c>
      <c r="D17">
        <v>226</v>
      </c>
      <c r="E17">
        <v>117</v>
      </c>
      <c r="F17">
        <v>154</v>
      </c>
      <c r="G17">
        <v>169</v>
      </c>
      <c r="H17">
        <v>178</v>
      </c>
      <c r="I17">
        <v>139</v>
      </c>
      <c r="J17">
        <v>72</v>
      </c>
      <c r="K17">
        <v>125</v>
      </c>
      <c r="L17">
        <v>225</v>
      </c>
      <c r="M17">
        <v>176</v>
      </c>
      <c r="N17">
        <v>34</v>
      </c>
      <c r="O17">
        <v>1126</v>
      </c>
    </row>
    <row r="18" spans="1:15" x14ac:dyDescent="0.35">
      <c r="A18" s="1">
        <v>1.4722222222222223</v>
      </c>
      <c r="B18">
        <v>214</v>
      </c>
      <c r="C18">
        <v>214</v>
      </c>
      <c r="D18">
        <v>233</v>
      </c>
      <c r="E18">
        <v>97</v>
      </c>
      <c r="F18">
        <v>185</v>
      </c>
      <c r="G18">
        <v>213</v>
      </c>
      <c r="H18">
        <v>221</v>
      </c>
      <c r="I18">
        <v>202</v>
      </c>
      <c r="J18">
        <v>209</v>
      </c>
      <c r="K18">
        <v>231</v>
      </c>
      <c r="L18">
        <v>199</v>
      </c>
      <c r="M18">
        <v>190</v>
      </c>
      <c r="N18">
        <v>160</v>
      </c>
      <c r="O18">
        <v>1127</v>
      </c>
    </row>
    <row r="19" spans="1:15" x14ac:dyDescent="0.35">
      <c r="A19" s="1">
        <v>1.4729166666666667</v>
      </c>
      <c r="B19">
        <v>139</v>
      </c>
      <c r="C19">
        <v>231</v>
      </c>
      <c r="D19">
        <v>224</v>
      </c>
      <c r="E19">
        <v>206</v>
      </c>
      <c r="F19">
        <v>229</v>
      </c>
      <c r="G19">
        <v>223</v>
      </c>
      <c r="H19">
        <v>228</v>
      </c>
      <c r="I19">
        <v>223</v>
      </c>
      <c r="J19">
        <v>232</v>
      </c>
      <c r="K19">
        <v>228</v>
      </c>
      <c r="L19">
        <v>185</v>
      </c>
      <c r="M19">
        <v>231</v>
      </c>
      <c r="N19">
        <v>233</v>
      </c>
      <c r="O19">
        <v>1128</v>
      </c>
    </row>
    <row r="20" spans="1:15" x14ac:dyDescent="0.35">
      <c r="A20" s="1">
        <v>1.4736111111111112</v>
      </c>
      <c r="B20">
        <v>201</v>
      </c>
      <c r="C20">
        <v>102</v>
      </c>
      <c r="D20">
        <v>61</v>
      </c>
      <c r="E20">
        <v>175</v>
      </c>
      <c r="F20">
        <v>109</v>
      </c>
      <c r="G20">
        <v>16</v>
      </c>
      <c r="H20">
        <v>13</v>
      </c>
      <c r="I20">
        <v>90</v>
      </c>
      <c r="J20">
        <v>117</v>
      </c>
      <c r="K20">
        <v>181</v>
      </c>
      <c r="L20">
        <v>180</v>
      </c>
      <c r="M20">
        <v>52</v>
      </c>
      <c r="N20">
        <v>222</v>
      </c>
      <c r="O20">
        <v>1129</v>
      </c>
    </row>
    <row r="21" spans="1:15" x14ac:dyDescent="0.35">
      <c r="A21" s="1">
        <v>1.4743055555555555</v>
      </c>
      <c r="B21">
        <v>230</v>
      </c>
      <c r="C21">
        <v>232</v>
      </c>
      <c r="D21">
        <v>152</v>
      </c>
      <c r="E21">
        <v>213</v>
      </c>
      <c r="F21">
        <v>216</v>
      </c>
      <c r="G21">
        <v>227</v>
      </c>
      <c r="H21">
        <v>200</v>
      </c>
      <c r="I21">
        <v>217</v>
      </c>
      <c r="J21">
        <v>227</v>
      </c>
      <c r="K21">
        <v>232</v>
      </c>
      <c r="L21">
        <v>118</v>
      </c>
      <c r="M21">
        <v>211</v>
      </c>
      <c r="N21">
        <v>182</v>
      </c>
      <c r="O21">
        <v>1130</v>
      </c>
    </row>
    <row r="22" spans="1:15" x14ac:dyDescent="0.35">
      <c r="A22" s="1">
        <v>1.4749999999999999</v>
      </c>
      <c r="B22">
        <v>217</v>
      </c>
      <c r="C22">
        <v>181</v>
      </c>
      <c r="D22">
        <v>177</v>
      </c>
      <c r="E22">
        <v>173</v>
      </c>
      <c r="F22">
        <v>204</v>
      </c>
      <c r="G22">
        <v>177</v>
      </c>
      <c r="H22">
        <v>213</v>
      </c>
      <c r="I22">
        <v>151</v>
      </c>
      <c r="J22">
        <v>165</v>
      </c>
      <c r="K22">
        <v>163</v>
      </c>
      <c r="L22">
        <v>109</v>
      </c>
      <c r="M22">
        <v>160</v>
      </c>
      <c r="N22">
        <v>175</v>
      </c>
      <c r="O22">
        <v>1131</v>
      </c>
    </row>
    <row r="23" spans="1:15" x14ac:dyDescent="0.35">
      <c r="A23" s="1">
        <v>1.4756944444444444</v>
      </c>
      <c r="B23">
        <v>176</v>
      </c>
      <c r="C23">
        <v>236</v>
      </c>
      <c r="D23">
        <v>236</v>
      </c>
      <c r="E23">
        <v>236</v>
      </c>
      <c r="F23">
        <v>236</v>
      </c>
      <c r="G23">
        <v>236</v>
      </c>
      <c r="H23">
        <v>236</v>
      </c>
      <c r="I23">
        <v>236</v>
      </c>
      <c r="J23">
        <v>236</v>
      </c>
      <c r="K23">
        <v>236</v>
      </c>
      <c r="L23">
        <v>236</v>
      </c>
      <c r="M23">
        <v>236</v>
      </c>
      <c r="N23">
        <v>236</v>
      </c>
      <c r="O23">
        <v>1132</v>
      </c>
    </row>
    <row r="24" spans="1:15" x14ac:dyDescent="0.35">
      <c r="A24" s="1">
        <v>1.4763888888888888</v>
      </c>
      <c r="B24">
        <v>222</v>
      </c>
      <c r="C24">
        <v>182</v>
      </c>
      <c r="D24">
        <v>148</v>
      </c>
      <c r="E24">
        <v>183</v>
      </c>
      <c r="F24">
        <v>207</v>
      </c>
      <c r="G24">
        <v>142</v>
      </c>
      <c r="H24">
        <v>161</v>
      </c>
      <c r="I24">
        <v>163</v>
      </c>
      <c r="J24">
        <v>176</v>
      </c>
      <c r="K24">
        <v>165</v>
      </c>
      <c r="L24">
        <v>126</v>
      </c>
      <c r="M24">
        <v>169</v>
      </c>
      <c r="N24">
        <v>154</v>
      </c>
      <c r="O24">
        <v>1133</v>
      </c>
    </row>
    <row r="25" spans="1:15" x14ac:dyDescent="0.35">
      <c r="A25" s="1">
        <v>1.4770833333333335</v>
      </c>
      <c r="B25">
        <v>126</v>
      </c>
      <c r="C25">
        <v>210</v>
      </c>
      <c r="D25">
        <v>227</v>
      </c>
      <c r="E25">
        <v>187</v>
      </c>
      <c r="F25">
        <v>233</v>
      </c>
      <c r="G25">
        <v>210</v>
      </c>
      <c r="H25">
        <v>231</v>
      </c>
      <c r="I25">
        <v>231</v>
      </c>
      <c r="J25">
        <v>229</v>
      </c>
      <c r="K25">
        <v>198</v>
      </c>
      <c r="L25">
        <v>205</v>
      </c>
      <c r="M25">
        <v>205</v>
      </c>
      <c r="N25">
        <v>207</v>
      </c>
      <c r="O25">
        <v>1134</v>
      </c>
    </row>
    <row r="26" spans="1:15" x14ac:dyDescent="0.35">
      <c r="A26" s="1">
        <v>1.4777777777777779</v>
      </c>
      <c r="B26">
        <v>189</v>
      </c>
      <c r="C26">
        <v>235</v>
      </c>
      <c r="D26">
        <v>235</v>
      </c>
      <c r="E26">
        <v>235</v>
      </c>
      <c r="F26">
        <v>235</v>
      </c>
      <c r="G26">
        <v>235</v>
      </c>
      <c r="H26">
        <v>235</v>
      </c>
      <c r="I26">
        <v>235</v>
      </c>
      <c r="J26">
        <v>235</v>
      </c>
      <c r="K26">
        <v>235</v>
      </c>
      <c r="L26">
        <v>235</v>
      </c>
      <c r="M26">
        <v>235</v>
      </c>
      <c r="N26">
        <v>235</v>
      </c>
      <c r="O26">
        <v>1135</v>
      </c>
    </row>
    <row r="27" spans="1:15" x14ac:dyDescent="0.35">
      <c r="A27" s="1">
        <v>1.4784722222222222</v>
      </c>
      <c r="B27">
        <v>137</v>
      </c>
      <c r="C27">
        <v>179</v>
      </c>
      <c r="D27">
        <v>151</v>
      </c>
      <c r="E27">
        <v>62</v>
      </c>
      <c r="F27">
        <v>59</v>
      </c>
      <c r="G27">
        <v>151</v>
      </c>
      <c r="H27">
        <v>165</v>
      </c>
      <c r="I27">
        <v>87</v>
      </c>
      <c r="J27">
        <v>178</v>
      </c>
      <c r="K27">
        <v>36</v>
      </c>
      <c r="L27">
        <v>48</v>
      </c>
      <c r="M27">
        <v>64</v>
      </c>
      <c r="N27">
        <v>117</v>
      </c>
      <c r="O27">
        <v>1136</v>
      </c>
    </row>
    <row r="28" spans="1:15" x14ac:dyDescent="0.35">
      <c r="A28" s="1">
        <v>1.4791666666666667</v>
      </c>
      <c r="B28">
        <v>39</v>
      </c>
      <c r="C28">
        <v>67</v>
      </c>
      <c r="D28">
        <v>196</v>
      </c>
      <c r="E28">
        <v>92</v>
      </c>
      <c r="F28">
        <v>178</v>
      </c>
      <c r="G28">
        <v>161</v>
      </c>
      <c r="H28">
        <v>208</v>
      </c>
      <c r="I28">
        <v>133</v>
      </c>
      <c r="J28">
        <v>67</v>
      </c>
      <c r="K28">
        <v>214</v>
      </c>
      <c r="L28">
        <v>177</v>
      </c>
      <c r="M28">
        <v>135</v>
      </c>
      <c r="N28">
        <v>202</v>
      </c>
      <c r="O28">
        <v>1137</v>
      </c>
    </row>
    <row r="29" spans="1:15" x14ac:dyDescent="0.35">
      <c r="A29" s="1">
        <v>1.4798611111111111</v>
      </c>
      <c r="B29">
        <v>178</v>
      </c>
      <c r="C29">
        <v>135</v>
      </c>
      <c r="D29">
        <v>89</v>
      </c>
      <c r="E29">
        <v>207</v>
      </c>
      <c r="F29">
        <v>153</v>
      </c>
      <c r="G29">
        <v>230</v>
      </c>
      <c r="H29">
        <v>229</v>
      </c>
      <c r="I29">
        <v>224</v>
      </c>
      <c r="J29">
        <v>157</v>
      </c>
      <c r="K29">
        <v>212</v>
      </c>
      <c r="L29">
        <v>216</v>
      </c>
      <c r="M29">
        <v>134</v>
      </c>
      <c r="N29">
        <v>187</v>
      </c>
      <c r="O29">
        <v>1138</v>
      </c>
    </row>
    <row r="30" spans="1:15" x14ac:dyDescent="0.35">
      <c r="A30" s="1">
        <v>1.4805555555555554</v>
      </c>
      <c r="B30">
        <v>219</v>
      </c>
      <c r="C30">
        <v>87</v>
      </c>
      <c r="D30">
        <v>179</v>
      </c>
      <c r="E30">
        <v>174</v>
      </c>
      <c r="F30">
        <v>78</v>
      </c>
      <c r="G30">
        <v>40</v>
      </c>
      <c r="H30">
        <v>28</v>
      </c>
      <c r="I30">
        <v>200</v>
      </c>
      <c r="J30">
        <v>24</v>
      </c>
      <c r="K30">
        <v>230</v>
      </c>
      <c r="L30">
        <v>76</v>
      </c>
      <c r="M30">
        <v>129</v>
      </c>
      <c r="N30">
        <v>71</v>
      </c>
      <c r="O30">
        <v>1139</v>
      </c>
    </row>
    <row r="31" spans="1:15" x14ac:dyDescent="0.35">
      <c r="A31" s="1">
        <v>1.48125</v>
      </c>
      <c r="B31">
        <v>184</v>
      </c>
      <c r="C31">
        <v>221</v>
      </c>
      <c r="D31">
        <v>94</v>
      </c>
      <c r="E31">
        <v>231</v>
      </c>
      <c r="F31">
        <v>150</v>
      </c>
      <c r="G31">
        <v>231</v>
      </c>
      <c r="H31">
        <v>223</v>
      </c>
      <c r="I31">
        <v>230</v>
      </c>
      <c r="J31">
        <v>223</v>
      </c>
      <c r="K31">
        <v>202</v>
      </c>
      <c r="L31">
        <v>231</v>
      </c>
      <c r="M31">
        <v>214</v>
      </c>
      <c r="N31">
        <v>157</v>
      </c>
      <c r="O31">
        <v>1140</v>
      </c>
    </row>
    <row r="32" spans="1:15" x14ac:dyDescent="0.35">
      <c r="A32" s="1">
        <v>1.4819444444444445</v>
      </c>
      <c r="B32">
        <v>180</v>
      </c>
      <c r="C32">
        <v>88</v>
      </c>
      <c r="D32">
        <v>83</v>
      </c>
      <c r="E32">
        <v>102</v>
      </c>
      <c r="F32">
        <v>76</v>
      </c>
      <c r="G32">
        <v>36</v>
      </c>
      <c r="H32">
        <v>192</v>
      </c>
      <c r="I32">
        <v>59</v>
      </c>
      <c r="J32">
        <v>189</v>
      </c>
      <c r="K32">
        <v>46</v>
      </c>
      <c r="L32">
        <v>78</v>
      </c>
      <c r="M32">
        <v>80</v>
      </c>
      <c r="N32">
        <v>217</v>
      </c>
      <c r="O32">
        <v>1141</v>
      </c>
    </row>
    <row r="33" spans="1:15" x14ac:dyDescent="0.35">
      <c r="A33" s="1">
        <v>1.4826388888888891</v>
      </c>
      <c r="B33">
        <v>35</v>
      </c>
      <c r="C33">
        <v>146</v>
      </c>
      <c r="D33">
        <v>201</v>
      </c>
      <c r="E33">
        <v>224</v>
      </c>
      <c r="F33">
        <v>71</v>
      </c>
      <c r="G33">
        <v>137</v>
      </c>
      <c r="H33">
        <v>230</v>
      </c>
      <c r="I33">
        <v>214</v>
      </c>
      <c r="J33">
        <v>130</v>
      </c>
      <c r="K33">
        <v>146</v>
      </c>
      <c r="L33">
        <v>102</v>
      </c>
      <c r="M33">
        <v>83</v>
      </c>
      <c r="N33">
        <v>232</v>
      </c>
      <c r="O33">
        <v>1142</v>
      </c>
    </row>
    <row r="34" spans="1:15" x14ac:dyDescent="0.35">
      <c r="A34" s="1">
        <v>1.4833333333333334</v>
      </c>
      <c r="B34">
        <v>58</v>
      </c>
      <c r="C34">
        <v>68</v>
      </c>
      <c r="D34">
        <v>129</v>
      </c>
      <c r="E34">
        <v>75</v>
      </c>
      <c r="F34">
        <v>24</v>
      </c>
      <c r="G34">
        <v>136</v>
      </c>
      <c r="H34">
        <v>74</v>
      </c>
      <c r="I34">
        <v>176</v>
      </c>
      <c r="J34">
        <v>90</v>
      </c>
      <c r="K34">
        <v>225</v>
      </c>
      <c r="L34">
        <v>153</v>
      </c>
      <c r="M34">
        <v>106</v>
      </c>
      <c r="N34">
        <v>196</v>
      </c>
      <c r="O34">
        <v>1143</v>
      </c>
    </row>
    <row r="35" spans="1:15" x14ac:dyDescent="0.35">
      <c r="A35" s="1">
        <v>1.4840277777777777</v>
      </c>
      <c r="B35">
        <v>75</v>
      </c>
      <c r="C35">
        <v>184</v>
      </c>
      <c r="D35">
        <v>197</v>
      </c>
      <c r="E35">
        <v>169</v>
      </c>
      <c r="F35">
        <v>15</v>
      </c>
      <c r="G35">
        <v>221</v>
      </c>
      <c r="H35">
        <v>23</v>
      </c>
      <c r="I35">
        <v>192</v>
      </c>
      <c r="J35">
        <v>224</v>
      </c>
      <c r="K35">
        <v>176</v>
      </c>
      <c r="L35">
        <v>18</v>
      </c>
      <c r="M35">
        <v>121</v>
      </c>
      <c r="N35">
        <v>141</v>
      </c>
      <c r="O35">
        <v>1144</v>
      </c>
    </row>
    <row r="36" spans="1:15" x14ac:dyDescent="0.35">
      <c r="A36" s="1">
        <v>1.4847222222222223</v>
      </c>
      <c r="B36">
        <v>81</v>
      </c>
      <c r="C36">
        <v>115</v>
      </c>
      <c r="D36">
        <v>67</v>
      </c>
      <c r="E36">
        <v>189</v>
      </c>
      <c r="F36">
        <v>22</v>
      </c>
      <c r="G36">
        <v>133</v>
      </c>
      <c r="H36">
        <v>136</v>
      </c>
      <c r="I36">
        <v>212</v>
      </c>
      <c r="J36">
        <v>80</v>
      </c>
      <c r="K36">
        <v>104</v>
      </c>
      <c r="L36">
        <v>95</v>
      </c>
      <c r="M36">
        <v>114</v>
      </c>
      <c r="N36">
        <v>98</v>
      </c>
      <c r="O36">
        <v>1145</v>
      </c>
    </row>
    <row r="37" spans="1:15" x14ac:dyDescent="0.35">
      <c r="A37" s="1">
        <v>1.4854166666666666</v>
      </c>
      <c r="B37">
        <v>45</v>
      </c>
      <c r="C37">
        <v>211</v>
      </c>
      <c r="D37">
        <v>141</v>
      </c>
      <c r="E37">
        <v>115</v>
      </c>
      <c r="F37">
        <v>140</v>
      </c>
      <c r="G37">
        <v>199</v>
      </c>
      <c r="H37">
        <v>99</v>
      </c>
      <c r="I37">
        <v>104</v>
      </c>
      <c r="J37">
        <v>89</v>
      </c>
      <c r="K37">
        <v>66</v>
      </c>
      <c r="L37">
        <v>73</v>
      </c>
      <c r="M37">
        <v>128</v>
      </c>
      <c r="N37">
        <v>18</v>
      </c>
      <c r="O37">
        <v>1146</v>
      </c>
    </row>
    <row r="38" spans="1:15" x14ac:dyDescent="0.35">
      <c r="A38" s="1">
        <v>1.4861111111111109</v>
      </c>
      <c r="B38">
        <v>134</v>
      </c>
      <c r="C38">
        <v>111</v>
      </c>
      <c r="D38">
        <v>108</v>
      </c>
      <c r="E38">
        <v>38</v>
      </c>
      <c r="F38">
        <v>189</v>
      </c>
      <c r="G38">
        <v>42</v>
      </c>
      <c r="H38">
        <v>53</v>
      </c>
      <c r="I38">
        <v>198</v>
      </c>
      <c r="J38">
        <v>30</v>
      </c>
      <c r="K38">
        <v>174</v>
      </c>
      <c r="L38">
        <v>228</v>
      </c>
      <c r="M38">
        <v>97</v>
      </c>
      <c r="N38">
        <v>115</v>
      </c>
      <c r="O38">
        <v>1147</v>
      </c>
    </row>
    <row r="39" spans="1:15" x14ac:dyDescent="0.35">
      <c r="A39" s="1">
        <v>1.4868055555555555</v>
      </c>
      <c r="B39">
        <v>209</v>
      </c>
      <c r="C39">
        <v>54</v>
      </c>
      <c r="D39">
        <v>161</v>
      </c>
      <c r="E39">
        <v>184</v>
      </c>
      <c r="F39">
        <v>34</v>
      </c>
      <c r="G39">
        <v>51</v>
      </c>
      <c r="H39">
        <v>199</v>
      </c>
      <c r="I39">
        <v>215</v>
      </c>
      <c r="J39">
        <v>17</v>
      </c>
      <c r="K39">
        <v>218</v>
      </c>
      <c r="L39">
        <v>209</v>
      </c>
      <c r="M39">
        <v>78</v>
      </c>
      <c r="N39">
        <v>170</v>
      </c>
      <c r="O39">
        <v>1148</v>
      </c>
    </row>
    <row r="40" spans="1:15" x14ac:dyDescent="0.35">
      <c r="A40" s="1">
        <v>1.4875</v>
      </c>
      <c r="B40">
        <v>204</v>
      </c>
      <c r="C40">
        <v>94</v>
      </c>
      <c r="D40">
        <v>51</v>
      </c>
      <c r="E40">
        <v>52</v>
      </c>
      <c r="F40">
        <v>89</v>
      </c>
      <c r="G40">
        <v>65</v>
      </c>
      <c r="H40">
        <v>118</v>
      </c>
      <c r="I40">
        <v>130</v>
      </c>
      <c r="J40">
        <v>73</v>
      </c>
      <c r="K40">
        <v>99</v>
      </c>
      <c r="L40">
        <v>58</v>
      </c>
      <c r="M40">
        <v>193</v>
      </c>
      <c r="N40">
        <v>13</v>
      </c>
      <c r="O40">
        <v>1149</v>
      </c>
    </row>
    <row r="41" spans="1:15" x14ac:dyDescent="0.35">
      <c r="A41" s="1">
        <v>1.4881944444444446</v>
      </c>
      <c r="B41">
        <v>57</v>
      </c>
      <c r="C41">
        <v>139</v>
      </c>
      <c r="D41">
        <v>65</v>
      </c>
      <c r="E41">
        <v>190</v>
      </c>
      <c r="F41">
        <v>35</v>
      </c>
      <c r="G41">
        <v>153</v>
      </c>
      <c r="H41">
        <v>72</v>
      </c>
      <c r="I41">
        <v>32</v>
      </c>
      <c r="J41">
        <v>195</v>
      </c>
      <c r="K41">
        <v>31</v>
      </c>
      <c r="L41">
        <v>34</v>
      </c>
      <c r="M41">
        <v>37</v>
      </c>
      <c r="N41">
        <v>127</v>
      </c>
      <c r="O41">
        <v>1150</v>
      </c>
    </row>
    <row r="42" spans="1:15" x14ac:dyDescent="0.35">
      <c r="A42" s="1">
        <v>1.4888888888888889</v>
      </c>
      <c r="B42">
        <v>206</v>
      </c>
      <c r="C42">
        <v>228</v>
      </c>
      <c r="D42">
        <v>228</v>
      </c>
      <c r="E42">
        <v>227</v>
      </c>
      <c r="F42">
        <v>222</v>
      </c>
      <c r="G42">
        <v>173</v>
      </c>
      <c r="H42">
        <v>174</v>
      </c>
      <c r="I42">
        <v>105</v>
      </c>
      <c r="J42">
        <v>231</v>
      </c>
      <c r="K42">
        <v>162</v>
      </c>
      <c r="L42">
        <v>222</v>
      </c>
      <c r="M42">
        <v>226</v>
      </c>
      <c r="N42">
        <v>171</v>
      </c>
      <c r="O42">
        <v>1151</v>
      </c>
    </row>
    <row r="43" spans="1:15" x14ac:dyDescent="0.35">
      <c r="A43" s="1">
        <v>1.4895833333333333</v>
      </c>
      <c r="B43">
        <v>55</v>
      </c>
      <c r="C43">
        <v>188</v>
      </c>
      <c r="D43">
        <v>22</v>
      </c>
      <c r="E43">
        <v>225</v>
      </c>
      <c r="F43">
        <v>11</v>
      </c>
      <c r="G43">
        <v>208</v>
      </c>
      <c r="H43">
        <v>224</v>
      </c>
      <c r="I43">
        <v>28</v>
      </c>
      <c r="J43">
        <v>163</v>
      </c>
      <c r="K43">
        <v>158</v>
      </c>
      <c r="L43">
        <v>165</v>
      </c>
      <c r="M43">
        <v>110</v>
      </c>
      <c r="N43">
        <v>35</v>
      </c>
      <c r="O43">
        <v>1152</v>
      </c>
    </row>
    <row r="44" spans="1:15" x14ac:dyDescent="0.35">
      <c r="A44" s="1">
        <v>1.4902777777777778</v>
      </c>
      <c r="B44">
        <v>90</v>
      </c>
      <c r="C44">
        <v>89</v>
      </c>
      <c r="D44">
        <v>78</v>
      </c>
      <c r="E44">
        <v>161</v>
      </c>
      <c r="F44">
        <v>113</v>
      </c>
      <c r="G44">
        <v>143</v>
      </c>
      <c r="H44">
        <v>93</v>
      </c>
      <c r="I44">
        <v>1</v>
      </c>
      <c r="J44">
        <v>40</v>
      </c>
      <c r="K44">
        <v>226</v>
      </c>
      <c r="L44">
        <v>196</v>
      </c>
      <c r="M44">
        <v>216</v>
      </c>
      <c r="N44">
        <v>37</v>
      </c>
      <c r="O44">
        <v>1153</v>
      </c>
    </row>
    <row r="45" spans="1:15" x14ac:dyDescent="0.35">
      <c r="A45" s="1">
        <v>1.4909722222222221</v>
      </c>
      <c r="B45">
        <v>175</v>
      </c>
      <c r="C45">
        <v>17</v>
      </c>
      <c r="D45">
        <v>176</v>
      </c>
      <c r="E45">
        <v>230</v>
      </c>
      <c r="F45">
        <v>152</v>
      </c>
      <c r="G45">
        <v>29</v>
      </c>
      <c r="H45">
        <v>151</v>
      </c>
      <c r="I45">
        <v>48</v>
      </c>
      <c r="J45">
        <v>179</v>
      </c>
      <c r="K45">
        <v>132</v>
      </c>
      <c r="L45">
        <v>97</v>
      </c>
      <c r="M45">
        <v>55</v>
      </c>
      <c r="N45">
        <v>209</v>
      </c>
      <c r="O45">
        <v>1154</v>
      </c>
    </row>
    <row r="46" spans="1:15" x14ac:dyDescent="0.35">
      <c r="A46" s="1">
        <v>1.4916666666666665</v>
      </c>
      <c r="B46">
        <v>238</v>
      </c>
      <c r="C46">
        <v>234</v>
      </c>
      <c r="D46">
        <v>234</v>
      </c>
      <c r="E46">
        <v>234</v>
      </c>
      <c r="F46">
        <v>234</v>
      </c>
      <c r="G46">
        <v>234</v>
      </c>
      <c r="H46">
        <v>234</v>
      </c>
      <c r="I46">
        <v>234</v>
      </c>
      <c r="J46">
        <v>234</v>
      </c>
      <c r="K46">
        <v>234</v>
      </c>
      <c r="L46">
        <v>234</v>
      </c>
      <c r="M46">
        <v>234</v>
      </c>
      <c r="N46">
        <v>234</v>
      </c>
      <c r="O46">
        <v>1155</v>
      </c>
    </row>
    <row r="47" spans="1:15" x14ac:dyDescent="0.35">
      <c r="A47" s="1">
        <v>1.4923611111111112</v>
      </c>
      <c r="B47">
        <v>133</v>
      </c>
      <c r="C47">
        <v>66</v>
      </c>
      <c r="D47">
        <v>157</v>
      </c>
      <c r="E47">
        <v>53</v>
      </c>
      <c r="F47">
        <v>27</v>
      </c>
      <c r="G47">
        <v>202</v>
      </c>
      <c r="H47">
        <v>216</v>
      </c>
      <c r="I47">
        <v>191</v>
      </c>
      <c r="J47">
        <v>45</v>
      </c>
      <c r="K47">
        <v>101</v>
      </c>
      <c r="L47">
        <v>30</v>
      </c>
      <c r="M47">
        <v>63</v>
      </c>
      <c r="N47">
        <v>134</v>
      </c>
      <c r="O47">
        <v>1156</v>
      </c>
    </row>
    <row r="48" spans="1:15" x14ac:dyDescent="0.35">
      <c r="A48" s="1">
        <v>1.4930555555555556</v>
      </c>
      <c r="B48">
        <v>28</v>
      </c>
      <c r="C48">
        <v>60</v>
      </c>
      <c r="D48">
        <v>165</v>
      </c>
      <c r="E48">
        <v>12</v>
      </c>
      <c r="F48">
        <v>38</v>
      </c>
      <c r="G48">
        <v>24</v>
      </c>
      <c r="H48">
        <v>154</v>
      </c>
      <c r="I48">
        <v>180</v>
      </c>
      <c r="J48">
        <v>59</v>
      </c>
      <c r="K48">
        <v>117</v>
      </c>
      <c r="L48">
        <v>53</v>
      </c>
      <c r="M48">
        <v>147</v>
      </c>
      <c r="N48">
        <v>96</v>
      </c>
      <c r="O48">
        <v>1157</v>
      </c>
    </row>
    <row r="49" spans="1:15" x14ac:dyDescent="0.35">
      <c r="A49" s="1">
        <v>1.4937500000000001</v>
      </c>
      <c r="B49">
        <v>34</v>
      </c>
      <c r="C49">
        <v>190</v>
      </c>
      <c r="D49">
        <v>34</v>
      </c>
      <c r="E49">
        <v>55</v>
      </c>
      <c r="F49">
        <v>139</v>
      </c>
      <c r="G49">
        <v>48</v>
      </c>
      <c r="H49">
        <v>87</v>
      </c>
      <c r="I49">
        <v>122</v>
      </c>
      <c r="J49">
        <v>148</v>
      </c>
      <c r="K49">
        <v>220</v>
      </c>
      <c r="L49">
        <v>146</v>
      </c>
      <c r="M49">
        <v>112</v>
      </c>
      <c r="N49">
        <v>97</v>
      </c>
      <c r="O49">
        <v>1158</v>
      </c>
    </row>
    <row r="50" spans="1:15" x14ac:dyDescent="0.35">
      <c r="A50" s="1">
        <v>1.4944444444444445</v>
      </c>
      <c r="B50">
        <v>7</v>
      </c>
      <c r="C50">
        <v>2</v>
      </c>
      <c r="D50">
        <v>3</v>
      </c>
      <c r="E50">
        <v>46</v>
      </c>
      <c r="F50">
        <v>118</v>
      </c>
      <c r="G50">
        <v>159</v>
      </c>
      <c r="H50">
        <v>17</v>
      </c>
      <c r="I50">
        <v>175</v>
      </c>
      <c r="J50">
        <v>131</v>
      </c>
      <c r="K50">
        <v>60</v>
      </c>
      <c r="L50">
        <v>105</v>
      </c>
      <c r="M50">
        <v>225</v>
      </c>
      <c r="N50">
        <v>77</v>
      </c>
      <c r="O50">
        <v>1159</v>
      </c>
    </row>
    <row r="51" spans="1:15" x14ac:dyDescent="0.35">
      <c r="A51" s="1">
        <v>1.4951388888888888</v>
      </c>
      <c r="B51">
        <v>9</v>
      </c>
      <c r="C51">
        <v>1</v>
      </c>
      <c r="D51">
        <v>186</v>
      </c>
      <c r="E51">
        <v>134</v>
      </c>
      <c r="F51">
        <v>17</v>
      </c>
      <c r="G51">
        <v>174</v>
      </c>
      <c r="H51">
        <v>202</v>
      </c>
      <c r="I51">
        <v>171</v>
      </c>
      <c r="J51">
        <v>194</v>
      </c>
      <c r="K51">
        <v>63</v>
      </c>
      <c r="L51">
        <v>123</v>
      </c>
      <c r="M51">
        <v>118</v>
      </c>
      <c r="N51">
        <v>28</v>
      </c>
      <c r="O51">
        <v>1160</v>
      </c>
    </row>
    <row r="52" spans="1:15" x14ac:dyDescent="0.35">
      <c r="A52" s="1">
        <v>1.4958333333333333</v>
      </c>
      <c r="B52">
        <v>11</v>
      </c>
      <c r="C52">
        <v>202</v>
      </c>
      <c r="D52">
        <v>134</v>
      </c>
      <c r="E52">
        <v>142</v>
      </c>
      <c r="F52">
        <v>44</v>
      </c>
      <c r="G52">
        <v>114</v>
      </c>
      <c r="H52">
        <v>227</v>
      </c>
      <c r="I52">
        <v>186</v>
      </c>
      <c r="J52">
        <v>204</v>
      </c>
      <c r="K52">
        <v>74</v>
      </c>
      <c r="L52">
        <v>46</v>
      </c>
      <c r="M52">
        <v>209</v>
      </c>
      <c r="N52">
        <v>15</v>
      </c>
      <c r="O52">
        <v>1161</v>
      </c>
    </row>
    <row r="53" spans="1:15" x14ac:dyDescent="0.35">
      <c r="A53" s="1">
        <v>1.4965277777777777</v>
      </c>
      <c r="B53">
        <v>12</v>
      </c>
      <c r="C53">
        <v>16</v>
      </c>
      <c r="D53">
        <v>16</v>
      </c>
      <c r="E53">
        <v>178</v>
      </c>
      <c r="F53">
        <v>145</v>
      </c>
      <c r="G53">
        <v>9</v>
      </c>
      <c r="H53">
        <v>150</v>
      </c>
      <c r="I53">
        <v>69</v>
      </c>
      <c r="J53">
        <v>106</v>
      </c>
      <c r="K53">
        <v>55</v>
      </c>
      <c r="L53">
        <v>203</v>
      </c>
      <c r="M53">
        <v>5</v>
      </c>
      <c r="N53">
        <v>14</v>
      </c>
      <c r="O53">
        <v>1162</v>
      </c>
    </row>
    <row r="54" spans="1:15" x14ac:dyDescent="0.35">
      <c r="A54" s="1">
        <v>1.497222222222222</v>
      </c>
      <c r="B54">
        <v>43</v>
      </c>
      <c r="C54">
        <v>124</v>
      </c>
      <c r="D54">
        <v>159</v>
      </c>
      <c r="E54">
        <v>51</v>
      </c>
      <c r="F54">
        <v>209</v>
      </c>
      <c r="G54">
        <v>55</v>
      </c>
      <c r="H54">
        <v>220</v>
      </c>
      <c r="I54">
        <v>55</v>
      </c>
      <c r="J54">
        <v>128</v>
      </c>
      <c r="K54">
        <v>203</v>
      </c>
      <c r="L54">
        <v>147</v>
      </c>
      <c r="M54">
        <v>79</v>
      </c>
      <c r="N54">
        <v>82</v>
      </c>
      <c r="O54">
        <v>1163</v>
      </c>
    </row>
    <row r="55" spans="1:15" x14ac:dyDescent="0.35">
      <c r="A55" s="1">
        <v>1.4979166666666668</v>
      </c>
      <c r="B55">
        <v>6</v>
      </c>
      <c r="C55">
        <v>22</v>
      </c>
      <c r="D55">
        <v>132</v>
      </c>
      <c r="E55">
        <v>111</v>
      </c>
      <c r="F55">
        <v>63</v>
      </c>
      <c r="G55">
        <v>87</v>
      </c>
      <c r="H55">
        <v>172</v>
      </c>
      <c r="I55">
        <v>132</v>
      </c>
      <c r="J55">
        <v>55</v>
      </c>
      <c r="K55">
        <v>62</v>
      </c>
      <c r="L55">
        <v>29</v>
      </c>
      <c r="M55">
        <v>113</v>
      </c>
      <c r="N55">
        <v>38</v>
      </c>
      <c r="O55">
        <v>1164</v>
      </c>
    </row>
    <row r="56" spans="1:15" x14ac:dyDescent="0.35">
      <c r="A56" s="1">
        <v>1.4986111111111111</v>
      </c>
      <c r="B56">
        <v>24</v>
      </c>
      <c r="C56">
        <v>91</v>
      </c>
      <c r="D56">
        <v>73</v>
      </c>
      <c r="E56">
        <v>58</v>
      </c>
      <c r="F56">
        <v>160</v>
      </c>
      <c r="G56">
        <v>149</v>
      </c>
      <c r="H56">
        <v>42</v>
      </c>
      <c r="I56">
        <v>25</v>
      </c>
      <c r="J56">
        <v>71</v>
      </c>
      <c r="K56">
        <v>175</v>
      </c>
      <c r="L56">
        <v>117</v>
      </c>
      <c r="M56">
        <v>148</v>
      </c>
      <c r="N56">
        <v>211</v>
      </c>
      <c r="O56">
        <v>1165</v>
      </c>
    </row>
    <row r="57" spans="1:15" x14ac:dyDescent="0.35">
      <c r="A57" s="1">
        <v>1.4993055555555557</v>
      </c>
      <c r="B57">
        <v>74</v>
      </c>
      <c r="C57">
        <v>169</v>
      </c>
      <c r="D57">
        <v>97</v>
      </c>
      <c r="E57">
        <v>71</v>
      </c>
      <c r="F57">
        <v>91</v>
      </c>
      <c r="G57">
        <v>72</v>
      </c>
      <c r="H57">
        <v>157</v>
      </c>
      <c r="I57">
        <v>12</v>
      </c>
      <c r="J57">
        <v>162</v>
      </c>
      <c r="K57">
        <v>78</v>
      </c>
      <c r="L57">
        <v>23</v>
      </c>
      <c r="M57">
        <v>46</v>
      </c>
      <c r="N57">
        <v>192</v>
      </c>
      <c r="O57">
        <v>1166</v>
      </c>
    </row>
    <row r="58" spans="1:15" x14ac:dyDescent="0.35">
      <c r="A58" s="1">
        <v>1.5</v>
      </c>
      <c r="B58">
        <v>224</v>
      </c>
      <c r="C58">
        <v>194</v>
      </c>
      <c r="D58">
        <v>174</v>
      </c>
      <c r="E58">
        <v>67</v>
      </c>
      <c r="F58">
        <v>221</v>
      </c>
      <c r="G58">
        <v>207</v>
      </c>
      <c r="H58">
        <v>45</v>
      </c>
      <c r="I58">
        <v>208</v>
      </c>
      <c r="J58">
        <v>77</v>
      </c>
      <c r="K58">
        <v>215</v>
      </c>
      <c r="L58">
        <v>187</v>
      </c>
      <c r="M58">
        <v>76</v>
      </c>
      <c r="N58">
        <v>26</v>
      </c>
      <c r="O58">
        <v>1167</v>
      </c>
    </row>
    <row r="59" spans="1:15" x14ac:dyDescent="0.35">
      <c r="A59" s="1">
        <v>1.5006944444444443</v>
      </c>
      <c r="B59">
        <v>27</v>
      </c>
      <c r="C59">
        <v>20</v>
      </c>
      <c r="D59">
        <v>47</v>
      </c>
      <c r="E59">
        <v>151</v>
      </c>
      <c r="F59">
        <v>60</v>
      </c>
      <c r="G59">
        <v>175</v>
      </c>
      <c r="H59">
        <v>46</v>
      </c>
      <c r="I59">
        <v>211</v>
      </c>
      <c r="J59">
        <v>159</v>
      </c>
      <c r="K59">
        <v>112</v>
      </c>
      <c r="L59">
        <v>176</v>
      </c>
      <c r="M59">
        <v>172</v>
      </c>
      <c r="N59">
        <v>73</v>
      </c>
      <c r="O59">
        <v>1168</v>
      </c>
    </row>
    <row r="60" spans="1:15" x14ac:dyDescent="0.35">
      <c r="A60" s="1">
        <v>1.5013888888888889</v>
      </c>
      <c r="B60">
        <v>42</v>
      </c>
      <c r="C60">
        <v>158</v>
      </c>
      <c r="D60">
        <v>192</v>
      </c>
      <c r="E60">
        <v>78</v>
      </c>
      <c r="F60">
        <v>225</v>
      </c>
      <c r="G60">
        <v>127</v>
      </c>
      <c r="H60">
        <v>218</v>
      </c>
      <c r="I60">
        <v>168</v>
      </c>
      <c r="J60">
        <v>203</v>
      </c>
      <c r="K60">
        <v>47</v>
      </c>
      <c r="L60">
        <v>106</v>
      </c>
      <c r="M60">
        <v>152</v>
      </c>
      <c r="N60">
        <v>95</v>
      </c>
      <c r="O60">
        <v>1169</v>
      </c>
    </row>
    <row r="61" spans="1:15" x14ac:dyDescent="0.35">
      <c r="A61" s="1">
        <v>1.5020833333333332</v>
      </c>
      <c r="B61">
        <v>127</v>
      </c>
      <c r="C61">
        <v>40</v>
      </c>
      <c r="D61">
        <v>167</v>
      </c>
      <c r="E61">
        <v>164</v>
      </c>
      <c r="F61">
        <v>6</v>
      </c>
      <c r="G61">
        <v>108</v>
      </c>
      <c r="H61">
        <v>76</v>
      </c>
      <c r="I61">
        <v>97</v>
      </c>
      <c r="J61">
        <v>214</v>
      </c>
      <c r="K61">
        <v>144</v>
      </c>
      <c r="L61">
        <v>74</v>
      </c>
      <c r="M61">
        <v>191</v>
      </c>
      <c r="N61">
        <v>210</v>
      </c>
      <c r="O61">
        <v>1170</v>
      </c>
    </row>
    <row r="62" spans="1:15" x14ac:dyDescent="0.35">
      <c r="A62" s="1">
        <v>1.502777777777778</v>
      </c>
      <c r="B62">
        <v>99</v>
      </c>
      <c r="C62">
        <v>127</v>
      </c>
      <c r="D62">
        <v>24</v>
      </c>
      <c r="E62">
        <v>2</v>
      </c>
      <c r="F62">
        <v>108</v>
      </c>
      <c r="G62">
        <v>60</v>
      </c>
      <c r="H62">
        <v>90</v>
      </c>
      <c r="I62">
        <v>149</v>
      </c>
      <c r="J62">
        <v>88</v>
      </c>
      <c r="K62">
        <v>143</v>
      </c>
      <c r="L62">
        <v>217</v>
      </c>
      <c r="M62">
        <v>136</v>
      </c>
      <c r="N62">
        <v>178</v>
      </c>
      <c r="O62">
        <v>1171</v>
      </c>
    </row>
    <row r="63" spans="1:15" x14ac:dyDescent="0.35">
      <c r="A63" s="1">
        <v>1.5034722222222223</v>
      </c>
      <c r="B63">
        <v>33</v>
      </c>
      <c r="C63">
        <v>103</v>
      </c>
      <c r="D63">
        <v>153</v>
      </c>
      <c r="E63">
        <v>194</v>
      </c>
      <c r="F63">
        <v>197</v>
      </c>
      <c r="G63">
        <v>219</v>
      </c>
      <c r="H63">
        <v>139</v>
      </c>
      <c r="I63">
        <v>7</v>
      </c>
      <c r="J63">
        <v>118</v>
      </c>
      <c r="K63">
        <v>83</v>
      </c>
      <c r="L63">
        <v>21</v>
      </c>
      <c r="M63">
        <v>212</v>
      </c>
      <c r="N63">
        <v>143</v>
      </c>
      <c r="O63">
        <v>1172</v>
      </c>
    </row>
    <row r="64" spans="1:15" x14ac:dyDescent="0.35">
      <c r="A64" s="1">
        <v>1.5041666666666667</v>
      </c>
      <c r="B64">
        <v>68</v>
      </c>
      <c r="C64">
        <v>120</v>
      </c>
      <c r="D64">
        <v>170</v>
      </c>
      <c r="E64">
        <v>16</v>
      </c>
      <c r="F64">
        <v>53</v>
      </c>
      <c r="G64">
        <v>30</v>
      </c>
      <c r="H64">
        <v>113</v>
      </c>
      <c r="I64">
        <v>140</v>
      </c>
      <c r="J64">
        <v>125</v>
      </c>
      <c r="K64">
        <v>43</v>
      </c>
      <c r="L64">
        <v>121</v>
      </c>
      <c r="M64">
        <v>195</v>
      </c>
      <c r="N64">
        <v>149</v>
      </c>
      <c r="O64">
        <v>1173</v>
      </c>
    </row>
    <row r="65" spans="1:15" x14ac:dyDescent="0.35">
      <c r="A65" s="1">
        <v>1.5048611111111112</v>
      </c>
      <c r="B65">
        <v>152</v>
      </c>
      <c r="C65">
        <v>114</v>
      </c>
      <c r="D65">
        <v>105</v>
      </c>
      <c r="E65">
        <v>93</v>
      </c>
      <c r="F65">
        <v>12</v>
      </c>
      <c r="G65">
        <v>201</v>
      </c>
      <c r="H65">
        <v>142</v>
      </c>
      <c r="I65">
        <v>142</v>
      </c>
      <c r="J65">
        <v>156</v>
      </c>
      <c r="K65">
        <v>213</v>
      </c>
      <c r="L65">
        <v>10</v>
      </c>
      <c r="M65">
        <v>156</v>
      </c>
      <c r="N65">
        <v>189</v>
      </c>
      <c r="O65">
        <v>1174</v>
      </c>
    </row>
    <row r="66" spans="1:15" x14ac:dyDescent="0.35">
      <c r="A66" s="1">
        <v>1.5055555555555555</v>
      </c>
      <c r="B66">
        <v>216</v>
      </c>
      <c r="C66">
        <v>58</v>
      </c>
      <c r="D66">
        <v>154</v>
      </c>
      <c r="E66">
        <v>109</v>
      </c>
      <c r="F66">
        <v>25</v>
      </c>
      <c r="G66">
        <v>156</v>
      </c>
      <c r="H66">
        <v>68</v>
      </c>
      <c r="I66">
        <v>82</v>
      </c>
      <c r="J66">
        <v>115</v>
      </c>
      <c r="K66">
        <v>17</v>
      </c>
      <c r="L66">
        <v>133</v>
      </c>
      <c r="M66">
        <v>11</v>
      </c>
      <c r="N66">
        <v>135</v>
      </c>
      <c r="O66">
        <v>1175</v>
      </c>
    </row>
    <row r="67" spans="1:15" x14ac:dyDescent="0.35">
      <c r="A67" s="1">
        <v>1.5062499999999999</v>
      </c>
      <c r="B67">
        <v>82</v>
      </c>
      <c r="C67">
        <v>171</v>
      </c>
      <c r="D67">
        <v>213</v>
      </c>
      <c r="E67">
        <v>81</v>
      </c>
      <c r="F67">
        <v>70</v>
      </c>
      <c r="G67">
        <v>102</v>
      </c>
      <c r="H67">
        <v>10</v>
      </c>
      <c r="I67">
        <v>77</v>
      </c>
      <c r="J67">
        <v>222</v>
      </c>
      <c r="K67">
        <v>77</v>
      </c>
      <c r="L67">
        <v>5</v>
      </c>
      <c r="M67">
        <v>53</v>
      </c>
      <c r="N67">
        <v>130</v>
      </c>
      <c r="O67">
        <v>1176</v>
      </c>
    </row>
    <row r="68" spans="1:15" x14ac:dyDescent="0.35">
      <c r="A68" s="1">
        <v>1.5069444444444444</v>
      </c>
      <c r="B68">
        <v>52</v>
      </c>
      <c r="C68">
        <v>141</v>
      </c>
      <c r="D68">
        <v>72</v>
      </c>
      <c r="E68">
        <v>220</v>
      </c>
      <c r="F68">
        <v>105</v>
      </c>
      <c r="G68">
        <v>94</v>
      </c>
      <c r="H68">
        <v>2</v>
      </c>
      <c r="I68">
        <v>79</v>
      </c>
      <c r="J68">
        <v>225</v>
      </c>
      <c r="K68">
        <v>115</v>
      </c>
      <c r="L68">
        <v>163</v>
      </c>
      <c r="M68">
        <v>139</v>
      </c>
      <c r="N68">
        <v>172</v>
      </c>
      <c r="O68">
        <v>1177</v>
      </c>
    </row>
    <row r="69" spans="1:15" x14ac:dyDescent="0.35">
      <c r="A69" s="1">
        <v>1.5076388888888888</v>
      </c>
      <c r="B69">
        <v>66</v>
      </c>
      <c r="C69">
        <v>19</v>
      </c>
      <c r="D69">
        <v>135</v>
      </c>
      <c r="E69">
        <v>42</v>
      </c>
      <c r="F69">
        <v>114</v>
      </c>
      <c r="G69">
        <v>74</v>
      </c>
      <c r="H69">
        <v>6</v>
      </c>
      <c r="I69">
        <v>117</v>
      </c>
      <c r="J69">
        <v>202</v>
      </c>
      <c r="K69">
        <v>118</v>
      </c>
      <c r="L69">
        <v>67</v>
      </c>
      <c r="M69">
        <v>68</v>
      </c>
      <c r="N69">
        <v>174</v>
      </c>
      <c r="O69">
        <v>1178</v>
      </c>
    </row>
    <row r="70" spans="1:15" x14ac:dyDescent="0.35">
      <c r="A70" s="1">
        <v>1.5083333333333335</v>
      </c>
      <c r="B70">
        <v>191</v>
      </c>
      <c r="C70">
        <v>23</v>
      </c>
      <c r="D70">
        <v>57</v>
      </c>
      <c r="E70">
        <v>137</v>
      </c>
      <c r="F70">
        <v>83</v>
      </c>
      <c r="G70">
        <v>50</v>
      </c>
      <c r="H70">
        <v>75</v>
      </c>
      <c r="I70">
        <v>42</v>
      </c>
      <c r="J70">
        <v>107</v>
      </c>
      <c r="K70">
        <v>108</v>
      </c>
      <c r="L70">
        <v>3</v>
      </c>
      <c r="M70">
        <v>39</v>
      </c>
      <c r="N70">
        <v>72</v>
      </c>
      <c r="O70">
        <v>1179</v>
      </c>
    </row>
    <row r="71" spans="1:15" x14ac:dyDescent="0.35">
      <c r="A71" s="1">
        <v>1.5090277777777779</v>
      </c>
      <c r="B71">
        <v>48</v>
      </c>
      <c r="C71">
        <v>30</v>
      </c>
      <c r="D71">
        <v>150</v>
      </c>
      <c r="E71">
        <v>144</v>
      </c>
      <c r="F71">
        <v>143</v>
      </c>
      <c r="G71">
        <v>54</v>
      </c>
      <c r="H71">
        <v>62</v>
      </c>
      <c r="I71">
        <v>183</v>
      </c>
      <c r="J71">
        <v>186</v>
      </c>
      <c r="K71">
        <v>53</v>
      </c>
      <c r="L71">
        <v>124</v>
      </c>
      <c r="M71">
        <v>117</v>
      </c>
      <c r="N71">
        <v>104</v>
      </c>
      <c r="O71">
        <v>1180</v>
      </c>
    </row>
    <row r="72" spans="1:15" x14ac:dyDescent="0.35">
      <c r="A72" s="1">
        <v>1.5097222222222222</v>
      </c>
      <c r="B72">
        <v>67</v>
      </c>
      <c r="C72">
        <v>41</v>
      </c>
      <c r="D72">
        <v>26</v>
      </c>
      <c r="E72">
        <v>121</v>
      </c>
      <c r="F72">
        <v>56</v>
      </c>
      <c r="G72">
        <v>49</v>
      </c>
      <c r="H72">
        <v>130</v>
      </c>
      <c r="I72">
        <v>54</v>
      </c>
      <c r="J72">
        <v>161</v>
      </c>
      <c r="K72">
        <v>126</v>
      </c>
      <c r="L72">
        <v>99</v>
      </c>
      <c r="M72">
        <v>73</v>
      </c>
      <c r="N72">
        <v>48</v>
      </c>
      <c r="O72">
        <v>1181</v>
      </c>
    </row>
    <row r="73" spans="1:15" x14ac:dyDescent="0.35">
      <c r="A73" s="1">
        <v>1.5104166666666667</v>
      </c>
      <c r="B73">
        <v>61</v>
      </c>
      <c r="C73">
        <v>164</v>
      </c>
      <c r="D73">
        <v>21</v>
      </c>
      <c r="E73">
        <v>215</v>
      </c>
      <c r="F73">
        <v>80</v>
      </c>
      <c r="G73">
        <v>37</v>
      </c>
      <c r="H73">
        <v>43</v>
      </c>
      <c r="I73">
        <v>36</v>
      </c>
      <c r="J73">
        <v>65</v>
      </c>
      <c r="K73">
        <v>190</v>
      </c>
      <c r="L73">
        <v>96</v>
      </c>
      <c r="M73">
        <v>125</v>
      </c>
      <c r="N73">
        <v>68</v>
      </c>
      <c r="O73">
        <v>1182</v>
      </c>
    </row>
    <row r="74" spans="1:15" x14ac:dyDescent="0.35">
      <c r="A74" s="1">
        <v>1.5111111111111111</v>
      </c>
      <c r="B74">
        <v>32</v>
      </c>
      <c r="C74">
        <v>207</v>
      </c>
      <c r="D74">
        <v>82</v>
      </c>
      <c r="E74">
        <v>86</v>
      </c>
      <c r="F74">
        <v>196</v>
      </c>
      <c r="G74">
        <v>105</v>
      </c>
      <c r="H74">
        <v>155</v>
      </c>
      <c r="I74">
        <v>14</v>
      </c>
      <c r="J74">
        <v>11</v>
      </c>
      <c r="K74">
        <v>65</v>
      </c>
      <c r="L74">
        <v>122</v>
      </c>
      <c r="M74">
        <v>109</v>
      </c>
      <c r="N74">
        <v>194</v>
      </c>
      <c r="O74">
        <v>1183</v>
      </c>
    </row>
    <row r="75" spans="1:15" x14ac:dyDescent="0.35">
      <c r="A75" s="1">
        <v>1.5118055555555554</v>
      </c>
      <c r="B75">
        <v>199</v>
      </c>
      <c r="C75">
        <v>72</v>
      </c>
      <c r="D75">
        <v>81</v>
      </c>
      <c r="E75">
        <v>130</v>
      </c>
      <c r="F75">
        <v>187</v>
      </c>
      <c r="G75">
        <v>215</v>
      </c>
      <c r="H75">
        <v>29</v>
      </c>
      <c r="I75">
        <v>150</v>
      </c>
      <c r="J75">
        <v>18</v>
      </c>
      <c r="K75">
        <v>7</v>
      </c>
      <c r="L75">
        <v>125</v>
      </c>
      <c r="M75">
        <v>228</v>
      </c>
      <c r="N75">
        <v>214</v>
      </c>
      <c r="O75">
        <v>1184</v>
      </c>
    </row>
    <row r="76" spans="1:15" x14ac:dyDescent="0.35">
      <c r="A76" s="1">
        <v>1.5125</v>
      </c>
      <c r="B76">
        <v>108</v>
      </c>
      <c r="C76">
        <v>7</v>
      </c>
      <c r="D76">
        <v>6</v>
      </c>
      <c r="E76">
        <v>180</v>
      </c>
      <c r="F76">
        <v>167</v>
      </c>
      <c r="G76">
        <v>190</v>
      </c>
      <c r="H76">
        <v>163</v>
      </c>
      <c r="I76">
        <v>184</v>
      </c>
      <c r="J76">
        <v>49</v>
      </c>
      <c r="K76">
        <v>131</v>
      </c>
      <c r="L76">
        <v>132</v>
      </c>
      <c r="M76">
        <v>20</v>
      </c>
      <c r="N76">
        <v>58</v>
      </c>
      <c r="O76">
        <v>1185</v>
      </c>
    </row>
    <row r="77" spans="1:15" x14ac:dyDescent="0.35">
      <c r="A77" s="1">
        <v>1.5131944444444445</v>
      </c>
      <c r="B77">
        <v>119</v>
      </c>
      <c r="C77">
        <v>112</v>
      </c>
      <c r="D77">
        <v>84</v>
      </c>
      <c r="E77">
        <v>50</v>
      </c>
      <c r="F77">
        <v>110</v>
      </c>
      <c r="G77">
        <v>162</v>
      </c>
      <c r="H77">
        <v>50</v>
      </c>
      <c r="I77">
        <v>112</v>
      </c>
      <c r="J77">
        <v>76</v>
      </c>
      <c r="K77">
        <v>130</v>
      </c>
      <c r="L77">
        <v>103</v>
      </c>
      <c r="M77">
        <v>157</v>
      </c>
      <c r="N77">
        <v>67</v>
      </c>
      <c r="O77">
        <v>1186</v>
      </c>
    </row>
    <row r="78" spans="1:15" x14ac:dyDescent="0.35">
      <c r="A78" s="1">
        <v>1.5138888888888891</v>
      </c>
      <c r="B78">
        <v>215</v>
      </c>
      <c r="C78">
        <v>222</v>
      </c>
      <c r="D78">
        <v>139</v>
      </c>
      <c r="E78">
        <v>203</v>
      </c>
      <c r="F78">
        <v>84</v>
      </c>
      <c r="G78">
        <v>217</v>
      </c>
      <c r="H78">
        <v>94</v>
      </c>
      <c r="I78">
        <v>15</v>
      </c>
      <c r="J78">
        <v>187</v>
      </c>
      <c r="K78">
        <v>148</v>
      </c>
      <c r="L78">
        <v>14</v>
      </c>
      <c r="M78">
        <v>144</v>
      </c>
      <c r="N78">
        <v>190</v>
      </c>
      <c r="O78">
        <v>1187</v>
      </c>
    </row>
    <row r="79" spans="1:15" x14ac:dyDescent="0.35">
      <c r="A79" s="1">
        <v>1.5145833333333334</v>
      </c>
      <c r="B79">
        <v>194</v>
      </c>
      <c r="C79">
        <v>163</v>
      </c>
      <c r="D79">
        <v>125</v>
      </c>
      <c r="E79">
        <v>176</v>
      </c>
      <c r="F79">
        <v>87</v>
      </c>
      <c r="G79">
        <v>44</v>
      </c>
      <c r="H79">
        <v>84</v>
      </c>
      <c r="I79">
        <v>57</v>
      </c>
      <c r="J79">
        <v>34</v>
      </c>
      <c r="K79">
        <v>121</v>
      </c>
      <c r="L79">
        <v>61</v>
      </c>
      <c r="M79">
        <v>177</v>
      </c>
      <c r="N79">
        <v>25</v>
      </c>
      <c r="O79">
        <v>1188</v>
      </c>
    </row>
    <row r="80" spans="1:15" x14ac:dyDescent="0.35">
      <c r="A80" s="1">
        <v>1.5152777777777777</v>
      </c>
      <c r="B80">
        <v>56</v>
      </c>
      <c r="C80">
        <v>224</v>
      </c>
      <c r="D80">
        <v>232</v>
      </c>
      <c r="E80">
        <v>170</v>
      </c>
      <c r="F80">
        <v>156</v>
      </c>
      <c r="G80">
        <v>191</v>
      </c>
      <c r="H80">
        <v>183</v>
      </c>
      <c r="I80">
        <v>206</v>
      </c>
      <c r="J80">
        <v>208</v>
      </c>
      <c r="K80">
        <v>211</v>
      </c>
      <c r="L80">
        <v>69</v>
      </c>
      <c r="M80">
        <v>126</v>
      </c>
      <c r="N80">
        <v>110</v>
      </c>
      <c r="O80">
        <v>1189</v>
      </c>
    </row>
    <row r="81" spans="1:15" x14ac:dyDescent="0.35">
      <c r="A81" s="1">
        <v>1.5159722222222223</v>
      </c>
      <c r="B81">
        <v>161</v>
      </c>
      <c r="C81">
        <v>96</v>
      </c>
      <c r="D81">
        <v>225</v>
      </c>
      <c r="E81">
        <v>125</v>
      </c>
      <c r="F81">
        <v>206</v>
      </c>
      <c r="G81">
        <v>18</v>
      </c>
      <c r="H81">
        <v>81</v>
      </c>
      <c r="I81">
        <v>118</v>
      </c>
      <c r="J81">
        <v>122</v>
      </c>
      <c r="K81">
        <v>8</v>
      </c>
      <c r="L81">
        <v>100</v>
      </c>
      <c r="M81">
        <v>62</v>
      </c>
      <c r="N81">
        <v>44</v>
      </c>
      <c r="O81">
        <v>1190</v>
      </c>
    </row>
    <row r="82" spans="1:15" x14ac:dyDescent="0.35">
      <c r="A82" s="1">
        <v>1.5166666666666666</v>
      </c>
      <c r="B82">
        <v>113</v>
      </c>
      <c r="C82">
        <v>110</v>
      </c>
      <c r="D82">
        <v>229</v>
      </c>
      <c r="E82">
        <v>149</v>
      </c>
      <c r="F82">
        <v>100</v>
      </c>
      <c r="G82">
        <v>7</v>
      </c>
      <c r="H82">
        <v>147</v>
      </c>
      <c r="I82">
        <v>232</v>
      </c>
      <c r="J82">
        <v>211</v>
      </c>
      <c r="K82">
        <v>192</v>
      </c>
      <c r="L82">
        <v>152</v>
      </c>
      <c r="M82">
        <v>77</v>
      </c>
      <c r="N82">
        <v>158</v>
      </c>
      <c r="O82">
        <v>1191</v>
      </c>
    </row>
    <row r="83" spans="1:15" x14ac:dyDescent="0.35">
      <c r="A83" s="1">
        <v>1.5173611111111109</v>
      </c>
      <c r="B83">
        <v>97</v>
      </c>
      <c r="C83">
        <v>192</v>
      </c>
      <c r="D83">
        <v>204</v>
      </c>
      <c r="E83">
        <v>59</v>
      </c>
      <c r="F83">
        <v>127</v>
      </c>
      <c r="G83">
        <v>185</v>
      </c>
      <c r="H83">
        <v>123</v>
      </c>
      <c r="I83">
        <v>96</v>
      </c>
      <c r="J83">
        <v>79</v>
      </c>
      <c r="K83">
        <v>94</v>
      </c>
      <c r="L83">
        <v>215</v>
      </c>
      <c r="M83">
        <v>98</v>
      </c>
      <c r="N83">
        <v>78</v>
      </c>
      <c r="O83">
        <v>1192</v>
      </c>
    </row>
    <row r="84" spans="1:15" x14ac:dyDescent="0.35">
      <c r="A84" s="1">
        <v>1.5180555555555555</v>
      </c>
      <c r="B84">
        <v>63</v>
      </c>
      <c r="C84">
        <v>212</v>
      </c>
      <c r="D84">
        <v>29</v>
      </c>
      <c r="E84">
        <v>63</v>
      </c>
      <c r="F84">
        <v>101</v>
      </c>
      <c r="G84">
        <v>189</v>
      </c>
      <c r="H84">
        <v>126</v>
      </c>
      <c r="I84">
        <v>135</v>
      </c>
      <c r="J84">
        <v>212</v>
      </c>
      <c r="K84">
        <v>222</v>
      </c>
      <c r="L84">
        <v>191</v>
      </c>
      <c r="M84">
        <v>213</v>
      </c>
      <c r="N84">
        <v>114</v>
      </c>
      <c r="O84">
        <v>1193</v>
      </c>
    </row>
    <row r="85" spans="1:15" x14ac:dyDescent="0.35">
      <c r="A85" s="1">
        <v>1.51875</v>
      </c>
      <c r="B85">
        <v>122</v>
      </c>
      <c r="C85">
        <v>215</v>
      </c>
      <c r="D85">
        <v>128</v>
      </c>
      <c r="E85">
        <v>64</v>
      </c>
      <c r="F85">
        <v>188</v>
      </c>
      <c r="G85">
        <v>181</v>
      </c>
      <c r="H85">
        <v>51</v>
      </c>
      <c r="I85">
        <v>67</v>
      </c>
      <c r="J85">
        <v>207</v>
      </c>
      <c r="K85">
        <v>73</v>
      </c>
      <c r="L85">
        <v>47</v>
      </c>
      <c r="M85">
        <v>221</v>
      </c>
      <c r="N85">
        <v>42</v>
      </c>
      <c r="O85">
        <v>1194</v>
      </c>
    </row>
    <row r="86" spans="1:15" x14ac:dyDescent="0.35">
      <c r="A86" s="1">
        <v>1.5194444444444446</v>
      </c>
      <c r="B86">
        <v>179</v>
      </c>
      <c r="C86">
        <v>189</v>
      </c>
      <c r="D86">
        <v>38</v>
      </c>
      <c r="E86">
        <v>56</v>
      </c>
      <c r="F86">
        <v>148</v>
      </c>
      <c r="G86">
        <v>128</v>
      </c>
      <c r="H86">
        <v>92</v>
      </c>
      <c r="I86">
        <v>76</v>
      </c>
      <c r="J86">
        <v>152</v>
      </c>
      <c r="K86">
        <v>156</v>
      </c>
      <c r="L86">
        <v>77</v>
      </c>
      <c r="M86">
        <v>44</v>
      </c>
      <c r="N86">
        <v>43</v>
      </c>
      <c r="O86">
        <v>1195</v>
      </c>
    </row>
    <row r="87" spans="1:15" x14ac:dyDescent="0.35">
      <c r="A87" s="1">
        <v>1.5201388888888889</v>
      </c>
      <c r="B87">
        <v>190</v>
      </c>
      <c r="C87">
        <v>172</v>
      </c>
      <c r="D87">
        <v>137</v>
      </c>
      <c r="E87">
        <v>148</v>
      </c>
      <c r="F87">
        <v>85</v>
      </c>
      <c r="G87">
        <v>68</v>
      </c>
      <c r="H87">
        <v>125</v>
      </c>
      <c r="I87">
        <v>190</v>
      </c>
      <c r="J87">
        <v>52</v>
      </c>
      <c r="K87">
        <v>138</v>
      </c>
      <c r="L87">
        <v>42</v>
      </c>
      <c r="M87">
        <v>1</v>
      </c>
      <c r="N87">
        <v>152</v>
      </c>
      <c r="O87">
        <v>1196</v>
      </c>
    </row>
    <row r="88" spans="1:15" x14ac:dyDescent="0.35">
      <c r="A88" s="1">
        <v>1.5208333333333333</v>
      </c>
      <c r="B88">
        <v>21</v>
      </c>
      <c r="C88">
        <v>191</v>
      </c>
      <c r="D88">
        <v>54</v>
      </c>
      <c r="E88">
        <v>209</v>
      </c>
      <c r="F88">
        <v>201</v>
      </c>
      <c r="G88">
        <v>192</v>
      </c>
      <c r="H88">
        <v>22</v>
      </c>
      <c r="I88">
        <v>116</v>
      </c>
      <c r="J88">
        <v>155</v>
      </c>
      <c r="K88">
        <v>81</v>
      </c>
      <c r="L88">
        <v>173</v>
      </c>
      <c r="M88">
        <v>4</v>
      </c>
      <c r="N88">
        <v>6</v>
      </c>
      <c r="O88">
        <v>1197</v>
      </c>
    </row>
    <row r="89" spans="1:15" x14ac:dyDescent="0.35">
      <c r="A89" s="1">
        <v>1.5215277777777778</v>
      </c>
      <c r="B89">
        <v>125</v>
      </c>
      <c r="C89">
        <v>152</v>
      </c>
      <c r="D89">
        <v>87</v>
      </c>
      <c r="E89">
        <v>37</v>
      </c>
      <c r="F89">
        <v>92</v>
      </c>
      <c r="G89">
        <v>123</v>
      </c>
      <c r="H89">
        <v>67</v>
      </c>
      <c r="I89">
        <v>44</v>
      </c>
      <c r="J89">
        <v>136</v>
      </c>
      <c r="K89">
        <v>107</v>
      </c>
      <c r="L89">
        <v>206</v>
      </c>
      <c r="M89">
        <v>184</v>
      </c>
      <c r="N89">
        <v>90</v>
      </c>
      <c r="O89">
        <v>1198</v>
      </c>
    </row>
    <row r="90" spans="1:15" x14ac:dyDescent="0.35">
      <c r="A90" s="1">
        <v>1.5222222222222221</v>
      </c>
      <c r="B90">
        <v>188</v>
      </c>
      <c r="C90">
        <v>159</v>
      </c>
      <c r="D90">
        <v>142</v>
      </c>
      <c r="E90">
        <v>146</v>
      </c>
      <c r="F90">
        <v>41</v>
      </c>
      <c r="G90">
        <v>99</v>
      </c>
      <c r="H90">
        <v>66</v>
      </c>
      <c r="I90">
        <v>141</v>
      </c>
      <c r="J90">
        <v>23</v>
      </c>
      <c r="K90">
        <v>177</v>
      </c>
      <c r="L90">
        <v>35</v>
      </c>
      <c r="M90">
        <v>159</v>
      </c>
      <c r="N90">
        <v>85</v>
      </c>
      <c r="O90">
        <v>1199</v>
      </c>
    </row>
    <row r="91" spans="1:15" x14ac:dyDescent="0.35">
      <c r="A91" s="1">
        <v>1.5229166666666665</v>
      </c>
      <c r="B91">
        <v>154</v>
      </c>
      <c r="C91">
        <v>34</v>
      </c>
      <c r="D91">
        <v>223</v>
      </c>
      <c r="E91">
        <v>98</v>
      </c>
      <c r="F91">
        <v>2</v>
      </c>
      <c r="G91">
        <v>170</v>
      </c>
      <c r="H91">
        <v>35</v>
      </c>
      <c r="I91">
        <v>194</v>
      </c>
      <c r="J91">
        <v>120</v>
      </c>
      <c r="K91">
        <v>145</v>
      </c>
      <c r="L91">
        <v>93</v>
      </c>
      <c r="M91">
        <v>224</v>
      </c>
      <c r="N91">
        <v>147</v>
      </c>
      <c r="O91">
        <v>1200</v>
      </c>
    </row>
    <row r="92" spans="1:15" x14ac:dyDescent="0.35">
      <c r="A92" s="1">
        <v>1.5236111111111112</v>
      </c>
      <c r="B92">
        <v>60</v>
      </c>
      <c r="C92">
        <v>126</v>
      </c>
      <c r="D92">
        <v>146</v>
      </c>
      <c r="E92">
        <v>69</v>
      </c>
      <c r="F92">
        <v>224</v>
      </c>
      <c r="G92">
        <v>141</v>
      </c>
      <c r="H92">
        <v>140</v>
      </c>
      <c r="I92">
        <v>126</v>
      </c>
      <c r="J92">
        <v>228</v>
      </c>
      <c r="K92">
        <v>154</v>
      </c>
      <c r="L92">
        <v>39</v>
      </c>
      <c r="M92">
        <v>186</v>
      </c>
      <c r="N92">
        <v>165</v>
      </c>
      <c r="O92">
        <v>1201</v>
      </c>
    </row>
    <row r="93" spans="1:15" x14ac:dyDescent="0.35">
      <c r="A93" s="1">
        <v>1.5243055555555556</v>
      </c>
      <c r="B93">
        <v>167</v>
      </c>
      <c r="C93">
        <v>117</v>
      </c>
      <c r="D93">
        <v>77</v>
      </c>
      <c r="E93">
        <v>185</v>
      </c>
      <c r="F93">
        <v>90</v>
      </c>
      <c r="G93">
        <v>220</v>
      </c>
      <c r="H93">
        <v>148</v>
      </c>
      <c r="I93">
        <v>182</v>
      </c>
      <c r="J93">
        <v>134</v>
      </c>
      <c r="K93">
        <v>124</v>
      </c>
      <c r="L93">
        <v>28</v>
      </c>
      <c r="M93">
        <v>54</v>
      </c>
      <c r="N93">
        <v>21</v>
      </c>
      <c r="O93">
        <v>1202</v>
      </c>
    </row>
    <row r="94" spans="1:15" x14ac:dyDescent="0.35">
      <c r="A94" s="1">
        <v>1.5250000000000001</v>
      </c>
      <c r="B94">
        <v>111</v>
      </c>
      <c r="C94">
        <v>108</v>
      </c>
      <c r="D94">
        <v>218</v>
      </c>
      <c r="E94">
        <v>22</v>
      </c>
      <c r="F94">
        <v>136</v>
      </c>
      <c r="G94">
        <v>98</v>
      </c>
      <c r="H94">
        <v>133</v>
      </c>
      <c r="I94">
        <v>3</v>
      </c>
      <c r="J94">
        <v>151</v>
      </c>
      <c r="K94">
        <v>127</v>
      </c>
      <c r="L94">
        <v>70</v>
      </c>
      <c r="M94">
        <v>207</v>
      </c>
      <c r="N94">
        <v>30</v>
      </c>
      <c r="O94">
        <v>1203</v>
      </c>
    </row>
    <row r="95" spans="1:15" x14ac:dyDescent="0.35">
      <c r="A95" s="1">
        <v>1.5256944444444445</v>
      </c>
      <c r="B95">
        <v>36</v>
      </c>
      <c r="C95">
        <v>44</v>
      </c>
      <c r="D95">
        <v>90</v>
      </c>
      <c r="E95">
        <v>29</v>
      </c>
      <c r="F95">
        <v>198</v>
      </c>
      <c r="G95">
        <v>63</v>
      </c>
      <c r="H95">
        <v>146</v>
      </c>
      <c r="I95">
        <v>161</v>
      </c>
      <c r="J95">
        <v>91</v>
      </c>
      <c r="K95">
        <v>16</v>
      </c>
      <c r="L95">
        <v>98</v>
      </c>
      <c r="M95">
        <v>202</v>
      </c>
      <c r="N95">
        <v>221</v>
      </c>
      <c r="O95">
        <v>1204</v>
      </c>
    </row>
    <row r="96" spans="1:15" x14ac:dyDescent="0.35">
      <c r="A96" s="1">
        <v>1.5263888888888888</v>
      </c>
      <c r="B96">
        <v>94</v>
      </c>
      <c r="C96">
        <v>116</v>
      </c>
      <c r="D96">
        <v>35</v>
      </c>
      <c r="E96">
        <v>41</v>
      </c>
      <c r="F96">
        <v>144</v>
      </c>
      <c r="G96">
        <v>79</v>
      </c>
      <c r="H96">
        <v>104</v>
      </c>
      <c r="I96">
        <v>162</v>
      </c>
      <c r="J96">
        <v>69</v>
      </c>
      <c r="K96">
        <v>133</v>
      </c>
      <c r="L96">
        <v>54</v>
      </c>
      <c r="M96">
        <v>182</v>
      </c>
      <c r="N96">
        <v>213</v>
      </c>
      <c r="O96">
        <v>1205</v>
      </c>
    </row>
    <row r="97" spans="1:15" x14ac:dyDescent="0.35">
      <c r="A97" s="1">
        <v>1.5270833333333333</v>
      </c>
      <c r="B97">
        <v>92</v>
      </c>
      <c r="C97">
        <v>131</v>
      </c>
      <c r="D97">
        <v>28</v>
      </c>
      <c r="E97">
        <v>7</v>
      </c>
      <c r="F97">
        <v>52</v>
      </c>
      <c r="G97">
        <v>200</v>
      </c>
      <c r="H97">
        <v>206</v>
      </c>
      <c r="I97">
        <v>221</v>
      </c>
      <c r="J97">
        <v>121</v>
      </c>
      <c r="K97">
        <v>93</v>
      </c>
      <c r="L97">
        <v>188</v>
      </c>
      <c r="M97">
        <v>85</v>
      </c>
      <c r="N97">
        <v>133</v>
      </c>
      <c r="O97">
        <v>1206</v>
      </c>
    </row>
    <row r="98" spans="1:15" x14ac:dyDescent="0.35">
      <c r="A98" s="1">
        <v>1.5277777777777777</v>
      </c>
      <c r="B98">
        <v>121</v>
      </c>
      <c r="C98">
        <v>100</v>
      </c>
      <c r="D98">
        <v>19</v>
      </c>
      <c r="E98">
        <v>84</v>
      </c>
      <c r="F98">
        <v>186</v>
      </c>
      <c r="G98">
        <v>69</v>
      </c>
      <c r="H98">
        <v>190</v>
      </c>
      <c r="I98">
        <v>197</v>
      </c>
      <c r="J98">
        <v>84</v>
      </c>
      <c r="K98">
        <v>206</v>
      </c>
      <c r="L98">
        <v>144</v>
      </c>
      <c r="M98">
        <v>99</v>
      </c>
      <c r="N98">
        <v>4</v>
      </c>
      <c r="O98">
        <v>1207</v>
      </c>
    </row>
    <row r="99" spans="1:15" x14ac:dyDescent="0.35">
      <c r="A99" s="1">
        <v>1.528472222222222</v>
      </c>
      <c r="B99">
        <v>233</v>
      </c>
      <c r="C99">
        <v>107</v>
      </c>
      <c r="D99">
        <v>59</v>
      </c>
      <c r="E99">
        <v>74</v>
      </c>
      <c r="F99">
        <v>43</v>
      </c>
      <c r="G99">
        <v>57</v>
      </c>
      <c r="H99">
        <v>132</v>
      </c>
      <c r="I99">
        <v>165</v>
      </c>
      <c r="J99">
        <v>28</v>
      </c>
      <c r="K99">
        <v>21</v>
      </c>
      <c r="L99">
        <v>16</v>
      </c>
      <c r="M99">
        <v>7</v>
      </c>
      <c r="N99">
        <v>5</v>
      </c>
      <c r="O99">
        <v>1208</v>
      </c>
    </row>
    <row r="100" spans="1:15" x14ac:dyDescent="0.35">
      <c r="A100" s="1">
        <v>1.5291666666666668</v>
      </c>
      <c r="B100">
        <v>227</v>
      </c>
      <c r="C100">
        <v>63</v>
      </c>
      <c r="D100">
        <v>169</v>
      </c>
      <c r="E100">
        <v>108</v>
      </c>
      <c r="F100">
        <v>166</v>
      </c>
      <c r="G100">
        <v>184</v>
      </c>
      <c r="H100">
        <v>175</v>
      </c>
      <c r="I100">
        <v>99</v>
      </c>
      <c r="J100">
        <v>9</v>
      </c>
      <c r="K100">
        <v>157</v>
      </c>
      <c r="L100">
        <v>192</v>
      </c>
      <c r="M100">
        <v>86</v>
      </c>
      <c r="N100">
        <v>197</v>
      </c>
      <c r="O100">
        <v>1209</v>
      </c>
    </row>
    <row r="101" spans="1:15" x14ac:dyDescent="0.35">
      <c r="A101" s="1">
        <v>1.5298611111111111</v>
      </c>
      <c r="B101">
        <v>101</v>
      </c>
      <c r="C101">
        <v>157</v>
      </c>
      <c r="D101">
        <v>104</v>
      </c>
      <c r="E101">
        <v>77</v>
      </c>
      <c r="F101">
        <v>203</v>
      </c>
      <c r="G101">
        <v>15</v>
      </c>
      <c r="H101">
        <v>101</v>
      </c>
      <c r="I101">
        <v>29</v>
      </c>
      <c r="J101">
        <v>116</v>
      </c>
      <c r="K101">
        <v>205</v>
      </c>
      <c r="L101">
        <v>170</v>
      </c>
      <c r="M101">
        <v>180</v>
      </c>
      <c r="N101">
        <v>100</v>
      </c>
      <c r="O101">
        <v>1210</v>
      </c>
    </row>
    <row r="102" spans="1:15" x14ac:dyDescent="0.35">
      <c r="A102" s="1">
        <v>1.5305555555555557</v>
      </c>
      <c r="B102">
        <v>26</v>
      </c>
      <c r="C102">
        <v>13</v>
      </c>
      <c r="D102">
        <v>211</v>
      </c>
      <c r="E102">
        <v>218</v>
      </c>
      <c r="F102">
        <v>159</v>
      </c>
      <c r="G102">
        <v>226</v>
      </c>
      <c r="H102">
        <v>36</v>
      </c>
      <c r="I102">
        <v>51</v>
      </c>
      <c r="J102">
        <v>140</v>
      </c>
      <c r="K102">
        <v>5</v>
      </c>
      <c r="L102">
        <v>75</v>
      </c>
      <c r="M102">
        <v>203</v>
      </c>
      <c r="N102">
        <v>140</v>
      </c>
      <c r="O102">
        <v>1211</v>
      </c>
    </row>
    <row r="103" spans="1:15" x14ac:dyDescent="0.35">
      <c r="A103" s="1">
        <v>1.53125</v>
      </c>
      <c r="B103">
        <v>143</v>
      </c>
      <c r="C103">
        <v>45</v>
      </c>
      <c r="D103">
        <v>60</v>
      </c>
      <c r="E103">
        <v>122</v>
      </c>
      <c r="F103">
        <v>174</v>
      </c>
      <c r="G103">
        <v>13</v>
      </c>
      <c r="H103">
        <v>95</v>
      </c>
      <c r="I103">
        <v>167</v>
      </c>
      <c r="J103">
        <v>93</v>
      </c>
      <c r="K103">
        <v>128</v>
      </c>
      <c r="L103">
        <v>91</v>
      </c>
      <c r="M103">
        <v>143</v>
      </c>
      <c r="N103">
        <v>80</v>
      </c>
      <c r="O103">
        <v>1212</v>
      </c>
    </row>
    <row r="104" spans="1:15" x14ac:dyDescent="0.35">
      <c r="A104" s="1">
        <v>1.5319444444444443</v>
      </c>
      <c r="B104">
        <v>158</v>
      </c>
      <c r="C104">
        <v>80</v>
      </c>
      <c r="D104">
        <v>41</v>
      </c>
      <c r="E104">
        <v>9</v>
      </c>
      <c r="F104">
        <v>219</v>
      </c>
      <c r="G104">
        <v>118</v>
      </c>
      <c r="H104">
        <v>204</v>
      </c>
      <c r="I104">
        <v>100</v>
      </c>
      <c r="J104">
        <v>217</v>
      </c>
      <c r="K104">
        <v>178</v>
      </c>
      <c r="L104">
        <v>151</v>
      </c>
      <c r="M104">
        <v>165</v>
      </c>
      <c r="N104">
        <v>173</v>
      </c>
      <c r="O104">
        <v>1213</v>
      </c>
    </row>
    <row r="105" spans="1:15" x14ac:dyDescent="0.35">
      <c r="A105" s="1">
        <v>1.5326388888888889</v>
      </c>
      <c r="B105">
        <v>200</v>
      </c>
      <c r="C105">
        <v>203</v>
      </c>
      <c r="D105">
        <v>208</v>
      </c>
      <c r="E105">
        <v>79</v>
      </c>
      <c r="F105">
        <v>120</v>
      </c>
      <c r="G105">
        <v>61</v>
      </c>
      <c r="H105">
        <v>181</v>
      </c>
      <c r="I105">
        <v>81</v>
      </c>
      <c r="J105">
        <v>92</v>
      </c>
      <c r="K105">
        <v>200</v>
      </c>
      <c r="L105">
        <v>116</v>
      </c>
      <c r="M105">
        <v>15</v>
      </c>
      <c r="N105">
        <v>103</v>
      </c>
      <c r="O105">
        <v>1214</v>
      </c>
    </row>
    <row r="106" spans="1:15" x14ac:dyDescent="0.35">
      <c r="A106" s="1">
        <v>1.5333333333333332</v>
      </c>
      <c r="B106">
        <v>69</v>
      </c>
      <c r="C106">
        <v>78</v>
      </c>
      <c r="D106">
        <v>121</v>
      </c>
      <c r="E106">
        <v>85</v>
      </c>
      <c r="F106">
        <v>217</v>
      </c>
      <c r="G106">
        <v>178</v>
      </c>
      <c r="H106">
        <v>158</v>
      </c>
      <c r="I106">
        <v>71</v>
      </c>
      <c r="J106">
        <v>25</v>
      </c>
      <c r="K106">
        <v>68</v>
      </c>
      <c r="L106">
        <v>223</v>
      </c>
      <c r="M106">
        <v>29</v>
      </c>
      <c r="N106">
        <v>111</v>
      </c>
      <c r="O106">
        <v>1215</v>
      </c>
    </row>
    <row r="107" spans="1:15" x14ac:dyDescent="0.35">
      <c r="A107" s="1">
        <v>1.534027777777778</v>
      </c>
      <c r="B107">
        <v>100</v>
      </c>
      <c r="C107">
        <v>167</v>
      </c>
      <c r="D107">
        <v>45</v>
      </c>
      <c r="E107">
        <v>141</v>
      </c>
      <c r="F107">
        <v>228</v>
      </c>
      <c r="G107">
        <v>84</v>
      </c>
      <c r="H107">
        <v>226</v>
      </c>
      <c r="I107">
        <v>187</v>
      </c>
      <c r="J107">
        <v>81</v>
      </c>
      <c r="K107">
        <v>195</v>
      </c>
      <c r="L107">
        <v>230</v>
      </c>
      <c r="M107">
        <v>199</v>
      </c>
      <c r="N107">
        <v>70</v>
      </c>
      <c r="O107">
        <v>1216</v>
      </c>
    </row>
    <row r="108" spans="1:15" x14ac:dyDescent="0.35">
      <c r="A108" s="1">
        <v>1.5347222222222223</v>
      </c>
      <c r="B108">
        <v>14</v>
      </c>
      <c r="C108">
        <v>92</v>
      </c>
      <c r="D108">
        <v>160</v>
      </c>
      <c r="E108">
        <v>11</v>
      </c>
      <c r="F108">
        <v>194</v>
      </c>
      <c r="G108">
        <v>46</v>
      </c>
      <c r="H108">
        <v>106</v>
      </c>
      <c r="I108">
        <v>30</v>
      </c>
      <c r="J108">
        <v>183</v>
      </c>
      <c r="K108">
        <v>188</v>
      </c>
      <c r="L108">
        <v>20</v>
      </c>
      <c r="M108">
        <v>100</v>
      </c>
      <c r="N108">
        <v>51</v>
      </c>
      <c r="O108">
        <v>1217</v>
      </c>
    </row>
    <row r="109" spans="1:15" x14ac:dyDescent="0.35">
      <c r="A109" s="1">
        <v>1.5354166666666667</v>
      </c>
      <c r="B109">
        <v>44</v>
      </c>
      <c r="C109">
        <v>175</v>
      </c>
      <c r="D109">
        <v>36</v>
      </c>
      <c r="E109">
        <v>201</v>
      </c>
      <c r="F109">
        <v>138</v>
      </c>
      <c r="G109">
        <v>100</v>
      </c>
      <c r="H109">
        <v>187</v>
      </c>
      <c r="I109">
        <v>9</v>
      </c>
      <c r="J109">
        <v>87</v>
      </c>
      <c r="K109">
        <v>54</v>
      </c>
      <c r="L109">
        <v>43</v>
      </c>
      <c r="M109">
        <v>183</v>
      </c>
      <c r="N109">
        <v>148</v>
      </c>
      <c r="O109">
        <v>1218</v>
      </c>
    </row>
    <row r="110" spans="1:15" x14ac:dyDescent="0.35">
      <c r="A110" s="1">
        <v>1.5361111111111112</v>
      </c>
      <c r="B110">
        <v>86</v>
      </c>
      <c r="C110">
        <v>223</v>
      </c>
      <c r="D110">
        <v>116</v>
      </c>
      <c r="E110">
        <v>214</v>
      </c>
      <c r="F110">
        <v>107</v>
      </c>
      <c r="G110">
        <v>70</v>
      </c>
      <c r="H110">
        <v>103</v>
      </c>
      <c r="I110">
        <v>89</v>
      </c>
      <c r="J110">
        <v>168</v>
      </c>
      <c r="K110">
        <v>166</v>
      </c>
      <c r="L110">
        <v>140</v>
      </c>
      <c r="M110">
        <v>18</v>
      </c>
      <c r="N110">
        <v>201</v>
      </c>
      <c r="O110">
        <v>1219</v>
      </c>
    </row>
    <row r="111" spans="1:15" x14ac:dyDescent="0.35">
      <c r="A111" s="1">
        <v>1.5368055555555555</v>
      </c>
      <c r="B111">
        <v>91</v>
      </c>
      <c r="C111">
        <v>213</v>
      </c>
      <c r="D111">
        <v>4</v>
      </c>
      <c r="E111">
        <v>32</v>
      </c>
      <c r="F111">
        <v>23</v>
      </c>
      <c r="G111">
        <v>168</v>
      </c>
      <c r="H111">
        <v>119</v>
      </c>
      <c r="I111">
        <v>203</v>
      </c>
      <c r="J111">
        <v>94</v>
      </c>
      <c r="K111">
        <v>19</v>
      </c>
      <c r="L111">
        <v>111</v>
      </c>
      <c r="M111">
        <v>16</v>
      </c>
      <c r="N111">
        <v>230</v>
      </c>
      <c r="O111">
        <v>1220</v>
      </c>
    </row>
    <row r="112" spans="1:15" x14ac:dyDescent="0.35">
      <c r="A112" s="1">
        <v>1.5374999999999999</v>
      </c>
      <c r="B112">
        <v>16</v>
      </c>
      <c r="C112">
        <v>137</v>
      </c>
      <c r="D112">
        <v>183</v>
      </c>
      <c r="E112">
        <v>89</v>
      </c>
      <c r="F112">
        <v>141</v>
      </c>
      <c r="G112">
        <v>83</v>
      </c>
      <c r="H112">
        <v>129</v>
      </c>
      <c r="I112">
        <v>189</v>
      </c>
      <c r="J112">
        <v>8</v>
      </c>
      <c r="K112">
        <v>137</v>
      </c>
      <c r="L112">
        <v>12</v>
      </c>
      <c r="M112">
        <v>69</v>
      </c>
      <c r="N112">
        <v>191</v>
      </c>
      <c r="O112">
        <v>1221</v>
      </c>
    </row>
    <row r="113" spans="1:15" x14ac:dyDescent="0.35">
      <c r="A113" s="1">
        <v>1.5381944444444444</v>
      </c>
      <c r="B113">
        <v>210</v>
      </c>
      <c r="C113">
        <v>153</v>
      </c>
      <c r="D113">
        <v>40</v>
      </c>
      <c r="E113">
        <v>88</v>
      </c>
      <c r="F113">
        <v>96</v>
      </c>
      <c r="G113">
        <v>53</v>
      </c>
      <c r="H113">
        <v>91</v>
      </c>
      <c r="I113">
        <v>228</v>
      </c>
      <c r="J113">
        <v>171</v>
      </c>
      <c r="K113">
        <v>30</v>
      </c>
      <c r="L113">
        <v>138</v>
      </c>
      <c r="M113">
        <v>89</v>
      </c>
      <c r="N113">
        <v>179</v>
      </c>
      <c r="O113">
        <v>1222</v>
      </c>
    </row>
    <row r="114" spans="1:15" x14ac:dyDescent="0.35">
      <c r="A114" s="1">
        <v>1.5388888888888888</v>
      </c>
      <c r="B114">
        <v>237</v>
      </c>
      <c r="C114">
        <v>205</v>
      </c>
      <c r="D114">
        <v>98</v>
      </c>
      <c r="E114">
        <v>4</v>
      </c>
      <c r="F114">
        <v>111</v>
      </c>
      <c r="G114">
        <v>166</v>
      </c>
      <c r="H114">
        <v>170</v>
      </c>
      <c r="I114">
        <v>229</v>
      </c>
      <c r="J114">
        <v>37</v>
      </c>
      <c r="K114">
        <v>149</v>
      </c>
      <c r="L114">
        <v>92</v>
      </c>
      <c r="M114">
        <v>229</v>
      </c>
      <c r="N114">
        <v>216</v>
      </c>
      <c r="O114">
        <v>1223</v>
      </c>
    </row>
    <row r="115" spans="1:15" x14ac:dyDescent="0.35">
      <c r="A115" s="1">
        <v>1.5395833333333335</v>
      </c>
      <c r="B115">
        <v>124</v>
      </c>
      <c r="C115">
        <v>85</v>
      </c>
      <c r="D115">
        <v>164</v>
      </c>
      <c r="E115">
        <v>47</v>
      </c>
      <c r="F115">
        <v>163</v>
      </c>
      <c r="G115">
        <v>19</v>
      </c>
      <c r="H115">
        <v>116</v>
      </c>
      <c r="I115">
        <v>166</v>
      </c>
      <c r="J115">
        <v>2</v>
      </c>
      <c r="K115">
        <v>189</v>
      </c>
      <c r="L115">
        <v>51</v>
      </c>
      <c r="M115">
        <v>19</v>
      </c>
      <c r="N115">
        <v>49</v>
      </c>
      <c r="O115">
        <v>1224</v>
      </c>
    </row>
    <row r="116" spans="1:15" x14ac:dyDescent="0.35">
      <c r="A116" s="1">
        <v>1.5402777777777779</v>
      </c>
      <c r="B116">
        <v>186</v>
      </c>
      <c r="C116">
        <v>166</v>
      </c>
      <c r="D116">
        <v>79</v>
      </c>
      <c r="E116">
        <v>229</v>
      </c>
      <c r="F116">
        <v>94</v>
      </c>
      <c r="G116">
        <v>5</v>
      </c>
      <c r="H116">
        <v>219</v>
      </c>
      <c r="I116">
        <v>66</v>
      </c>
      <c r="J116">
        <v>142</v>
      </c>
      <c r="K116">
        <v>223</v>
      </c>
      <c r="L116">
        <v>134</v>
      </c>
      <c r="M116">
        <v>145</v>
      </c>
      <c r="N116">
        <v>123</v>
      </c>
      <c r="O116">
        <v>1225</v>
      </c>
    </row>
    <row r="117" spans="1:15" x14ac:dyDescent="0.35">
      <c r="A117" s="1">
        <v>1.5409722222222222</v>
      </c>
      <c r="B117">
        <v>157</v>
      </c>
      <c r="C117">
        <v>90</v>
      </c>
      <c r="D117">
        <v>188</v>
      </c>
      <c r="E117">
        <v>57</v>
      </c>
      <c r="F117">
        <v>181</v>
      </c>
      <c r="G117">
        <v>2</v>
      </c>
      <c r="H117">
        <v>102</v>
      </c>
      <c r="I117">
        <v>209</v>
      </c>
      <c r="J117">
        <v>205</v>
      </c>
      <c r="K117">
        <v>87</v>
      </c>
      <c r="L117">
        <v>169</v>
      </c>
      <c r="M117">
        <v>48</v>
      </c>
      <c r="N117">
        <v>64</v>
      </c>
      <c r="O117">
        <v>1226</v>
      </c>
    </row>
    <row r="118" spans="1:15" x14ac:dyDescent="0.35">
      <c r="A118" s="1">
        <v>1.5416666666666667</v>
      </c>
      <c r="B118">
        <v>49</v>
      </c>
      <c r="C118">
        <v>70</v>
      </c>
      <c r="D118">
        <v>172</v>
      </c>
      <c r="E118">
        <v>66</v>
      </c>
      <c r="F118">
        <v>122</v>
      </c>
      <c r="G118">
        <v>62</v>
      </c>
      <c r="H118">
        <v>19</v>
      </c>
      <c r="I118">
        <v>65</v>
      </c>
      <c r="J118">
        <v>160</v>
      </c>
      <c r="K118">
        <v>92</v>
      </c>
      <c r="L118">
        <v>129</v>
      </c>
      <c r="M118">
        <v>21</v>
      </c>
      <c r="N118">
        <v>3</v>
      </c>
      <c r="O118">
        <v>1227</v>
      </c>
    </row>
    <row r="119" spans="1:15" x14ac:dyDescent="0.35">
      <c r="A119" s="1">
        <v>1.5423611111111111</v>
      </c>
      <c r="B119">
        <v>211</v>
      </c>
      <c r="C119">
        <v>209</v>
      </c>
      <c r="D119">
        <v>230</v>
      </c>
      <c r="E119">
        <v>212</v>
      </c>
      <c r="F119">
        <v>195</v>
      </c>
      <c r="G119">
        <v>179</v>
      </c>
      <c r="H119">
        <v>121</v>
      </c>
      <c r="I119">
        <v>4</v>
      </c>
      <c r="J119">
        <v>57</v>
      </c>
      <c r="K119">
        <v>229</v>
      </c>
      <c r="L119">
        <v>142</v>
      </c>
      <c r="M119">
        <v>162</v>
      </c>
      <c r="N119">
        <v>226</v>
      </c>
      <c r="O119">
        <v>1228</v>
      </c>
    </row>
    <row r="120" spans="1:15" x14ac:dyDescent="0.35">
      <c r="A120" s="1">
        <v>1.5430555555555554</v>
      </c>
      <c r="B120">
        <v>192</v>
      </c>
      <c r="C120">
        <v>50</v>
      </c>
      <c r="D120">
        <v>46</v>
      </c>
      <c r="E120">
        <v>172</v>
      </c>
      <c r="F120">
        <v>26</v>
      </c>
      <c r="G120">
        <v>41</v>
      </c>
      <c r="H120">
        <v>184</v>
      </c>
      <c r="I120">
        <v>18</v>
      </c>
      <c r="J120">
        <v>221</v>
      </c>
      <c r="K120">
        <v>10</v>
      </c>
      <c r="L120">
        <v>31</v>
      </c>
      <c r="M120">
        <v>178</v>
      </c>
      <c r="N120">
        <v>24</v>
      </c>
      <c r="O120">
        <v>1229</v>
      </c>
    </row>
    <row r="121" spans="1:15" x14ac:dyDescent="0.35">
      <c r="A121" s="1">
        <v>1.54375</v>
      </c>
      <c r="B121">
        <v>177</v>
      </c>
      <c r="C121">
        <v>199</v>
      </c>
      <c r="D121">
        <v>222</v>
      </c>
      <c r="E121">
        <v>136</v>
      </c>
      <c r="F121">
        <v>176</v>
      </c>
      <c r="G121">
        <v>187</v>
      </c>
      <c r="H121">
        <v>198</v>
      </c>
      <c r="I121">
        <v>153</v>
      </c>
      <c r="J121">
        <v>174</v>
      </c>
      <c r="K121">
        <v>193</v>
      </c>
      <c r="L121">
        <v>227</v>
      </c>
      <c r="M121">
        <v>227</v>
      </c>
      <c r="N121">
        <v>167</v>
      </c>
      <c r="O121">
        <v>1230</v>
      </c>
    </row>
    <row r="122" spans="1:15" x14ac:dyDescent="0.35">
      <c r="A122" s="1">
        <v>1.5444444444444445</v>
      </c>
      <c r="B122">
        <v>162</v>
      </c>
      <c r="C122">
        <v>178</v>
      </c>
      <c r="D122">
        <v>53</v>
      </c>
      <c r="E122">
        <v>82</v>
      </c>
      <c r="F122">
        <v>182</v>
      </c>
      <c r="G122">
        <v>25</v>
      </c>
      <c r="H122">
        <v>166</v>
      </c>
      <c r="I122">
        <v>23</v>
      </c>
      <c r="J122">
        <v>109</v>
      </c>
      <c r="K122">
        <v>197</v>
      </c>
      <c r="L122">
        <v>168</v>
      </c>
      <c r="M122">
        <v>171</v>
      </c>
      <c r="N122">
        <v>10</v>
      </c>
      <c r="O122">
        <v>1231</v>
      </c>
    </row>
    <row r="123" spans="1:15" x14ac:dyDescent="0.35">
      <c r="A123" s="1">
        <v>1.5451388888888891</v>
      </c>
      <c r="B123">
        <v>170</v>
      </c>
      <c r="C123">
        <v>79</v>
      </c>
      <c r="D123">
        <v>185</v>
      </c>
      <c r="E123">
        <v>73</v>
      </c>
      <c r="F123">
        <v>5</v>
      </c>
      <c r="G123">
        <v>163</v>
      </c>
      <c r="H123">
        <v>214</v>
      </c>
      <c r="I123">
        <v>158</v>
      </c>
      <c r="J123">
        <v>101</v>
      </c>
      <c r="K123">
        <v>171</v>
      </c>
      <c r="L123">
        <v>6</v>
      </c>
      <c r="M123">
        <v>220</v>
      </c>
      <c r="N123">
        <v>212</v>
      </c>
      <c r="O123">
        <v>1232</v>
      </c>
    </row>
    <row r="124" spans="1:15" x14ac:dyDescent="0.35">
      <c r="A124" s="1">
        <v>1.5458333333333334</v>
      </c>
      <c r="B124">
        <v>221</v>
      </c>
      <c r="C124">
        <v>86</v>
      </c>
      <c r="D124">
        <v>99</v>
      </c>
      <c r="E124">
        <v>177</v>
      </c>
      <c r="F124">
        <v>58</v>
      </c>
      <c r="G124">
        <v>233</v>
      </c>
      <c r="H124">
        <v>117</v>
      </c>
      <c r="I124">
        <v>148</v>
      </c>
      <c r="J124">
        <v>113</v>
      </c>
      <c r="K124">
        <v>186</v>
      </c>
      <c r="L124">
        <v>57</v>
      </c>
      <c r="M124">
        <v>43</v>
      </c>
      <c r="N124">
        <v>183</v>
      </c>
      <c r="O124">
        <v>1233</v>
      </c>
    </row>
    <row r="125" spans="1:15" x14ac:dyDescent="0.35">
      <c r="A125" s="1">
        <v>1.5465277777777777</v>
      </c>
      <c r="B125">
        <v>105</v>
      </c>
      <c r="C125">
        <v>12</v>
      </c>
      <c r="D125">
        <v>55</v>
      </c>
      <c r="E125">
        <v>33</v>
      </c>
      <c r="F125">
        <v>79</v>
      </c>
      <c r="G125">
        <v>132</v>
      </c>
      <c r="H125">
        <v>80</v>
      </c>
      <c r="I125">
        <v>177</v>
      </c>
      <c r="J125">
        <v>147</v>
      </c>
      <c r="K125">
        <v>207</v>
      </c>
      <c r="L125">
        <v>64</v>
      </c>
      <c r="M125">
        <v>59</v>
      </c>
      <c r="N125">
        <v>126</v>
      </c>
      <c r="O125">
        <v>1234</v>
      </c>
    </row>
    <row r="126" spans="1:15" x14ac:dyDescent="0.35">
      <c r="A126" s="1">
        <v>1.5472222222222223</v>
      </c>
      <c r="B126">
        <v>37</v>
      </c>
      <c r="C126">
        <v>28</v>
      </c>
      <c r="D126">
        <v>39</v>
      </c>
      <c r="E126">
        <v>18</v>
      </c>
      <c r="F126">
        <v>177</v>
      </c>
      <c r="G126">
        <v>110</v>
      </c>
      <c r="H126">
        <v>15</v>
      </c>
      <c r="I126">
        <v>155</v>
      </c>
      <c r="J126">
        <v>124</v>
      </c>
      <c r="K126">
        <v>89</v>
      </c>
      <c r="L126">
        <v>175</v>
      </c>
      <c r="M126">
        <v>119</v>
      </c>
      <c r="N126">
        <v>185</v>
      </c>
      <c r="O126">
        <v>1235</v>
      </c>
    </row>
    <row r="127" spans="1:15" x14ac:dyDescent="0.35">
      <c r="A127" s="1">
        <v>1.5479166666666666</v>
      </c>
      <c r="B127">
        <v>187</v>
      </c>
      <c r="C127">
        <v>77</v>
      </c>
      <c r="D127">
        <v>58</v>
      </c>
      <c r="E127">
        <v>200</v>
      </c>
      <c r="F127">
        <v>99</v>
      </c>
      <c r="G127">
        <v>176</v>
      </c>
      <c r="H127">
        <v>32</v>
      </c>
      <c r="I127">
        <v>108</v>
      </c>
      <c r="J127">
        <v>98</v>
      </c>
      <c r="K127">
        <v>147</v>
      </c>
      <c r="L127">
        <v>108</v>
      </c>
      <c r="M127">
        <v>58</v>
      </c>
      <c r="N127">
        <v>208</v>
      </c>
      <c r="O127">
        <v>1236</v>
      </c>
    </row>
    <row r="128" spans="1:15" x14ac:dyDescent="0.35">
      <c r="A128" s="1">
        <v>1.5486111111111109</v>
      </c>
      <c r="B128">
        <v>77</v>
      </c>
      <c r="C128">
        <v>14</v>
      </c>
      <c r="D128">
        <v>206</v>
      </c>
      <c r="E128">
        <v>103</v>
      </c>
      <c r="F128">
        <v>103</v>
      </c>
      <c r="G128">
        <v>206</v>
      </c>
      <c r="H128">
        <v>44</v>
      </c>
      <c r="I128">
        <v>109</v>
      </c>
      <c r="J128">
        <v>51</v>
      </c>
      <c r="K128">
        <v>84</v>
      </c>
      <c r="L128">
        <v>210</v>
      </c>
      <c r="M128">
        <v>132</v>
      </c>
      <c r="N128">
        <v>145</v>
      </c>
      <c r="O128">
        <v>1237</v>
      </c>
    </row>
    <row r="129" spans="1:15" x14ac:dyDescent="0.35">
      <c r="A129" s="1">
        <v>1.5493055555555555</v>
      </c>
      <c r="B129">
        <v>226</v>
      </c>
      <c r="C129">
        <v>56</v>
      </c>
      <c r="D129">
        <v>144</v>
      </c>
      <c r="E129">
        <v>25</v>
      </c>
      <c r="F129">
        <v>191</v>
      </c>
      <c r="G129">
        <v>222</v>
      </c>
      <c r="H129">
        <v>71</v>
      </c>
      <c r="I129">
        <v>179</v>
      </c>
      <c r="J129">
        <v>14</v>
      </c>
      <c r="K129">
        <v>122</v>
      </c>
      <c r="L129">
        <v>195</v>
      </c>
      <c r="M129">
        <v>10</v>
      </c>
      <c r="N129">
        <v>120</v>
      </c>
      <c r="O129">
        <v>1238</v>
      </c>
    </row>
    <row r="130" spans="1:15" x14ac:dyDescent="0.35">
      <c r="A130" s="1">
        <v>1.55</v>
      </c>
      <c r="B130">
        <v>15</v>
      </c>
      <c r="C130">
        <v>84</v>
      </c>
      <c r="D130">
        <v>33</v>
      </c>
      <c r="E130">
        <v>23</v>
      </c>
      <c r="F130">
        <v>161</v>
      </c>
      <c r="G130">
        <v>225</v>
      </c>
      <c r="H130">
        <v>222</v>
      </c>
      <c r="I130">
        <v>123</v>
      </c>
      <c r="J130">
        <v>1</v>
      </c>
      <c r="K130">
        <v>34</v>
      </c>
      <c r="L130">
        <v>83</v>
      </c>
      <c r="M130">
        <v>164</v>
      </c>
      <c r="N130">
        <v>23</v>
      </c>
      <c r="O130">
        <v>1239</v>
      </c>
    </row>
    <row r="131" spans="1:15" x14ac:dyDescent="0.35">
      <c r="A131" s="1">
        <v>1.5506944444444446</v>
      </c>
      <c r="B131">
        <v>59</v>
      </c>
      <c r="C131">
        <v>55</v>
      </c>
      <c r="D131">
        <v>5</v>
      </c>
      <c r="E131">
        <v>43</v>
      </c>
      <c r="F131">
        <v>123</v>
      </c>
      <c r="G131">
        <v>167</v>
      </c>
      <c r="H131">
        <v>112</v>
      </c>
      <c r="I131">
        <v>22</v>
      </c>
      <c r="J131">
        <v>129</v>
      </c>
      <c r="K131">
        <v>45</v>
      </c>
      <c r="L131">
        <v>52</v>
      </c>
      <c r="M131">
        <v>22</v>
      </c>
      <c r="N131">
        <v>11</v>
      </c>
      <c r="O131">
        <v>1240</v>
      </c>
    </row>
    <row r="132" spans="1:15" x14ac:dyDescent="0.35">
      <c r="A132" s="1">
        <v>1.5513888888888889</v>
      </c>
      <c r="B132">
        <v>150</v>
      </c>
      <c r="C132">
        <v>49</v>
      </c>
      <c r="D132">
        <v>111</v>
      </c>
      <c r="E132">
        <v>188</v>
      </c>
      <c r="F132">
        <v>214</v>
      </c>
      <c r="G132">
        <v>145</v>
      </c>
      <c r="H132">
        <v>195</v>
      </c>
      <c r="I132">
        <v>152</v>
      </c>
      <c r="J132">
        <v>85</v>
      </c>
      <c r="K132">
        <v>2</v>
      </c>
      <c r="L132">
        <v>44</v>
      </c>
      <c r="M132">
        <v>188</v>
      </c>
      <c r="N132">
        <v>8</v>
      </c>
      <c r="O132">
        <v>1241</v>
      </c>
    </row>
    <row r="133" spans="1:15" x14ac:dyDescent="0.35">
      <c r="A133" s="1">
        <v>1.5520833333333333</v>
      </c>
      <c r="B133">
        <v>228</v>
      </c>
      <c r="C133">
        <v>200</v>
      </c>
      <c r="D133">
        <v>9</v>
      </c>
      <c r="E133">
        <v>202</v>
      </c>
      <c r="F133">
        <v>133</v>
      </c>
      <c r="G133">
        <v>106</v>
      </c>
      <c r="H133">
        <v>211</v>
      </c>
      <c r="I133">
        <v>219</v>
      </c>
      <c r="J133">
        <v>196</v>
      </c>
      <c r="K133">
        <v>142</v>
      </c>
      <c r="L133">
        <v>71</v>
      </c>
      <c r="M133">
        <v>179</v>
      </c>
      <c r="N133">
        <v>102</v>
      </c>
      <c r="O133">
        <v>1242</v>
      </c>
    </row>
    <row r="134" spans="1:15" x14ac:dyDescent="0.35">
      <c r="A134" s="1">
        <v>1.5527777777777778</v>
      </c>
      <c r="B134">
        <v>118</v>
      </c>
      <c r="C134">
        <v>53</v>
      </c>
      <c r="D134">
        <v>12</v>
      </c>
      <c r="E134">
        <v>126</v>
      </c>
      <c r="F134">
        <v>28</v>
      </c>
      <c r="G134">
        <v>34</v>
      </c>
      <c r="H134">
        <v>162</v>
      </c>
      <c r="I134">
        <v>83</v>
      </c>
      <c r="J134">
        <v>193</v>
      </c>
      <c r="K134">
        <v>191</v>
      </c>
      <c r="L134">
        <v>198</v>
      </c>
      <c r="M134">
        <v>75</v>
      </c>
      <c r="N134">
        <v>128</v>
      </c>
      <c r="O134">
        <v>1243</v>
      </c>
    </row>
    <row r="135" spans="1:15" x14ac:dyDescent="0.35">
      <c r="A135" s="1">
        <v>1.5534722222222221</v>
      </c>
      <c r="B135">
        <v>115</v>
      </c>
      <c r="C135">
        <v>168</v>
      </c>
      <c r="D135">
        <v>207</v>
      </c>
      <c r="E135">
        <v>226</v>
      </c>
      <c r="F135">
        <v>93</v>
      </c>
      <c r="G135">
        <v>1</v>
      </c>
      <c r="H135">
        <v>177</v>
      </c>
      <c r="I135">
        <v>19</v>
      </c>
      <c r="J135">
        <v>21</v>
      </c>
      <c r="K135">
        <v>1</v>
      </c>
      <c r="L135">
        <v>38</v>
      </c>
      <c r="M135">
        <v>149</v>
      </c>
      <c r="N135">
        <v>93</v>
      </c>
      <c r="O135">
        <v>1244</v>
      </c>
    </row>
    <row r="136" spans="1:15" x14ac:dyDescent="0.35">
      <c r="A136" s="1">
        <v>1.5541666666666665</v>
      </c>
      <c r="B136">
        <v>72</v>
      </c>
      <c r="C136">
        <v>180</v>
      </c>
      <c r="D136">
        <v>140</v>
      </c>
      <c r="E136">
        <v>139</v>
      </c>
      <c r="F136">
        <v>115</v>
      </c>
      <c r="G136">
        <v>212</v>
      </c>
      <c r="H136">
        <v>152</v>
      </c>
      <c r="I136">
        <v>138</v>
      </c>
      <c r="J136">
        <v>153</v>
      </c>
      <c r="K136">
        <v>102</v>
      </c>
      <c r="L136">
        <v>45</v>
      </c>
      <c r="M136">
        <v>81</v>
      </c>
      <c r="N136">
        <v>227</v>
      </c>
      <c r="O136">
        <v>1245</v>
      </c>
    </row>
    <row r="137" spans="1:15" x14ac:dyDescent="0.35">
      <c r="A137" s="1">
        <v>1.5548611111111112</v>
      </c>
      <c r="B137">
        <v>19</v>
      </c>
      <c r="C137">
        <v>25</v>
      </c>
      <c r="D137">
        <v>220</v>
      </c>
      <c r="E137">
        <v>24</v>
      </c>
      <c r="F137">
        <v>162</v>
      </c>
      <c r="G137">
        <v>121</v>
      </c>
      <c r="H137">
        <v>38</v>
      </c>
      <c r="I137">
        <v>88</v>
      </c>
      <c r="J137">
        <v>133</v>
      </c>
      <c r="K137">
        <v>170</v>
      </c>
      <c r="L137">
        <v>143</v>
      </c>
      <c r="M137">
        <v>104</v>
      </c>
      <c r="N137">
        <v>2</v>
      </c>
      <c r="O137">
        <v>1246</v>
      </c>
    </row>
    <row r="138" spans="1:15" x14ac:dyDescent="0.35">
      <c r="A138" s="1">
        <v>1.5555555555555556</v>
      </c>
      <c r="B138">
        <v>73</v>
      </c>
      <c r="C138">
        <v>33</v>
      </c>
      <c r="D138">
        <v>85</v>
      </c>
      <c r="E138">
        <v>54</v>
      </c>
      <c r="F138">
        <v>119</v>
      </c>
      <c r="G138">
        <v>197</v>
      </c>
      <c r="H138">
        <v>21</v>
      </c>
      <c r="I138">
        <v>103</v>
      </c>
      <c r="J138">
        <v>181</v>
      </c>
      <c r="K138">
        <v>49</v>
      </c>
      <c r="L138">
        <v>155</v>
      </c>
      <c r="M138">
        <v>28</v>
      </c>
      <c r="N138">
        <v>87</v>
      </c>
      <c r="O138">
        <v>1247</v>
      </c>
    </row>
    <row r="139" spans="1:15" x14ac:dyDescent="0.35">
      <c r="A139" s="1">
        <v>1.5562500000000001</v>
      </c>
      <c r="B139">
        <v>20</v>
      </c>
      <c r="C139">
        <v>185</v>
      </c>
      <c r="D139">
        <v>195</v>
      </c>
      <c r="E139">
        <v>127</v>
      </c>
      <c r="F139">
        <v>173</v>
      </c>
      <c r="G139">
        <v>67</v>
      </c>
      <c r="H139">
        <v>11</v>
      </c>
      <c r="I139">
        <v>226</v>
      </c>
      <c r="J139">
        <v>164</v>
      </c>
      <c r="K139">
        <v>29</v>
      </c>
      <c r="L139">
        <v>157</v>
      </c>
      <c r="M139">
        <v>42</v>
      </c>
      <c r="N139">
        <v>50</v>
      </c>
      <c r="O139">
        <v>1248</v>
      </c>
    </row>
    <row r="140" spans="1:15" x14ac:dyDescent="0.35">
      <c r="A140" s="1">
        <v>1.5569444444444445</v>
      </c>
      <c r="B140">
        <v>40</v>
      </c>
      <c r="C140">
        <v>24</v>
      </c>
      <c r="D140">
        <v>69</v>
      </c>
      <c r="E140">
        <v>152</v>
      </c>
      <c r="F140">
        <v>61</v>
      </c>
      <c r="G140">
        <v>211</v>
      </c>
      <c r="H140">
        <v>59</v>
      </c>
      <c r="I140">
        <v>49</v>
      </c>
      <c r="J140">
        <v>143</v>
      </c>
      <c r="K140">
        <v>153</v>
      </c>
      <c r="L140">
        <v>19</v>
      </c>
      <c r="M140">
        <v>185</v>
      </c>
      <c r="N140">
        <v>106</v>
      </c>
      <c r="O140">
        <v>1249</v>
      </c>
    </row>
    <row r="141" spans="1:15" x14ac:dyDescent="0.35">
      <c r="A141" s="1">
        <v>1.5576388888888888</v>
      </c>
      <c r="B141">
        <v>79</v>
      </c>
      <c r="C141">
        <v>9</v>
      </c>
      <c r="D141">
        <v>71</v>
      </c>
      <c r="E141">
        <v>162</v>
      </c>
      <c r="F141">
        <v>75</v>
      </c>
      <c r="G141">
        <v>155</v>
      </c>
      <c r="H141">
        <v>3</v>
      </c>
      <c r="I141">
        <v>121</v>
      </c>
      <c r="J141">
        <v>206</v>
      </c>
      <c r="K141">
        <v>72</v>
      </c>
      <c r="L141">
        <v>11</v>
      </c>
      <c r="M141">
        <v>24</v>
      </c>
      <c r="N141">
        <v>118</v>
      </c>
      <c r="O141">
        <v>1250</v>
      </c>
    </row>
    <row r="142" spans="1:15" x14ac:dyDescent="0.35">
      <c r="A142" s="1">
        <v>1.5583333333333333</v>
      </c>
      <c r="B142">
        <v>220</v>
      </c>
      <c r="C142">
        <v>149</v>
      </c>
      <c r="D142">
        <v>74</v>
      </c>
      <c r="E142">
        <v>145</v>
      </c>
      <c r="F142">
        <v>211</v>
      </c>
      <c r="G142">
        <v>126</v>
      </c>
      <c r="H142">
        <v>33</v>
      </c>
      <c r="I142">
        <v>58</v>
      </c>
      <c r="J142">
        <v>3</v>
      </c>
      <c r="K142">
        <v>106</v>
      </c>
      <c r="L142">
        <v>79</v>
      </c>
      <c r="M142">
        <v>49</v>
      </c>
      <c r="N142">
        <v>151</v>
      </c>
      <c r="O142">
        <v>1251</v>
      </c>
    </row>
    <row r="143" spans="1:15" x14ac:dyDescent="0.35">
      <c r="A143" s="1">
        <v>1.5590277777777777</v>
      </c>
      <c r="B143">
        <v>76</v>
      </c>
      <c r="C143">
        <v>18</v>
      </c>
      <c r="D143">
        <v>95</v>
      </c>
      <c r="E143">
        <v>45</v>
      </c>
      <c r="F143">
        <v>1</v>
      </c>
      <c r="G143">
        <v>75</v>
      </c>
      <c r="H143">
        <v>107</v>
      </c>
      <c r="I143">
        <v>210</v>
      </c>
      <c r="J143">
        <v>173</v>
      </c>
      <c r="K143">
        <v>4</v>
      </c>
      <c r="L143">
        <v>201</v>
      </c>
      <c r="M143">
        <v>138</v>
      </c>
      <c r="N143">
        <v>29</v>
      </c>
      <c r="O143">
        <v>1252</v>
      </c>
    </row>
    <row r="144" spans="1:15" x14ac:dyDescent="0.35">
      <c r="A144" s="1">
        <v>1.559722222222222</v>
      </c>
      <c r="B144">
        <v>54</v>
      </c>
      <c r="C144">
        <v>121</v>
      </c>
      <c r="D144">
        <v>117</v>
      </c>
      <c r="E144">
        <v>153</v>
      </c>
      <c r="F144">
        <v>33</v>
      </c>
      <c r="G144">
        <v>135</v>
      </c>
      <c r="H144">
        <v>105</v>
      </c>
      <c r="I144">
        <v>16</v>
      </c>
      <c r="J144">
        <v>15</v>
      </c>
      <c r="K144">
        <v>161</v>
      </c>
      <c r="L144">
        <v>190</v>
      </c>
      <c r="M144">
        <v>192</v>
      </c>
      <c r="N144">
        <v>91</v>
      </c>
      <c r="O144">
        <v>1253</v>
      </c>
    </row>
    <row r="145" spans="1:15" x14ac:dyDescent="0.35">
      <c r="A145" s="1">
        <v>1.5604166666666668</v>
      </c>
      <c r="B145">
        <v>84</v>
      </c>
      <c r="C145">
        <v>76</v>
      </c>
      <c r="D145">
        <v>149</v>
      </c>
      <c r="E145">
        <v>199</v>
      </c>
      <c r="F145">
        <v>7</v>
      </c>
      <c r="G145">
        <v>120</v>
      </c>
      <c r="H145">
        <v>88</v>
      </c>
      <c r="I145">
        <v>46</v>
      </c>
      <c r="J145">
        <v>58</v>
      </c>
      <c r="K145">
        <v>120</v>
      </c>
      <c r="L145">
        <v>186</v>
      </c>
      <c r="M145">
        <v>194</v>
      </c>
      <c r="N145">
        <v>124</v>
      </c>
      <c r="O145">
        <v>1254</v>
      </c>
    </row>
    <row r="146" spans="1:15" x14ac:dyDescent="0.35">
      <c r="A146" s="1">
        <v>1.5611111111111111</v>
      </c>
      <c r="B146">
        <v>138</v>
      </c>
      <c r="C146">
        <v>101</v>
      </c>
      <c r="D146">
        <v>64</v>
      </c>
      <c r="E146">
        <v>91</v>
      </c>
      <c r="F146">
        <v>157</v>
      </c>
      <c r="G146">
        <v>204</v>
      </c>
      <c r="H146">
        <v>26</v>
      </c>
      <c r="I146">
        <v>85</v>
      </c>
      <c r="J146">
        <v>110</v>
      </c>
      <c r="K146">
        <v>12</v>
      </c>
      <c r="L146">
        <v>22</v>
      </c>
      <c r="M146">
        <v>90</v>
      </c>
      <c r="N146">
        <v>63</v>
      </c>
      <c r="O146">
        <v>1255</v>
      </c>
    </row>
    <row r="147" spans="1:15" x14ac:dyDescent="0.35">
      <c r="A147" s="1">
        <v>1.5618055555555557</v>
      </c>
      <c r="B147">
        <v>132</v>
      </c>
      <c r="C147">
        <v>73</v>
      </c>
      <c r="D147">
        <v>92</v>
      </c>
      <c r="E147">
        <v>128</v>
      </c>
      <c r="F147">
        <v>50</v>
      </c>
      <c r="G147">
        <v>8</v>
      </c>
      <c r="H147">
        <v>48</v>
      </c>
      <c r="I147">
        <v>45</v>
      </c>
      <c r="J147">
        <v>64</v>
      </c>
      <c r="K147">
        <v>179</v>
      </c>
      <c r="L147">
        <v>159</v>
      </c>
      <c r="M147">
        <v>120</v>
      </c>
      <c r="N147">
        <v>86</v>
      </c>
      <c r="O147">
        <v>1256</v>
      </c>
    </row>
    <row r="148" spans="1:15" x14ac:dyDescent="0.35">
      <c r="A148" s="1">
        <v>1.5625</v>
      </c>
      <c r="B148">
        <v>29</v>
      </c>
      <c r="C148">
        <v>6</v>
      </c>
      <c r="D148">
        <v>63</v>
      </c>
      <c r="E148">
        <v>119</v>
      </c>
      <c r="F148">
        <v>62</v>
      </c>
      <c r="G148">
        <v>3</v>
      </c>
      <c r="H148">
        <v>24</v>
      </c>
      <c r="I148">
        <v>38</v>
      </c>
      <c r="J148">
        <v>137</v>
      </c>
      <c r="K148">
        <v>134</v>
      </c>
      <c r="L148">
        <v>204</v>
      </c>
      <c r="M148">
        <v>124</v>
      </c>
      <c r="N148">
        <v>122</v>
      </c>
      <c r="O148">
        <v>1257</v>
      </c>
    </row>
    <row r="149" spans="1:15" x14ac:dyDescent="0.35">
      <c r="A149" s="1">
        <v>1.5631944444444443</v>
      </c>
      <c r="B149">
        <v>106</v>
      </c>
      <c r="C149">
        <v>145</v>
      </c>
      <c r="D149">
        <v>156</v>
      </c>
      <c r="E149">
        <v>61</v>
      </c>
      <c r="F149">
        <v>220</v>
      </c>
      <c r="G149">
        <v>134</v>
      </c>
      <c r="H149">
        <v>137</v>
      </c>
      <c r="I149">
        <v>21</v>
      </c>
      <c r="J149">
        <v>35</v>
      </c>
      <c r="K149">
        <v>123</v>
      </c>
      <c r="L149">
        <v>13</v>
      </c>
      <c r="M149">
        <v>96</v>
      </c>
      <c r="N149">
        <v>215</v>
      </c>
      <c r="O149">
        <v>1258</v>
      </c>
    </row>
    <row r="150" spans="1:15" x14ac:dyDescent="0.35">
      <c r="A150" s="1">
        <v>1.5638888888888889</v>
      </c>
      <c r="B150">
        <v>51</v>
      </c>
      <c r="C150">
        <v>8</v>
      </c>
      <c r="D150">
        <v>209</v>
      </c>
      <c r="E150">
        <v>167</v>
      </c>
      <c r="F150">
        <v>19</v>
      </c>
      <c r="G150">
        <v>109</v>
      </c>
      <c r="H150">
        <v>176</v>
      </c>
      <c r="I150">
        <v>64</v>
      </c>
      <c r="J150">
        <v>201</v>
      </c>
      <c r="K150">
        <v>185</v>
      </c>
      <c r="L150">
        <v>55</v>
      </c>
      <c r="M150">
        <v>133</v>
      </c>
      <c r="N150">
        <v>32</v>
      </c>
      <c r="O150">
        <v>1259</v>
      </c>
    </row>
    <row r="151" spans="1:15" x14ac:dyDescent="0.35">
      <c r="A151" s="1">
        <v>1.5645833333333332</v>
      </c>
      <c r="B151">
        <v>78</v>
      </c>
      <c r="C151">
        <v>198</v>
      </c>
      <c r="D151">
        <v>93</v>
      </c>
      <c r="E151">
        <v>211</v>
      </c>
      <c r="F151">
        <v>132</v>
      </c>
      <c r="G151">
        <v>64</v>
      </c>
      <c r="H151">
        <v>86</v>
      </c>
      <c r="I151">
        <v>195</v>
      </c>
      <c r="J151">
        <v>70</v>
      </c>
      <c r="K151">
        <v>69</v>
      </c>
      <c r="L151">
        <v>224</v>
      </c>
      <c r="M151">
        <v>219</v>
      </c>
      <c r="N151">
        <v>225</v>
      </c>
      <c r="O151">
        <v>1260</v>
      </c>
    </row>
    <row r="152" spans="1:15" x14ac:dyDescent="0.35">
      <c r="A152" s="1">
        <v>1.565277777777778</v>
      </c>
      <c r="B152">
        <v>22</v>
      </c>
      <c r="C152">
        <v>129</v>
      </c>
      <c r="D152">
        <v>115</v>
      </c>
      <c r="E152">
        <v>17</v>
      </c>
      <c r="F152">
        <v>205</v>
      </c>
      <c r="G152">
        <v>183</v>
      </c>
      <c r="H152">
        <v>18</v>
      </c>
      <c r="I152">
        <v>86</v>
      </c>
      <c r="J152">
        <v>33</v>
      </c>
      <c r="K152">
        <v>141</v>
      </c>
      <c r="L152">
        <v>63</v>
      </c>
      <c r="M152">
        <v>173</v>
      </c>
      <c r="N152">
        <v>156</v>
      </c>
      <c r="O152">
        <v>1261</v>
      </c>
    </row>
    <row r="153" spans="1:15" x14ac:dyDescent="0.35">
      <c r="A153" s="1">
        <v>1.5659722222222223</v>
      </c>
      <c r="B153">
        <v>10</v>
      </c>
      <c r="C153">
        <v>48</v>
      </c>
      <c r="D153">
        <v>194</v>
      </c>
      <c r="E153">
        <v>166</v>
      </c>
      <c r="F153">
        <v>215</v>
      </c>
      <c r="G153">
        <v>21</v>
      </c>
      <c r="H153">
        <v>203</v>
      </c>
      <c r="I153">
        <v>111</v>
      </c>
      <c r="J153">
        <v>22</v>
      </c>
      <c r="K153">
        <v>135</v>
      </c>
      <c r="L153">
        <v>62</v>
      </c>
      <c r="M153">
        <v>111</v>
      </c>
      <c r="N153">
        <v>113</v>
      </c>
      <c r="O153">
        <v>1262</v>
      </c>
    </row>
    <row r="154" spans="1:15" x14ac:dyDescent="0.35">
      <c r="A154" s="1">
        <v>1.5666666666666667</v>
      </c>
      <c r="B154">
        <v>1</v>
      </c>
      <c r="C154">
        <v>42</v>
      </c>
      <c r="D154">
        <v>23</v>
      </c>
      <c r="E154">
        <v>120</v>
      </c>
      <c r="F154">
        <v>131</v>
      </c>
      <c r="G154">
        <v>164</v>
      </c>
      <c r="H154">
        <v>14</v>
      </c>
      <c r="I154">
        <v>115</v>
      </c>
      <c r="J154">
        <v>154</v>
      </c>
      <c r="K154">
        <v>13</v>
      </c>
      <c r="L154">
        <v>60</v>
      </c>
      <c r="M154">
        <v>6</v>
      </c>
      <c r="N154">
        <v>88</v>
      </c>
      <c r="O154">
        <v>1263</v>
      </c>
    </row>
    <row r="155" spans="1:15" x14ac:dyDescent="0.35">
      <c r="A155" s="1">
        <v>1.5673611111111112</v>
      </c>
      <c r="B155">
        <v>107</v>
      </c>
      <c r="C155">
        <v>83</v>
      </c>
      <c r="D155">
        <v>138</v>
      </c>
      <c r="E155">
        <v>197</v>
      </c>
      <c r="F155">
        <v>16</v>
      </c>
      <c r="G155">
        <v>95</v>
      </c>
      <c r="H155">
        <v>156</v>
      </c>
      <c r="I155">
        <v>193</v>
      </c>
      <c r="J155">
        <v>60</v>
      </c>
      <c r="K155">
        <v>90</v>
      </c>
      <c r="L155">
        <v>87</v>
      </c>
      <c r="M155">
        <v>71</v>
      </c>
      <c r="N155">
        <v>132</v>
      </c>
      <c r="O155">
        <v>1264</v>
      </c>
    </row>
    <row r="156" spans="1:15" x14ac:dyDescent="0.35">
      <c r="A156" s="1">
        <v>1.5680555555555555</v>
      </c>
      <c r="B156">
        <v>80</v>
      </c>
      <c r="C156">
        <v>15</v>
      </c>
      <c r="D156">
        <v>181</v>
      </c>
      <c r="E156">
        <v>1</v>
      </c>
      <c r="F156">
        <v>32</v>
      </c>
      <c r="G156">
        <v>82</v>
      </c>
      <c r="H156">
        <v>25</v>
      </c>
      <c r="I156">
        <v>13</v>
      </c>
      <c r="J156">
        <v>42</v>
      </c>
      <c r="K156">
        <v>173</v>
      </c>
      <c r="L156">
        <v>94</v>
      </c>
      <c r="M156">
        <v>127</v>
      </c>
      <c r="N156">
        <v>108</v>
      </c>
      <c r="O156">
        <v>1265</v>
      </c>
    </row>
    <row r="157" spans="1:15" x14ac:dyDescent="0.35">
      <c r="A157" s="1">
        <v>1.5687499999999999</v>
      </c>
      <c r="B157">
        <v>148</v>
      </c>
      <c r="C157">
        <v>62</v>
      </c>
      <c r="D157">
        <v>178</v>
      </c>
      <c r="E157">
        <v>156</v>
      </c>
      <c r="F157">
        <v>112</v>
      </c>
      <c r="G157">
        <v>154</v>
      </c>
      <c r="H157">
        <v>182</v>
      </c>
      <c r="I157">
        <v>127</v>
      </c>
      <c r="J157">
        <v>66</v>
      </c>
      <c r="K157">
        <v>116</v>
      </c>
      <c r="L157">
        <v>181</v>
      </c>
      <c r="M157">
        <v>170</v>
      </c>
      <c r="N157">
        <v>164</v>
      </c>
      <c r="O157">
        <v>1266</v>
      </c>
    </row>
    <row r="158" spans="1:15" x14ac:dyDescent="0.35">
      <c r="A158" s="1">
        <v>1.5694444444444444</v>
      </c>
      <c r="B158">
        <v>156</v>
      </c>
      <c r="C158">
        <v>165</v>
      </c>
      <c r="D158">
        <v>31</v>
      </c>
      <c r="E158">
        <v>60</v>
      </c>
      <c r="F158">
        <v>190</v>
      </c>
      <c r="G158">
        <v>172</v>
      </c>
      <c r="H158">
        <v>141</v>
      </c>
      <c r="I158">
        <v>75</v>
      </c>
      <c r="J158">
        <v>96</v>
      </c>
      <c r="K158">
        <v>151</v>
      </c>
      <c r="L158">
        <v>115</v>
      </c>
      <c r="M158">
        <v>146</v>
      </c>
      <c r="N158">
        <v>159</v>
      </c>
      <c r="O158">
        <v>1267</v>
      </c>
    </row>
    <row r="159" spans="1:15" x14ac:dyDescent="0.35">
      <c r="A159" s="1">
        <v>1.5701388888888888</v>
      </c>
      <c r="B159">
        <v>18</v>
      </c>
      <c r="C159">
        <v>226</v>
      </c>
      <c r="D159">
        <v>76</v>
      </c>
      <c r="E159">
        <v>65</v>
      </c>
      <c r="F159">
        <v>13</v>
      </c>
      <c r="G159">
        <v>43</v>
      </c>
      <c r="H159">
        <v>173</v>
      </c>
      <c r="I159">
        <v>124</v>
      </c>
      <c r="J159">
        <v>29</v>
      </c>
      <c r="K159">
        <v>209</v>
      </c>
      <c r="L159">
        <v>139</v>
      </c>
      <c r="M159">
        <v>153</v>
      </c>
      <c r="N159">
        <v>22</v>
      </c>
      <c r="O159">
        <v>1268</v>
      </c>
    </row>
    <row r="160" spans="1:15" x14ac:dyDescent="0.35">
      <c r="A160" s="1">
        <v>1.5708333333333335</v>
      </c>
      <c r="B160">
        <v>145</v>
      </c>
      <c r="C160">
        <v>138</v>
      </c>
      <c r="D160">
        <v>107</v>
      </c>
      <c r="E160">
        <v>217</v>
      </c>
      <c r="F160">
        <v>155</v>
      </c>
      <c r="G160">
        <v>59</v>
      </c>
      <c r="H160">
        <v>180</v>
      </c>
      <c r="I160">
        <v>157</v>
      </c>
      <c r="J160">
        <v>38</v>
      </c>
      <c r="K160">
        <v>216</v>
      </c>
      <c r="L160">
        <v>148</v>
      </c>
      <c r="M160">
        <v>166</v>
      </c>
      <c r="N160">
        <v>1</v>
      </c>
      <c r="O160">
        <v>1269</v>
      </c>
    </row>
    <row r="161" spans="1:15" x14ac:dyDescent="0.35">
      <c r="A161" s="1">
        <v>1.5715277777777779</v>
      </c>
      <c r="B161">
        <v>116</v>
      </c>
      <c r="C161">
        <v>98</v>
      </c>
      <c r="D161">
        <v>210</v>
      </c>
      <c r="E161">
        <v>205</v>
      </c>
      <c r="F161">
        <v>170</v>
      </c>
      <c r="G161">
        <v>165</v>
      </c>
      <c r="H161">
        <v>120</v>
      </c>
      <c r="I161">
        <v>173</v>
      </c>
      <c r="J161">
        <v>95</v>
      </c>
      <c r="K161">
        <v>58</v>
      </c>
      <c r="L161">
        <v>137</v>
      </c>
      <c r="M161">
        <v>25</v>
      </c>
      <c r="N161">
        <v>84</v>
      </c>
      <c r="O161">
        <v>1270</v>
      </c>
    </row>
    <row r="162" spans="1:15" x14ac:dyDescent="0.35">
      <c r="A162" s="1">
        <v>1.5722222222222222</v>
      </c>
      <c r="B162">
        <v>88</v>
      </c>
      <c r="C162">
        <v>143</v>
      </c>
      <c r="D162">
        <v>103</v>
      </c>
      <c r="E162">
        <v>31</v>
      </c>
      <c r="F162">
        <v>4</v>
      </c>
      <c r="G162">
        <v>131</v>
      </c>
      <c r="H162">
        <v>109</v>
      </c>
      <c r="I162">
        <v>107</v>
      </c>
      <c r="J162">
        <v>218</v>
      </c>
      <c r="K162">
        <v>67</v>
      </c>
      <c r="L162">
        <v>213</v>
      </c>
      <c r="M162">
        <v>72</v>
      </c>
      <c r="N162">
        <v>205</v>
      </c>
      <c r="O162">
        <v>1271</v>
      </c>
    </row>
    <row r="163" spans="1:15" x14ac:dyDescent="0.35">
      <c r="A163" s="1">
        <v>1.5729166666666667</v>
      </c>
      <c r="B163">
        <v>218</v>
      </c>
      <c r="C163">
        <v>177</v>
      </c>
      <c r="D163">
        <v>32</v>
      </c>
      <c r="E163">
        <v>135</v>
      </c>
      <c r="F163">
        <v>212</v>
      </c>
      <c r="G163">
        <v>229</v>
      </c>
      <c r="H163">
        <v>89</v>
      </c>
      <c r="I163">
        <v>53</v>
      </c>
      <c r="J163">
        <v>146</v>
      </c>
      <c r="K163">
        <v>23</v>
      </c>
      <c r="L163">
        <v>85</v>
      </c>
      <c r="M163">
        <v>140</v>
      </c>
      <c r="N163">
        <v>169</v>
      </c>
      <c r="O163">
        <v>1272</v>
      </c>
    </row>
    <row r="164" spans="1:15" x14ac:dyDescent="0.35">
      <c r="A164" s="1">
        <v>1.5736111111111111</v>
      </c>
      <c r="B164">
        <v>208</v>
      </c>
      <c r="C164">
        <v>11</v>
      </c>
      <c r="D164">
        <v>66</v>
      </c>
      <c r="E164">
        <v>95</v>
      </c>
      <c r="F164">
        <v>104</v>
      </c>
      <c r="G164">
        <v>115</v>
      </c>
      <c r="H164">
        <v>69</v>
      </c>
      <c r="I164">
        <v>188</v>
      </c>
      <c r="J164">
        <v>56</v>
      </c>
      <c r="K164">
        <v>168</v>
      </c>
      <c r="L164">
        <v>141</v>
      </c>
      <c r="M164">
        <v>8</v>
      </c>
      <c r="N164">
        <v>39</v>
      </c>
      <c r="O164">
        <v>1273</v>
      </c>
    </row>
    <row r="165" spans="1:15" x14ac:dyDescent="0.35">
      <c r="A165" s="1">
        <v>1.5743055555555554</v>
      </c>
      <c r="B165">
        <v>153</v>
      </c>
      <c r="C165">
        <v>160</v>
      </c>
      <c r="D165">
        <v>123</v>
      </c>
      <c r="E165">
        <v>6</v>
      </c>
      <c r="F165">
        <v>135</v>
      </c>
      <c r="G165">
        <v>33</v>
      </c>
      <c r="H165">
        <v>168</v>
      </c>
      <c r="I165">
        <v>84</v>
      </c>
      <c r="J165">
        <v>61</v>
      </c>
      <c r="K165">
        <v>25</v>
      </c>
      <c r="L165">
        <v>36</v>
      </c>
      <c r="M165">
        <v>142</v>
      </c>
      <c r="N165">
        <v>101</v>
      </c>
      <c r="O165">
        <v>1274</v>
      </c>
    </row>
    <row r="166" spans="1:15" x14ac:dyDescent="0.35">
      <c r="A166" s="1">
        <v>1.575</v>
      </c>
      <c r="B166">
        <v>146</v>
      </c>
      <c r="C166">
        <v>227</v>
      </c>
      <c r="D166">
        <v>189</v>
      </c>
      <c r="E166">
        <v>193</v>
      </c>
      <c r="F166">
        <v>134</v>
      </c>
      <c r="G166">
        <v>224</v>
      </c>
      <c r="H166">
        <v>77</v>
      </c>
      <c r="I166">
        <v>204</v>
      </c>
      <c r="J166">
        <v>213</v>
      </c>
      <c r="K166">
        <v>224</v>
      </c>
      <c r="L166">
        <v>219</v>
      </c>
      <c r="M166">
        <v>47</v>
      </c>
      <c r="N166">
        <v>119</v>
      </c>
      <c r="O166">
        <v>1275</v>
      </c>
    </row>
    <row r="167" spans="1:15" x14ac:dyDescent="0.35">
      <c r="A167" s="1">
        <v>1.5756944444444445</v>
      </c>
      <c r="B167">
        <v>65</v>
      </c>
      <c r="C167">
        <v>155</v>
      </c>
      <c r="D167">
        <v>17</v>
      </c>
      <c r="E167">
        <v>113</v>
      </c>
      <c r="F167">
        <v>158</v>
      </c>
      <c r="G167">
        <v>152</v>
      </c>
      <c r="H167">
        <v>201</v>
      </c>
      <c r="I167">
        <v>68</v>
      </c>
      <c r="J167">
        <v>19</v>
      </c>
      <c r="K167">
        <v>38</v>
      </c>
      <c r="L167">
        <v>40</v>
      </c>
      <c r="M167">
        <v>196</v>
      </c>
      <c r="N167">
        <v>116</v>
      </c>
      <c r="O167">
        <v>1276</v>
      </c>
    </row>
    <row r="168" spans="1:15" x14ac:dyDescent="0.35">
      <c r="A168" s="1">
        <v>1.5763888888888891</v>
      </c>
      <c r="B168">
        <v>117</v>
      </c>
      <c r="C168">
        <v>75</v>
      </c>
      <c r="D168">
        <v>124</v>
      </c>
      <c r="E168">
        <v>138</v>
      </c>
      <c r="F168">
        <v>146</v>
      </c>
      <c r="G168">
        <v>85</v>
      </c>
      <c r="H168">
        <v>191</v>
      </c>
      <c r="I168">
        <v>34</v>
      </c>
      <c r="J168">
        <v>119</v>
      </c>
      <c r="K168">
        <v>98</v>
      </c>
      <c r="L168">
        <v>104</v>
      </c>
      <c r="M168">
        <v>123</v>
      </c>
      <c r="N168">
        <v>121</v>
      </c>
      <c r="O168">
        <v>1277</v>
      </c>
    </row>
    <row r="169" spans="1:15" x14ac:dyDescent="0.35">
      <c r="A169" s="1">
        <v>1.5770833333333334</v>
      </c>
      <c r="B169">
        <v>185</v>
      </c>
      <c r="C169">
        <v>170</v>
      </c>
      <c r="D169">
        <v>86</v>
      </c>
      <c r="E169">
        <v>101</v>
      </c>
      <c r="F169">
        <v>69</v>
      </c>
      <c r="G169">
        <v>20</v>
      </c>
      <c r="H169">
        <v>215</v>
      </c>
      <c r="I169">
        <v>20</v>
      </c>
      <c r="J169">
        <v>108</v>
      </c>
      <c r="K169">
        <v>96</v>
      </c>
      <c r="L169">
        <v>90</v>
      </c>
      <c r="M169">
        <v>45</v>
      </c>
      <c r="N169">
        <v>186</v>
      </c>
      <c r="O169">
        <v>1278</v>
      </c>
    </row>
    <row r="170" spans="1:15" x14ac:dyDescent="0.35">
      <c r="A170" s="1">
        <v>1.5777777777777777</v>
      </c>
      <c r="B170">
        <v>46</v>
      </c>
      <c r="C170">
        <v>187</v>
      </c>
      <c r="D170">
        <v>112</v>
      </c>
      <c r="E170">
        <v>160</v>
      </c>
      <c r="F170">
        <v>226</v>
      </c>
      <c r="G170">
        <v>125</v>
      </c>
      <c r="H170">
        <v>108</v>
      </c>
      <c r="I170">
        <v>125</v>
      </c>
      <c r="J170">
        <v>46</v>
      </c>
      <c r="K170">
        <v>103</v>
      </c>
      <c r="L170">
        <v>131</v>
      </c>
      <c r="M170">
        <v>218</v>
      </c>
      <c r="N170">
        <v>184</v>
      </c>
      <c r="O170">
        <v>1279</v>
      </c>
    </row>
    <row r="171" spans="1:15" x14ac:dyDescent="0.35">
      <c r="A171" s="1">
        <v>1.5784722222222223</v>
      </c>
      <c r="B171">
        <v>213</v>
      </c>
      <c r="C171">
        <v>109</v>
      </c>
      <c r="D171">
        <v>163</v>
      </c>
      <c r="E171">
        <v>181</v>
      </c>
      <c r="F171">
        <v>95</v>
      </c>
      <c r="G171">
        <v>58</v>
      </c>
      <c r="H171">
        <v>160</v>
      </c>
      <c r="I171">
        <v>120</v>
      </c>
      <c r="J171">
        <v>41</v>
      </c>
      <c r="K171">
        <v>119</v>
      </c>
      <c r="L171">
        <v>166</v>
      </c>
      <c r="M171">
        <v>189</v>
      </c>
      <c r="N171">
        <v>27</v>
      </c>
      <c r="O171">
        <v>1280</v>
      </c>
    </row>
    <row r="172" spans="1:15" x14ac:dyDescent="0.35">
      <c r="A172" s="1">
        <v>1.5791666666666666</v>
      </c>
      <c r="B172">
        <v>70</v>
      </c>
      <c r="C172">
        <v>125</v>
      </c>
      <c r="D172">
        <v>42</v>
      </c>
      <c r="E172">
        <v>76</v>
      </c>
      <c r="F172">
        <v>165</v>
      </c>
      <c r="G172">
        <v>140</v>
      </c>
      <c r="H172">
        <v>63</v>
      </c>
      <c r="I172">
        <v>61</v>
      </c>
      <c r="J172">
        <v>31</v>
      </c>
      <c r="K172">
        <v>22</v>
      </c>
      <c r="L172">
        <v>162</v>
      </c>
      <c r="M172">
        <v>70</v>
      </c>
      <c r="N172">
        <v>125</v>
      </c>
      <c r="O172">
        <v>1281</v>
      </c>
    </row>
    <row r="173" spans="1:15" x14ac:dyDescent="0.35">
      <c r="A173" s="1">
        <v>1.5798611111111109</v>
      </c>
      <c r="B173">
        <v>103</v>
      </c>
      <c r="C173">
        <v>140</v>
      </c>
      <c r="D173">
        <v>219</v>
      </c>
      <c r="E173">
        <v>44</v>
      </c>
      <c r="F173">
        <v>171</v>
      </c>
      <c r="G173">
        <v>80</v>
      </c>
      <c r="H173">
        <v>96</v>
      </c>
      <c r="I173">
        <v>147</v>
      </c>
      <c r="J173">
        <v>185</v>
      </c>
      <c r="K173">
        <v>105</v>
      </c>
      <c r="L173">
        <v>179</v>
      </c>
      <c r="M173">
        <v>198</v>
      </c>
      <c r="N173">
        <v>74</v>
      </c>
      <c r="O173">
        <v>1282</v>
      </c>
    </row>
    <row r="174" spans="1:15" x14ac:dyDescent="0.35">
      <c r="A174" s="1">
        <v>1.5805555555555555</v>
      </c>
      <c r="B174">
        <v>109</v>
      </c>
      <c r="C174">
        <v>81</v>
      </c>
      <c r="D174">
        <v>190</v>
      </c>
      <c r="E174">
        <v>192</v>
      </c>
      <c r="F174">
        <v>74</v>
      </c>
      <c r="G174">
        <v>66</v>
      </c>
      <c r="H174">
        <v>188</v>
      </c>
      <c r="I174">
        <v>143</v>
      </c>
      <c r="J174">
        <v>170</v>
      </c>
      <c r="K174">
        <v>3</v>
      </c>
      <c r="L174">
        <v>81</v>
      </c>
      <c r="M174">
        <v>201</v>
      </c>
      <c r="N174">
        <v>53</v>
      </c>
      <c r="O174">
        <v>1283</v>
      </c>
    </row>
    <row r="175" spans="1:15" x14ac:dyDescent="0.35">
      <c r="A175" s="1">
        <v>1.58125</v>
      </c>
      <c r="B175">
        <v>38</v>
      </c>
      <c r="C175">
        <v>64</v>
      </c>
      <c r="D175">
        <v>203</v>
      </c>
      <c r="E175">
        <v>104</v>
      </c>
      <c r="F175">
        <v>102</v>
      </c>
      <c r="G175">
        <v>71</v>
      </c>
      <c r="H175">
        <v>7</v>
      </c>
      <c r="I175">
        <v>199</v>
      </c>
      <c r="J175">
        <v>7</v>
      </c>
      <c r="K175">
        <v>196</v>
      </c>
      <c r="L175">
        <v>207</v>
      </c>
      <c r="M175">
        <v>122</v>
      </c>
      <c r="N175">
        <v>166</v>
      </c>
      <c r="O175">
        <v>1284</v>
      </c>
    </row>
    <row r="176" spans="1:15" x14ac:dyDescent="0.35">
      <c r="A176" s="1">
        <v>1.5819444444444446</v>
      </c>
      <c r="B176">
        <v>131</v>
      </c>
      <c r="C176">
        <v>161</v>
      </c>
      <c r="D176">
        <v>119</v>
      </c>
      <c r="E176">
        <v>26</v>
      </c>
      <c r="F176">
        <v>88</v>
      </c>
      <c r="G176">
        <v>28</v>
      </c>
      <c r="H176">
        <v>5</v>
      </c>
      <c r="I176">
        <v>94</v>
      </c>
      <c r="J176">
        <v>54</v>
      </c>
      <c r="K176">
        <v>80</v>
      </c>
      <c r="L176">
        <v>59</v>
      </c>
      <c r="M176">
        <v>35</v>
      </c>
      <c r="N176">
        <v>137</v>
      </c>
      <c r="O176">
        <v>1285</v>
      </c>
    </row>
    <row r="177" spans="1:15" x14ac:dyDescent="0.35">
      <c r="A177" s="1">
        <v>1.5826388888888889</v>
      </c>
      <c r="B177">
        <v>136</v>
      </c>
      <c r="C177">
        <v>142</v>
      </c>
      <c r="D177">
        <v>180</v>
      </c>
      <c r="E177">
        <v>165</v>
      </c>
      <c r="F177">
        <v>193</v>
      </c>
      <c r="G177">
        <v>146</v>
      </c>
      <c r="H177">
        <v>83</v>
      </c>
      <c r="I177">
        <v>24</v>
      </c>
      <c r="J177">
        <v>198</v>
      </c>
      <c r="K177">
        <v>57</v>
      </c>
      <c r="L177">
        <v>212</v>
      </c>
      <c r="M177">
        <v>33</v>
      </c>
      <c r="N177">
        <v>16</v>
      </c>
      <c r="O177">
        <v>1286</v>
      </c>
    </row>
    <row r="178" spans="1:15" x14ac:dyDescent="0.35">
      <c r="A178" s="1">
        <v>1.5833333333333333</v>
      </c>
      <c r="B178">
        <v>149</v>
      </c>
      <c r="C178">
        <v>186</v>
      </c>
      <c r="D178">
        <v>30</v>
      </c>
      <c r="E178">
        <v>154</v>
      </c>
      <c r="F178">
        <v>199</v>
      </c>
      <c r="G178">
        <v>186</v>
      </c>
      <c r="H178">
        <v>52</v>
      </c>
      <c r="I178">
        <v>225</v>
      </c>
      <c r="J178">
        <v>12</v>
      </c>
      <c r="K178">
        <v>48</v>
      </c>
      <c r="L178">
        <v>9</v>
      </c>
      <c r="M178">
        <v>3</v>
      </c>
      <c r="N178">
        <v>57</v>
      </c>
      <c r="O178">
        <v>1287</v>
      </c>
    </row>
    <row r="179" spans="1:15" x14ac:dyDescent="0.35">
      <c r="A179" s="1">
        <v>1.5840277777777778</v>
      </c>
      <c r="B179">
        <v>62</v>
      </c>
      <c r="C179">
        <v>31</v>
      </c>
      <c r="D179">
        <v>145</v>
      </c>
      <c r="E179">
        <v>14</v>
      </c>
      <c r="F179">
        <v>10</v>
      </c>
      <c r="G179">
        <v>88</v>
      </c>
      <c r="H179">
        <v>143</v>
      </c>
      <c r="I179">
        <v>26</v>
      </c>
      <c r="J179">
        <v>175</v>
      </c>
      <c r="K179">
        <v>180</v>
      </c>
      <c r="L179">
        <v>135</v>
      </c>
      <c r="M179">
        <v>13</v>
      </c>
      <c r="N179">
        <v>193</v>
      </c>
      <c r="O179">
        <v>1288</v>
      </c>
    </row>
    <row r="180" spans="1:15" x14ac:dyDescent="0.35">
      <c r="A180" s="1">
        <v>1.5847222222222221</v>
      </c>
      <c r="B180">
        <v>83</v>
      </c>
      <c r="C180">
        <v>134</v>
      </c>
      <c r="D180">
        <v>212</v>
      </c>
      <c r="E180">
        <v>208</v>
      </c>
      <c r="F180">
        <v>121</v>
      </c>
      <c r="G180">
        <v>81</v>
      </c>
      <c r="H180">
        <v>197</v>
      </c>
      <c r="I180">
        <v>110</v>
      </c>
      <c r="J180">
        <v>149</v>
      </c>
      <c r="K180">
        <v>88</v>
      </c>
      <c r="L180">
        <v>89</v>
      </c>
      <c r="M180">
        <v>155</v>
      </c>
      <c r="N180">
        <v>129</v>
      </c>
      <c r="O180">
        <v>1289</v>
      </c>
    </row>
    <row r="181" spans="1:15" x14ac:dyDescent="0.35">
      <c r="A181" s="1">
        <v>1.5854166666666665</v>
      </c>
      <c r="B181">
        <v>23</v>
      </c>
      <c r="C181">
        <v>65</v>
      </c>
      <c r="D181">
        <v>91</v>
      </c>
      <c r="E181">
        <v>49</v>
      </c>
      <c r="F181">
        <v>48</v>
      </c>
      <c r="G181">
        <v>93</v>
      </c>
      <c r="H181">
        <v>193</v>
      </c>
      <c r="I181">
        <v>119</v>
      </c>
      <c r="J181">
        <v>199</v>
      </c>
      <c r="K181">
        <v>201</v>
      </c>
      <c r="L181">
        <v>65</v>
      </c>
      <c r="M181">
        <v>93</v>
      </c>
      <c r="N181">
        <v>195</v>
      </c>
      <c r="O181">
        <v>1290</v>
      </c>
    </row>
    <row r="182" spans="1:15" x14ac:dyDescent="0.35">
      <c r="A182" s="1">
        <v>1.5861111111111112</v>
      </c>
      <c r="B182">
        <v>13</v>
      </c>
      <c r="C182">
        <v>35</v>
      </c>
      <c r="D182">
        <v>48</v>
      </c>
      <c r="E182">
        <v>48</v>
      </c>
      <c r="F182">
        <v>57</v>
      </c>
      <c r="G182">
        <v>150</v>
      </c>
      <c r="H182">
        <v>30</v>
      </c>
      <c r="I182">
        <v>222</v>
      </c>
      <c r="J182">
        <v>123</v>
      </c>
      <c r="K182">
        <v>95</v>
      </c>
      <c r="L182">
        <v>68</v>
      </c>
      <c r="M182">
        <v>36</v>
      </c>
      <c r="N182">
        <v>9</v>
      </c>
      <c r="O182">
        <v>1291</v>
      </c>
    </row>
    <row r="183" spans="1:15" x14ac:dyDescent="0.35">
      <c r="A183" s="1">
        <v>1.5868055555555556</v>
      </c>
      <c r="B183">
        <v>95</v>
      </c>
      <c r="C183">
        <v>3</v>
      </c>
      <c r="D183">
        <v>120</v>
      </c>
      <c r="E183">
        <v>163</v>
      </c>
      <c r="F183">
        <v>65</v>
      </c>
      <c r="G183">
        <v>92</v>
      </c>
      <c r="H183">
        <v>149</v>
      </c>
      <c r="I183">
        <v>60</v>
      </c>
      <c r="J183">
        <v>141</v>
      </c>
      <c r="K183">
        <v>111</v>
      </c>
      <c r="L183">
        <v>233</v>
      </c>
      <c r="M183">
        <v>151</v>
      </c>
      <c r="N183">
        <v>55</v>
      </c>
      <c r="O183">
        <v>1292</v>
      </c>
    </row>
    <row r="184" spans="1:15" x14ac:dyDescent="0.35">
      <c r="A184" s="1">
        <v>1.5875000000000001</v>
      </c>
      <c r="B184">
        <v>231</v>
      </c>
      <c r="C184">
        <v>26</v>
      </c>
      <c r="D184">
        <v>133</v>
      </c>
      <c r="E184">
        <v>131</v>
      </c>
      <c r="F184">
        <v>39</v>
      </c>
      <c r="G184">
        <v>129</v>
      </c>
      <c r="H184">
        <v>153</v>
      </c>
      <c r="I184">
        <v>17</v>
      </c>
      <c r="J184">
        <v>112</v>
      </c>
      <c r="K184">
        <v>6</v>
      </c>
      <c r="L184">
        <v>171</v>
      </c>
      <c r="M184">
        <v>17</v>
      </c>
      <c r="N184">
        <v>203</v>
      </c>
      <c r="O184">
        <v>1293</v>
      </c>
    </row>
    <row r="185" spans="1:15" x14ac:dyDescent="0.35">
      <c r="A185" s="1">
        <v>1.5881944444444445</v>
      </c>
      <c r="B185">
        <v>135</v>
      </c>
      <c r="C185">
        <v>74</v>
      </c>
      <c r="D185">
        <v>162</v>
      </c>
      <c r="E185">
        <v>158</v>
      </c>
      <c r="F185">
        <v>66</v>
      </c>
      <c r="G185">
        <v>52</v>
      </c>
      <c r="H185">
        <v>164</v>
      </c>
      <c r="I185">
        <v>159</v>
      </c>
      <c r="J185">
        <v>182</v>
      </c>
      <c r="K185">
        <v>204</v>
      </c>
      <c r="L185">
        <v>200</v>
      </c>
      <c r="M185">
        <v>50</v>
      </c>
      <c r="N185">
        <v>168</v>
      </c>
      <c r="O185">
        <v>1294</v>
      </c>
    </row>
    <row r="186" spans="1:15" x14ac:dyDescent="0.35">
      <c r="A186" s="1">
        <v>1.5888888888888888</v>
      </c>
      <c r="B186">
        <v>151</v>
      </c>
      <c r="C186">
        <v>183</v>
      </c>
      <c r="D186">
        <v>221</v>
      </c>
      <c r="E186">
        <v>80</v>
      </c>
      <c r="F186">
        <v>77</v>
      </c>
      <c r="G186">
        <v>188</v>
      </c>
      <c r="H186">
        <v>39</v>
      </c>
      <c r="I186">
        <v>40</v>
      </c>
      <c r="J186">
        <v>39</v>
      </c>
      <c r="K186">
        <v>35</v>
      </c>
      <c r="L186">
        <v>86</v>
      </c>
      <c r="M186">
        <v>57</v>
      </c>
      <c r="N186">
        <v>131</v>
      </c>
      <c r="O186">
        <v>1295</v>
      </c>
    </row>
    <row r="187" spans="1:15" x14ac:dyDescent="0.35">
      <c r="A187" s="1">
        <v>1.5895833333333333</v>
      </c>
      <c r="B187">
        <v>181</v>
      </c>
      <c r="C187">
        <v>123</v>
      </c>
      <c r="D187">
        <v>215</v>
      </c>
      <c r="E187">
        <v>28</v>
      </c>
      <c r="F187">
        <v>175</v>
      </c>
      <c r="G187">
        <v>196</v>
      </c>
      <c r="H187">
        <v>134</v>
      </c>
      <c r="I187">
        <v>144</v>
      </c>
      <c r="J187">
        <v>13</v>
      </c>
      <c r="K187">
        <v>187</v>
      </c>
      <c r="L187">
        <v>7</v>
      </c>
      <c r="M187">
        <v>137</v>
      </c>
      <c r="N187">
        <v>46</v>
      </c>
      <c r="O187">
        <v>1296</v>
      </c>
    </row>
    <row r="188" spans="1:15" x14ac:dyDescent="0.35">
      <c r="A188" s="1">
        <v>1.5902777777777777</v>
      </c>
      <c r="B188">
        <v>3</v>
      </c>
      <c r="C188">
        <v>4</v>
      </c>
      <c r="D188">
        <v>136</v>
      </c>
      <c r="E188">
        <v>157</v>
      </c>
      <c r="F188">
        <v>45</v>
      </c>
      <c r="G188">
        <v>158</v>
      </c>
      <c r="H188">
        <v>78</v>
      </c>
      <c r="I188">
        <v>114</v>
      </c>
      <c r="J188">
        <v>192</v>
      </c>
      <c r="K188">
        <v>227</v>
      </c>
      <c r="L188">
        <v>208</v>
      </c>
      <c r="M188">
        <v>23</v>
      </c>
      <c r="N188">
        <v>155</v>
      </c>
      <c r="O188">
        <v>1297</v>
      </c>
    </row>
    <row r="189" spans="1:15" x14ac:dyDescent="0.35">
      <c r="A189" s="1">
        <v>1.590972222222222</v>
      </c>
      <c r="B189">
        <v>212</v>
      </c>
      <c r="C189">
        <v>97</v>
      </c>
      <c r="D189">
        <v>114</v>
      </c>
      <c r="E189">
        <v>114</v>
      </c>
      <c r="F189">
        <v>151</v>
      </c>
      <c r="G189">
        <v>124</v>
      </c>
      <c r="H189">
        <v>196</v>
      </c>
      <c r="I189">
        <v>47</v>
      </c>
      <c r="J189">
        <v>75</v>
      </c>
      <c r="K189">
        <v>20</v>
      </c>
      <c r="L189">
        <v>37</v>
      </c>
      <c r="M189">
        <v>51</v>
      </c>
      <c r="N189">
        <v>79</v>
      </c>
      <c r="O189">
        <v>1298</v>
      </c>
    </row>
    <row r="190" spans="1:15" x14ac:dyDescent="0.35">
      <c r="A190" s="1">
        <v>1.5916666666666668</v>
      </c>
      <c r="B190">
        <v>173</v>
      </c>
      <c r="C190">
        <v>52</v>
      </c>
      <c r="D190">
        <v>187</v>
      </c>
      <c r="E190">
        <v>35</v>
      </c>
      <c r="F190">
        <v>14</v>
      </c>
      <c r="G190">
        <v>144</v>
      </c>
      <c r="H190">
        <v>124</v>
      </c>
      <c r="I190">
        <v>134</v>
      </c>
      <c r="J190">
        <v>114</v>
      </c>
      <c r="K190">
        <v>221</v>
      </c>
      <c r="L190">
        <v>154</v>
      </c>
      <c r="M190">
        <v>200</v>
      </c>
      <c r="N190">
        <v>81</v>
      </c>
      <c r="O190">
        <v>1299</v>
      </c>
    </row>
    <row r="191" spans="1:15" x14ac:dyDescent="0.35">
      <c r="A191" s="1">
        <v>1.5923611111111111</v>
      </c>
      <c r="B191">
        <v>47</v>
      </c>
      <c r="C191">
        <v>206</v>
      </c>
      <c r="D191">
        <v>14</v>
      </c>
      <c r="E191">
        <v>116</v>
      </c>
      <c r="F191">
        <v>72</v>
      </c>
      <c r="G191">
        <v>182</v>
      </c>
      <c r="H191">
        <v>189</v>
      </c>
      <c r="I191">
        <v>10</v>
      </c>
      <c r="J191">
        <v>16</v>
      </c>
      <c r="K191">
        <v>18</v>
      </c>
      <c r="L191">
        <v>26</v>
      </c>
      <c r="M191">
        <v>101</v>
      </c>
      <c r="N191">
        <v>7</v>
      </c>
      <c r="O191">
        <v>1300</v>
      </c>
    </row>
    <row r="192" spans="1:15" x14ac:dyDescent="0.35">
      <c r="A192" s="1">
        <v>1.5930555555555557</v>
      </c>
      <c r="B192">
        <v>205</v>
      </c>
      <c r="C192">
        <v>93</v>
      </c>
      <c r="D192">
        <v>7</v>
      </c>
      <c r="E192">
        <v>159</v>
      </c>
      <c r="F192">
        <v>169</v>
      </c>
      <c r="G192">
        <v>148</v>
      </c>
      <c r="H192">
        <v>27</v>
      </c>
      <c r="I192">
        <v>62</v>
      </c>
      <c r="J192">
        <v>53</v>
      </c>
      <c r="K192">
        <v>33</v>
      </c>
      <c r="L192">
        <v>112</v>
      </c>
      <c r="M192">
        <v>31</v>
      </c>
      <c r="N192">
        <v>181</v>
      </c>
      <c r="O192">
        <v>1301</v>
      </c>
    </row>
    <row r="193" spans="1:15" x14ac:dyDescent="0.35">
      <c r="A193" s="1">
        <v>1.59375</v>
      </c>
      <c r="B193">
        <v>85</v>
      </c>
      <c r="C193">
        <v>225</v>
      </c>
      <c r="D193">
        <v>20</v>
      </c>
      <c r="E193">
        <v>133</v>
      </c>
      <c r="F193">
        <v>223</v>
      </c>
      <c r="G193">
        <v>160</v>
      </c>
      <c r="H193">
        <v>171</v>
      </c>
      <c r="I193">
        <v>201</v>
      </c>
      <c r="J193">
        <v>200</v>
      </c>
      <c r="K193">
        <v>71</v>
      </c>
      <c r="L193">
        <v>167</v>
      </c>
      <c r="M193">
        <v>92</v>
      </c>
      <c r="N193">
        <v>105</v>
      </c>
      <c r="O193">
        <v>1302</v>
      </c>
    </row>
    <row r="194" spans="1:15" x14ac:dyDescent="0.35">
      <c r="A194" s="1">
        <v>1.5944444444444443</v>
      </c>
      <c r="B194">
        <v>225</v>
      </c>
      <c r="C194">
        <v>136</v>
      </c>
      <c r="D194">
        <v>80</v>
      </c>
      <c r="E194">
        <v>39</v>
      </c>
      <c r="F194">
        <v>20</v>
      </c>
      <c r="G194">
        <v>147</v>
      </c>
      <c r="H194">
        <v>212</v>
      </c>
      <c r="I194">
        <v>205</v>
      </c>
      <c r="J194">
        <v>5</v>
      </c>
      <c r="K194">
        <v>41</v>
      </c>
      <c r="L194">
        <v>161</v>
      </c>
      <c r="M194">
        <v>174</v>
      </c>
      <c r="N194">
        <v>224</v>
      </c>
      <c r="O194">
        <v>1303</v>
      </c>
    </row>
    <row r="195" spans="1:15" x14ac:dyDescent="0.35">
      <c r="A195" s="1">
        <v>1.5951388888888889</v>
      </c>
      <c r="B195">
        <v>171</v>
      </c>
      <c r="C195">
        <v>122</v>
      </c>
      <c r="D195">
        <v>143</v>
      </c>
      <c r="E195">
        <v>196</v>
      </c>
      <c r="F195">
        <v>9</v>
      </c>
      <c r="G195">
        <v>89</v>
      </c>
      <c r="H195">
        <v>127</v>
      </c>
      <c r="I195">
        <v>128</v>
      </c>
      <c r="J195">
        <v>36</v>
      </c>
      <c r="K195">
        <v>208</v>
      </c>
      <c r="L195">
        <v>33</v>
      </c>
      <c r="M195">
        <v>206</v>
      </c>
      <c r="N195">
        <v>220</v>
      </c>
      <c r="O195">
        <v>1304</v>
      </c>
    </row>
    <row r="196" spans="1:15" x14ac:dyDescent="0.35">
      <c r="A196" s="1">
        <v>1.5958333333333332</v>
      </c>
      <c r="B196">
        <v>172</v>
      </c>
      <c r="C196">
        <v>216</v>
      </c>
      <c r="D196">
        <v>100</v>
      </c>
      <c r="E196">
        <v>171</v>
      </c>
      <c r="F196">
        <v>64</v>
      </c>
      <c r="G196">
        <v>23</v>
      </c>
      <c r="H196">
        <v>145</v>
      </c>
      <c r="I196">
        <v>129</v>
      </c>
      <c r="J196">
        <v>78</v>
      </c>
      <c r="K196">
        <v>194</v>
      </c>
      <c r="L196">
        <v>150</v>
      </c>
      <c r="M196">
        <v>108</v>
      </c>
      <c r="N196">
        <v>146</v>
      </c>
      <c r="O196">
        <v>1305</v>
      </c>
    </row>
    <row r="197" spans="1:15" x14ac:dyDescent="0.35">
      <c r="A197" s="1">
        <v>1.596527777777778</v>
      </c>
      <c r="B197">
        <v>203</v>
      </c>
      <c r="C197">
        <v>27</v>
      </c>
      <c r="D197">
        <v>216</v>
      </c>
      <c r="E197">
        <v>107</v>
      </c>
      <c r="F197">
        <v>147</v>
      </c>
      <c r="G197">
        <v>113</v>
      </c>
      <c r="H197">
        <v>73</v>
      </c>
      <c r="I197">
        <v>35</v>
      </c>
      <c r="J197">
        <v>190</v>
      </c>
      <c r="K197">
        <v>9</v>
      </c>
      <c r="L197">
        <v>82</v>
      </c>
      <c r="M197">
        <v>88</v>
      </c>
      <c r="N197">
        <v>45</v>
      </c>
      <c r="O197">
        <v>1306</v>
      </c>
    </row>
    <row r="198" spans="1:15" x14ac:dyDescent="0.35">
      <c r="A198" s="1">
        <v>1.5972222222222223</v>
      </c>
      <c r="B198">
        <v>174</v>
      </c>
      <c r="C198">
        <v>154</v>
      </c>
      <c r="D198">
        <v>88</v>
      </c>
      <c r="E198">
        <v>112</v>
      </c>
      <c r="F198">
        <v>164</v>
      </c>
      <c r="G198">
        <v>103</v>
      </c>
      <c r="H198">
        <v>16</v>
      </c>
      <c r="I198">
        <v>216</v>
      </c>
      <c r="J198">
        <v>103</v>
      </c>
      <c r="K198">
        <v>24</v>
      </c>
      <c r="L198">
        <v>24</v>
      </c>
      <c r="M198">
        <v>131</v>
      </c>
      <c r="N198">
        <v>47</v>
      </c>
      <c r="O198">
        <v>1307</v>
      </c>
    </row>
    <row r="199" spans="1:15" x14ac:dyDescent="0.35">
      <c r="A199" s="1">
        <v>1.5979166666666667</v>
      </c>
      <c r="B199">
        <v>120</v>
      </c>
      <c r="C199">
        <v>230</v>
      </c>
      <c r="D199">
        <v>109</v>
      </c>
      <c r="E199">
        <v>147</v>
      </c>
      <c r="F199">
        <v>128</v>
      </c>
      <c r="G199">
        <v>107</v>
      </c>
      <c r="H199">
        <v>37</v>
      </c>
      <c r="I199">
        <v>80</v>
      </c>
      <c r="J199">
        <v>62</v>
      </c>
      <c r="K199">
        <v>110</v>
      </c>
      <c r="L199">
        <v>149</v>
      </c>
      <c r="M199">
        <v>158</v>
      </c>
      <c r="N199">
        <v>109</v>
      </c>
      <c r="O199">
        <v>1308</v>
      </c>
    </row>
    <row r="200" spans="1:15" x14ac:dyDescent="0.35">
      <c r="A200" s="1">
        <v>1.5986111111111112</v>
      </c>
      <c r="B200">
        <v>71</v>
      </c>
      <c r="C200">
        <v>220</v>
      </c>
      <c r="D200">
        <v>8</v>
      </c>
      <c r="E200">
        <v>216</v>
      </c>
      <c r="F200">
        <v>124</v>
      </c>
      <c r="G200">
        <v>130</v>
      </c>
      <c r="H200">
        <v>185</v>
      </c>
      <c r="I200">
        <v>41</v>
      </c>
      <c r="J200">
        <v>139</v>
      </c>
      <c r="K200">
        <v>150</v>
      </c>
      <c r="L200">
        <v>120</v>
      </c>
      <c r="M200">
        <v>187</v>
      </c>
      <c r="N200">
        <v>223</v>
      </c>
      <c r="O200">
        <v>1309</v>
      </c>
    </row>
    <row r="201" spans="1:15" x14ac:dyDescent="0.35">
      <c r="A201" s="1">
        <v>1.5993055555555555</v>
      </c>
      <c r="B201">
        <v>160</v>
      </c>
      <c r="C201">
        <v>105</v>
      </c>
      <c r="D201">
        <v>231</v>
      </c>
      <c r="E201">
        <v>198</v>
      </c>
      <c r="F201">
        <v>168</v>
      </c>
      <c r="G201">
        <v>171</v>
      </c>
      <c r="H201">
        <v>49</v>
      </c>
      <c r="I201">
        <v>74</v>
      </c>
      <c r="J201">
        <v>135</v>
      </c>
      <c r="K201">
        <v>199</v>
      </c>
      <c r="L201">
        <v>202</v>
      </c>
      <c r="M201">
        <v>130</v>
      </c>
      <c r="N201">
        <v>60</v>
      </c>
      <c r="O201">
        <v>1310</v>
      </c>
    </row>
    <row r="202" spans="1:15" x14ac:dyDescent="0.35">
      <c r="A202" s="1">
        <v>1.5999999999999999</v>
      </c>
      <c r="B202">
        <v>130</v>
      </c>
      <c r="C202">
        <v>21</v>
      </c>
      <c r="D202">
        <v>217</v>
      </c>
      <c r="E202">
        <v>168</v>
      </c>
      <c r="F202">
        <v>231</v>
      </c>
      <c r="G202">
        <v>12</v>
      </c>
      <c r="H202">
        <v>210</v>
      </c>
      <c r="I202">
        <v>113</v>
      </c>
      <c r="J202">
        <v>180</v>
      </c>
      <c r="K202">
        <v>182</v>
      </c>
      <c r="L202">
        <v>41</v>
      </c>
      <c r="M202">
        <v>40</v>
      </c>
      <c r="N202">
        <v>36</v>
      </c>
      <c r="O202">
        <v>1311</v>
      </c>
    </row>
    <row r="203" spans="1:15" x14ac:dyDescent="0.35">
      <c r="A203" s="1">
        <v>1.6006944444444444</v>
      </c>
      <c r="B203">
        <v>102</v>
      </c>
      <c r="C203">
        <v>150</v>
      </c>
      <c r="D203">
        <v>96</v>
      </c>
      <c r="E203">
        <v>110</v>
      </c>
      <c r="F203">
        <v>67</v>
      </c>
      <c r="G203">
        <v>180</v>
      </c>
      <c r="H203">
        <v>115</v>
      </c>
      <c r="I203">
        <v>37</v>
      </c>
      <c r="J203">
        <v>158</v>
      </c>
      <c r="K203">
        <v>79</v>
      </c>
      <c r="L203">
        <v>156</v>
      </c>
      <c r="M203">
        <v>102</v>
      </c>
      <c r="N203">
        <v>69</v>
      </c>
      <c r="O203">
        <v>1312</v>
      </c>
    </row>
    <row r="204" spans="1:15" x14ac:dyDescent="0.35">
      <c r="A204" s="1">
        <v>1.6013888888888888</v>
      </c>
      <c r="B204">
        <v>196</v>
      </c>
      <c r="C204">
        <v>156</v>
      </c>
      <c r="D204">
        <v>202</v>
      </c>
      <c r="E204">
        <v>20</v>
      </c>
      <c r="F204">
        <v>213</v>
      </c>
      <c r="G204">
        <v>195</v>
      </c>
      <c r="H204">
        <v>60</v>
      </c>
      <c r="I204">
        <v>92</v>
      </c>
      <c r="J204">
        <v>127</v>
      </c>
      <c r="K204">
        <v>167</v>
      </c>
      <c r="L204">
        <v>113</v>
      </c>
      <c r="M204">
        <v>41</v>
      </c>
      <c r="N204">
        <v>112</v>
      </c>
      <c r="O204">
        <v>1313</v>
      </c>
    </row>
    <row r="205" spans="1:15" x14ac:dyDescent="0.35">
      <c r="A205" s="1">
        <v>1.6020833333333335</v>
      </c>
      <c r="B205">
        <v>128</v>
      </c>
      <c r="C205">
        <v>113</v>
      </c>
      <c r="D205">
        <v>168</v>
      </c>
      <c r="E205">
        <v>105</v>
      </c>
      <c r="F205">
        <v>68</v>
      </c>
      <c r="G205">
        <v>117</v>
      </c>
      <c r="H205">
        <v>217</v>
      </c>
      <c r="I205">
        <v>98</v>
      </c>
      <c r="J205">
        <v>43</v>
      </c>
      <c r="K205">
        <v>152</v>
      </c>
      <c r="L205">
        <v>197</v>
      </c>
      <c r="M205">
        <v>154</v>
      </c>
      <c r="N205">
        <v>20</v>
      </c>
      <c r="O205">
        <v>1314</v>
      </c>
    </row>
    <row r="206" spans="1:15" x14ac:dyDescent="0.35">
      <c r="A206" s="1">
        <v>1.6027777777777779</v>
      </c>
      <c r="B206">
        <v>144</v>
      </c>
      <c r="C206">
        <v>37</v>
      </c>
      <c r="D206">
        <v>49</v>
      </c>
      <c r="E206">
        <v>123</v>
      </c>
      <c r="F206">
        <v>86</v>
      </c>
      <c r="G206">
        <v>90</v>
      </c>
      <c r="H206">
        <v>1</v>
      </c>
      <c r="I206">
        <v>154</v>
      </c>
      <c r="J206">
        <v>166</v>
      </c>
      <c r="K206">
        <v>64</v>
      </c>
      <c r="L206">
        <v>164</v>
      </c>
      <c r="M206">
        <v>175</v>
      </c>
      <c r="N206">
        <v>153</v>
      </c>
      <c r="O206">
        <v>1315</v>
      </c>
    </row>
    <row r="207" spans="1:15" x14ac:dyDescent="0.35">
      <c r="A207" s="1">
        <v>1.6034722222222222</v>
      </c>
      <c r="B207">
        <v>193</v>
      </c>
      <c r="C207">
        <v>59</v>
      </c>
      <c r="D207">
        <v>113</v>
      </c>
      <c r="E207">
        <v>30</v>
      </c>
      <c r="F207">
        <v>51</v>
      </c>
      <c r="G207">
        <v>112</v>
      </c>
      <c r="H207">
        <v>114</v>
      </c>
      <c r="I207">
        <v>137</v>
      </c>
      <c r="J207">
        <v>32</v>
      </c>
      <c r="K207">
        <v>159</v>
      </c>
      <c r="L207">
        <v>194</v>
      </c>
      <c r="M207">
        <v>215</v>
      </c>
      <c r="N207">
        <v>76</v>
      </c>
      <c r="O207">
        <v>1316</v>
      </c>
    </row>
    <row r="208" spans="1:15" x14ac:dyDescent="0.35">
      <c r="A208" s="1">
        <v>1.6041666666666667</v>
      </c>
      <c r="B208">
        <v>110</v>
      </c>
      <c r="C208">
        <v>10</v>
      </c>
      <c r="D208">
        <v>101</v>
      </c>
      <c r="E208">
        <v>182</v>
      </c>
      <c r="F208">
        <v>184</v>
      </c>
      <c r="G208">
        <v>45</v>
      </c>
      <c r="H208">
        <v>169</v>
      </c>
      <c r="I208">
        <v>178</v>
      </c>
      <c r="J208">
        <v>167</v>
      </c>
      <c r="K208">
        <v>44</v>
      </c>
      <c r="L208">
        <v>1</v>
      </c>
      <c r="M208">
        <v>223</v>
      </c>
      <c r="N208">
        <v>107</v>
      </c>
      <c r="O208">
        <v>1317</v>
      </c>
    </row>
    <row r="209" spans="1:15" x14ac:dyDescent="0.35">
      <c r="A209" s="1">
        <v>1.6048611111111111</v>
      </c>
      <c r="B209">
        <v>98</v>
      </c>
      <c r="C209">
        <v>38</v>
      </c>
      <c r="D209">
        <v>52</v>
      </c>
      <c r="E209">
        <v>143</v>
      </c>
      <c r="F209">
        <v>126</v>
      </c>
      <c r="G209">
        <v>76</v>
      </c>
      <c r="H209">
        <v>47</v>
      </c>
      <c r="I209">
        <v>73</v>
      </c>
      <c r="J209">
        <v>83</v>
      </c>
      <c r="K209">
        <v>155</v>
      </c>
      <c r="L209">
        <v>17</v>
      </c>
      <c r="M209">
        <v>208</v>
      </c>
      <c r="N209">
        <v>62</v>
      </c>
      <c r="O209">
        <v>1318</v>
      </c>
    </row>
    <row r="210" spans="1:15" x14ac:dyDescent="0.35">
      <c r="A210" s="1">
        <v>1.6055555555555554</v>
      </c>
      <c r="B210">
        <v>87</v>
      </c>
      <c r="C210">
        <v>130</v>
      </c>
      <c r="D210">
        <v>11</v>
      </c>
      <c r="E210">
        <v>10</v>
      </c>
      <c r="F210">
        <v>179</v>
      </c>
      <c r="G210">
        <v>119</v>
      </c>
      <c r="H210">
        <v>12</v>
      </c>
      <c r="I210">
        <v>70</v>
      </c>
      <c r="J210">
        <v>44</v>
      </c>
      <c r="K210">
        <v>56</v>
      </c>
      <c r="L210">
        <v>107</v>
      </c>
      <c r="M210">
        <v>150</v>
      </c>
      <c r="N210">
        <v>12</v>
      </c>
      <c r="O210">
        <v>1319</v>
      </c>
    </row>
    <row r="211" spans="1:15" x14ac:dyDescent="0.35">
      <c r="A211" s="1">
        <v>1.60625</v>
      </c>
      <c r="B211">
        <v>163</v>
      </c>
      <c r="C211">
        <v>147</v>
      </c>
      <c r="D211">
        <v>15</v>
      </c>
      <c r="E211">
        <v>83</v>
      </c>
      <c r="F211">
        <v>3</v>
      </c>
      <c r="G211">
        <v>27</v>
      </c>
      <c r="H211">
        <v>144</v>
      </c>
      <c r="I211">
        <v>181</v>
      </c>
      <c r="J211">
        <v>50</v>
      </c>
      <c r="K211">
        <v>113</v>
      </c>
      <c r="L211">
        <v>221</v>
      </c>
      <c r="M211">
        <v>210</v>
      </c>
      <c r="N211">
        <v>31</v>
      </c>
      <c r="O211">
        <v>1320</v>
      </c>
    </row>
    <row r="212" spans="1:15" x14ac:dyDescent="0.35">
      <c r="A212" s="1">
        <v>1.6069444444444445</v>
      </c>
      <c r="B212">
        <v>30</v>
      </c>
      <c r="C212">
        <v>71</v>
      </c>
      <c r="D212">
        <v>37</v>
      </c>
      <c r="E212">
        <v>8</v>
      </c>
      <c r="F212">
        <v>40</v>
      </c>
      <c r="G212">
        <v>96</v>
      </c>
      <c r="H212">
        <v>55</v>
      </c>
      <c r="I212">
        <v>174</v>
      </c>
      <c r="J212">
        <v>169</v>
      </c>
      <c r="K212">
        <v>61</v>
      </c>
      <c r="L212">
        <v>25</v>
      </c>
      <c r="M212">
        <v>95</v>
      </c>
      <c r="N212">
        <v>59</v>
      </c>
      <c r="O212">
        <v>1321</v>
      </c>
    </row>
    <row r="213" spans="1:15" x14ac:dyDescent="0.35">
      <c r="A213" s="1">
        <v>1.6076388888888891</v>
      </c>
      <c r="B213">
        <v>50</v>
      </c>
      <c r="C213">
        <v>151</v>
      </c>
      <c r="D213">
        <v>70</v>
      </c>
      <c r="E213">
        <v>21</v>
      </c>
      <c r="F213">
        <v>183</v>
      </c>
      <c r="G213">
        <v>97</v>
      </c>
      <c r="H213">
        <v>57</v>
      </c>
      <c r="I213">
        <v>164</v>
      </c>
      <c r="J213">
        <v>104</v>
      </c>
      <c r="K213">
        <v>219</v>
      </c>
      <c r="L213">
        <v>49</v>
      </c>
      <c r="M213">
        <v>65</v>
      </c>
      <c r="N213">
        <v>56</v>
      </c>
      <c r="O213">
        <v>1322</v>
      </c>
    </row>
    <row r="214" spans="1:15" x14ac:dyDescent="0.35">
      <c r="A214" s="1">
        <v>1.6083333333333334</v>
      </c>
      <c r="B214">
        <v>147</v>
      </c>
      <c r="C214">
        <v>173</v>
      </c>
      <c r="D214">
        <v>1</v>
      </c>
      <c r="E214">
        <v>96</v>
      </c>
      <c r="F214">
        <v>130</v>
      </c>
      <c r="G214">
        <v>78</v>
      </c>
      <c r="H214">
        <v>128</v>
      </c>
      <c r="I214">
        <v>106</v>
      </c>
      <c r="J214">
        <v>26</v>
      </c>
      <c r="K214">
        <v>184</v>
      </c>
      <c r="L214">
        <v>72</v>
      </c>
      <c r="M214">
        <v>74</v>
      </c>
      <c r="N214">
        <v>61</v>
      </c>
      <c r="O214">
        <v>1323</v>
      </c>
    </row>
    <row r="215" spans="1:15" x14ac:dyDescent="0.35">
      <c r="A215" s="1">
        <v>1.6090277777777777</v>
      </c>
      <c r="B215">
        <v>197</v>
      </c>
      <c r="C215">
        <v>106</v>
      </c>
      <c r="D215">
        <v>2</v>
      </c>
      <c r="E215">
        <v>68</v>
      </c>
      <c r="F215">
        <v>31</v>
      </c>
      <c r="G215">
        <v>17</v>
      </c>
      <c r="H215">
        <v>167</v>
      </c>
      <c r="I215">
        <v>72</v>
      </c>
      <c r="J215">
        <v>20</v>
      </c>
      <c r="K215">
        <v>91</v>
      </c>
      <c r="L215">
        <v>174</v>
      </c>
      <c r="M215">
        <v>82</v>
      </c>
      <c r="N215">
        <v>92</v>
      </c>
      <c r="O215">
        <v>1324</v>
      </c>
    </row>
    <row r="216" spans="1:15" x14ac:dyDescent="0.35">
      <c r="A216" s="1">
        <v>1.6097222222222223</v>
      </c>
      <c r="B216">
        <v>41</v>
      </c>
      <c r="C216">
        <v>51</v>
      </c>
      <c r="D216">
        <v>175</v>
      </c>
      <c r="E216">
        <v>100</v>
      </c>
      <c r="F216">
        <v>125</v>
      </c>
      <c r="G216">
        <v>39</v>
      </c>
      <c r="H216">
        <v>205</v>
      </c>
      <c r="I216">
        <v>78</v>
      </c>
      <c r="J216">
        <v>219</v>
      </c>
      <c r="K216">
        <v>75</v>
      </c>
      <c r="L216">
        <v>182</v>
      </c>
      <c r="M216">
        <v>14</v>
      </c>
      <c r="N216">
        <v>150</v>
      </c>
      <c r="O216">
        <v>1325</v>
      </c>
    </row>
    <row r="217" spans="1:15" x14ac:dyDescent="0.35">
      <c r="A217" s="1">
        <v>1.6104166666666666</v>
      </c>
      <c r="B217">
        <v>53</v>
      </c>
      <c r="C217">
        <v>118</v>
      </c>
      <c r="D217">
        <v>110</v>
      </c>
      <c r="E217">
        <v>70</v>
      </c>
      <c r="F217">
        <v>73</v>
      </c>
      <c r="G217">
        <v>11</v>
      </c>
      <c r="H217">
        <v>58</v>
      </c>
      <c r="I217">
        <v>6</v>
      </c>
      <c r="J217">
        <v>47</v>
      </c>
      <c r="K217">
        <v>86</v>
      </c>
      <c r="L217">
        <v>130</v>
      </c>
      <c r="M217">
        <v>167</v>
      </c>
      <c r="N217">
        <v>66</v>
      </c>
      <c r="O217">
        <v>1326</v>
      </c>
    </row>
    <row r="218" spans="1:15" x14ac:dyDescent="0.35">
      <c r="A218" s="1">
        <v>1.6111111111111109</v>
      </c>
      <c r="B218">
        <v>89</v>
      </c>
      <c r="C218">
        <v>217</v>
      </c>
      <c r="D218">
        <v>44</v>
      </c>
      <c r="E218">
        <v>3</v>
      </c>
      <c r="F218">
        <v>116</v>
      </c>
      <c r="G218">
        <v>86</v>
      </c>
      <c r="H218">
        <v>70</v>
      </c>
      <c r="I218">
        <v>227</v>
      </c>
      <c r="J218">
        <v>102</v>
      </c>
      <c r="K218">
        <v>39</v>
      </c>
      <c r="L218">
        <v>84</v>
      </c>
      <c r="M218">
        <v>161</v>
      </c>
      <c r="N218">
        <v>136</v>
      </c>
      <c r="O218">
        <v>1327</v>
      </c>
    </row>
    <row r="219" spans="1:15" x14ac:dyDescent="0.35">
      <c r="A219" s="1">
        <v>1.6118055555555555</v>
      </c>
      <c r="B219">
        <v>141</v>
      </c>
      <c r="C219">
        <v>57</v>
      </c>
      <c r="D219">
        <v>131</v>
      </c>
      <c r="E219">
        <v>204</v>
      </c>
      <c r="F219">
        <v>49</v>
      </c>
      <c r="G219">
        <v>91</v>
      </c>
      <c r="H219">
        <v>159</v>
      </c>
      <c r="I219">
        <v>146</v>
      </c>
      <c r="J219">
        <v>105</v>
      </c>
      <c r="K219">
        <v>37</v>
      </c>
      <c r="L219">
        <v>128</v>
      </c>
      <c r="M219">
        <v>84</v>
      </c>
      <c r="N219">
        <v>17</v>
      </c>
      <c r="O219">
        <v>1328</v>
      </c>
    </row>
    <row r="220" spans="1:15" x14ac:dyDescent="0.35">
      <c r="A220" s="1">
        <v>1.6125</v>
      </c>
      <c r="B220">
        <v>166</v>
      </c>
      <c r="C220">
        <v>128</v>
      </c>
      <c r="D220">
        <v>50</v>
      </c>
      <c r="E220">
        <v>228</v>
      </c>
      <c r="F220">
        <v>30</v>
      </c>
      <c r="G220">
        <v>73</v>
      </c>
      <c r="H220">
        <v>40</v>
      </c>
      <c r="I220">
        <v>207</v>
      </c>
      <c r="J220">
        <v>126</v>
      </c>
      <c r="K220">
        <v>139</v>
      </c>
      <c r="L220">
        <v>66</v>
      </c>
      <c r="M220">
        <v>163</v>
      </c>
      <c r="N220">
        <v>54</v>
      </c>
      <c r="O220">
        <v>1329</v>
      </c>
    </row>
    <row r="221" spans="1:15" x14ac:dyDescent="0.35">
      <c r="A221" s="1">
        <v>1.6131944444444446</v>
      </c>
      <c r="B221">
        <v>195</v>
      </c>
      <c r="C221">
        <v>43</v>
      </c>
      <c r="D221">
        <v>102</v>
      </c>
      <c r="E221">
        <v>150</v>
      </c>
      <c r="F221">
        <v>208</v>
      </c>
      <c r="G221">
        <v>47</v>
      </c>
      <c r="H221">
        <v>98</v>
      </c>
      <c r="I221">
        <v>91</v>
      </c>
      <c r="J221">
        <v>6</v>
      </c>
      <c r="K221">
        <v>109</v>
      </c>
      <c r="L221">
        <v>2</v>
      </c>
      <c r="M221">
        <v>34</v>
      </c>
      <c r="N221">
        <v>177</v>
      </c>
      <c r="O221">
        <v>1330</v>
      </c>
    </row>
    <row r="222" spans="1:15" x14ac:dyDescent="0.35">
      <c r="A222" s="1">
        <v>1.6138888888888889</v>
      </c>
      <c r="B222">
        <v>168</v>
      </c>
      <c r="C222">
        <v>104</v>
      </c>
      <c r="D222">
        <v>13</v>
      </c>
      <c r="E222">
        <v>222</v>
      </c>
      <c r="F222">
        <v>42</v>
      </c>
      <c r="G222">
        <v>77</v>
      </c>
      <c r="H222">
        <v>4</v>
      </c>
      <c r="I222">
        <v>39</v>
      </c>
      <c r="J222">
        <v>191</v>
      </c>
      <c r="K222">
        <v>114</v>
      </c>
      <c r="L222">
        <v>158</v>
      </c>
      <c r="M222">
        <v>30</v>
      </c>
      <c r="N222">
        <v>198</v>
      </c>
      <c r="O222">
        <v>1331</v>
      </c>
    </row>
    <row r="223" spans="1:15" x14ac:dyDescent="0.35">
      <c r="A223" s="1">
        <v>1.6145833333333333</v>
      </c>
      <c r="B223">
        <v>232</v>
      </c>
      <c r="C223">
        <v>144</v>
      </c>
      <c r="D223">
        <v>10</v>
      </c>
      <c r="E223">
        <v>155</v>
      </c>
      <c r="F223">
        <v>36</v>
      </c>
      <c r="G223">
        <v>203</v>
      </c>
      <c r="H223">
        <v>65</v>
      </c>
      <c r="I223">
        <v>131</v>
      </c>
      <c r="J223">
        <v>197</v>
      </c>
      <c r="K223">
        <v>15</v>
      </c>
      <c r="L223">
        <v>110</v>
      </c>
      <c r="M223">
        <v>61</v>
      </c>
      <c r="N223">
        <v>19</v>
      </c>
      <c r="O223">
        <v>1332</v>
      </c>
    </row>
    <row r="224" spans="1:15" x14ac:dyDescent="0.35">
      <c r="A224" s="1">
        <v>1.6152777777777778</v>
      </c>
      <c r="B224">
        <v>142</v>
      </c>
      <c r="C224">
        <v>218</v>
      </c>
      <c r="D224">
        <v>214</v>
      </c>
      <c r="E224">
        <v>132</v>
      </c>
      <c r="F224">
        <v>29</v>
      </c>
      <c r="G224">
        <v>116</v>
      </c>
      <c r="H224">
        <v>41</v>
      </c>
      <c r="I224">
        <v>172</v>
      </c>
      <c r="J224">
        <v>210</v>
      </c>
      <c r="K224">
        <v>169</v>
      </c>
      <c r="L224">
        <v>127</v>
      </c>
      <c r="M224">
        <v>116</v>
      </c>
      <c r="N224">
        <v>41</v>
      </c>
      <c r="O224">
        <v>1333</v>
      </c>
    </row>
    <row r="225" spans="1:15" x14ac:dyDescent="0.35">
      <c r="A225" s="1">
        <v>1.6159722222222221</v>
      </c>
      <c r="B225">
        <v>165</v>
      </c>
      <c r="C225">
        <v>132</v>
      </c>
      <c r="D225">
        <v>155</v>
      </c>
      <c r="E225">
        <v>106</v>
      </c>
      <c r="F225">
        <v>81</v>
      </c>
      <c r="G225">
        <v>6</v>
      </c>
      <c r="H225">
        <v>9</v>
      </c>
      <c r="I225">
        <v>185</v>
      </c>
      <c r="J225">
        <v>215</v>
      </c>
      <c r="K225">
        <v>50</v>
      </c>
      <c r="L225">
        <v>32</v>
      </c>
      <c r="M225">
        <v>32</v>
      </c>
      <c r="N225">
        <v>33</v>
      </c>
      <c r="O225">
        <v>1334</v>
      </c>
    </row>
    <row r="226" spans="1:15" x14ac:dyDescent="0.35">
      <c r="A226" s="1">
        <v>1.6166666666666665</v>
      </c>
      <c r="B226">
        <v>207</v>
      </c>
      <c r="C226">
        <v>196</v>
      </c>
      <c r="D226">
        <v>43</v>
      </c>
      <c r="E226">
        <v>87</v>
      </c>
      <c r="F226">
        <v>202</v>
      </c>
      <c r="G226">
        <v>193</v>
      </c>
      <c r="H226">
        <v>135</v>
      </c>
      <c r="I226">
        <v>31</v>
      </c>
      <c r="J226">
        <v>10</v>
      </c>
      <c r="K226">
        <v>100</v>
      </c>
      <c r="L226">
        <v>4</v>
      </c>
      <c r="M226">
        <v>38</v>
      </c>
      <c r="N226">
        <v>206</v>
      </c>
      <c r="O226">
        <v>1335</v>
      </c>
    </row>
    <row r="227" spans="1:15" x14ac:dyDescent="0.35">
      <c r="A227" s="1">
        <v>1.6173611111111112</v>
      </c>
      <c r="B227">
        <v>64</v>
      </c>
      <c r="C227">
        <v>201</v>
      </c>
      <c r="D227">
        <v>158</v>
      </c>
      <c r="E227">
        <v>221</v>
      </c>
      <c r="F227">
        <v>8</v>
      </c>
      <c r="G227">
        <v>104</v>
      </c>
      <c r="H227">
        <v>82</v>
      </c>
      <c r="I227">
        <v>145</v>
      </c>
      <c r="J227">
        <v>74</v>
      </c>
      <c r="K227">
        <v>97</v>
      </c>
      <c r="L227">
        <v>183</v>
      </c>
      <c r="M227">
        <v>217</v>
      </c>
      <c r="N227">
        <v>139</v>
      </c>
      <c r="O227">
        <v>1336</v>
      </c>
    </row>
    <row r="228" spans="1:15" x14ac:dyDescent="0.35">
      <c r="A228" s="1">
        <v>1.6180555555555556</v>
      </c>
      <c r="B228">
        <v>169</v>
      </c>
      <c r="C228">
        <v>119</v>
      </c>
      <c r="D228">
        <v>27</v>
      </c>
      <c r="E228">
        <v>195</v>
      </c>
      <c r="F228">
        <v>55</v>
      </c>
      <c r="G228">
        <v>101</v>
      </c>
      <c r="H228">
        <v>85</v>
      </c>
      <c r="I228">
        <v>101</v>
      </c>
      <c r="J228">
        <v>150</v>
      </c>
      <c r="K228">
        <v>82</v>
      </c>
      <c r="L228">
        <v>8</v>
      </c>
      <c r="M228">
        <v>60</v>
      </c>
      <c r="N228">
        <v>144</v>
      </c>
      <c r="O228">
        <v>1337</v>
      </c>
    </row>
    <row r="229" spans="1:15" x14ac:dyDescent="0.35">
      <c r="A229" s="1">
        <v>1.6187500000000001</v>
      </c>
      <c r="B229">
        <v>202</v>
      </c>
      <c r="C229">
        <v>133</v>
      </c>
      <c r="D229">
        <v>173</v>
      </c>
      <c r="E229">
        <v>72</v>
      </c>
      <c r="F229">
        <v>18</v>
      </c>
      <c r="G229">
        <v>26</v>
      </c>
      <c r="H229">
        <v>194</v>
      </c>
      <c r="I229">
        <v>43</v>
      </c>
      <c r="J229">
        <v>145</v>
      </c>
      <c r="K229">
        <v>59</v>
      </c>
      <c r="L229">
        <v>27</v>
      </c>
      <c r="M229">
        <v>26</v>
      </c>
      <c r="N229">
        <v>99</v>
      </c>
      <c r="O229">
        <v>1338</v>
      </c>
    </row>
    <row r="230" spans="1:15" x14ac:dyDescent="0.35">
      <c r="A230" s="1">
        <v>1.6194444444444445</v>
      </c>
      <c r="B230">
        <v>164</v>
      </c>
      <c r="C230">
        <v>162</v>
      </c>
      <c r="D230">
        <v>106</v>
      </c>
      <c r="E230">
        <v>13</v>
      </c>
      <c r="F230">
        <v>97</v>
      </c>
      <c r="G230">
        <v>205</v>
      </c>
      <c r="H230">
        <v>179</v>
      </c>
      <c r="I230">
        <v>8</v>
      </c>
      <c r="J230">
        <v>68</v>
      </c>
      <c r="K230">
        <v>76</v>
      </c>
      <c r="L230">
        <v>178</v>
      </c>
      <c r="M230">
        <v>94</v>
      </c>
      <c r="N230">
        <v>75</v>
      </c>
      <c r="O230">
        <v>1339</v>
      </c>
    </row>
    <row r="231" spans="1:15" x14ac:dyDescent="0.35">
      <c r="A231" s="1">
        <v>1.6201388888888888</v>
      </c>
      <c r="B231">
        <v>234</v>
      </c>
      <c r="C231">
        <v>99</v>
      </c>
      <c r="D231">
        <v>191</v>
      </c>
      <c r="E231">
        <v>36</v>
      </c>
      <c r="F231">
        <v>218</v>
      </c>
      <c r="G231">
        <v>194</v>
      </c>
      <c r="H231">
        <v>100</v>
      </c>
      <c r="I231">
        <v>93</v>
      </c>
      <c r="J231">
        <v>97</v>
      </c>
      <c r="K231">
        <v>172</v>
      </c>
      <c r="L231">
        <v>101</v>
      </c>
      <c r="M231">
        <v>91</v>
      </c>
      <c r="N231">
        <v>200</v>
      </c>
      <c r="O231">
        <v>1340</v>
      </c>
    </row>
    <row r="232" spans="1:15" x14ac:dyDescent="0.35">
      <c r="A232" s="1">
        <v>1.6208333333333333</v>
      </c>
      <c r="B232">
        <v>236</v>
      </c>
      <c r="C232">
        <v>148</v>
      </c>
      <c r="D232">
        <v>166</v>
      </c>
      <c r="E232">
        <v>94</v>
      </c>
      <c r="F232">
        <v>200</v>
      </c>
      <c r="G232">
        <v>138</v>
      </c>
      <c r="H232">
        <v>20</v>
      </c>
      <c r="I232">
        <v>27</v>
      </c>
      <c r="J232">
        <v>63</v>
      </c>
      <c r="K232">
        <v>129</v>
      </c>
      <c r="L232">
        <v>119</v>
      </c>
      <c r="M232">
        <v>12</v>
      </c>
      <c r="N232">
        <v>94</v>
      </c>
      <c r="O232">
        <v>1341</v>
      </c>
    </row>
    <row r="233" spans="1:15" x14ac:dyDescent="0.35">
      <c r="A233" s="1">
        <v>1.6215277777777777</v>
      </c>
      <c r="B233">
        <v>123</v>
      </c>
      <c r="C233">
        <v>61</v>
      </c>
      <c r="D233">
        <v>18</v>
      </c>
      <c r="E233">
        <v>15</v>
      </c>
      <c r="F233">
        <v>54</v>
      </c>
      <c r="G233">
        <v>14</v>
      </c>
      <c r="H233">
        <v>111</v>
      </c>
      <c r="I233">
        <v>220</v>
      </c>
      <c r="J233">
        <v>100</v>
      </c>
      <c r="K233">
        <v>42</v>
      </c>
      <c r="L233">
        <v>114</v>
      </c>
      <c r="M233">
        <v>27</v>
      </c>
      <c r="N233">
        <v>83</v>
      </c>
      <c r="O233">
        <v>1342</v>
      </c>
    </row>
    <row r="234" spans="1:15" x14ac:dyDescent="0.35">
      <c r="A234" s="1">
        <v>1.622222222222222</v>
      </c>
      <c r="B234">
        <v>223</v>
      </c>
      <c r="C234">
        <v>176</v>
      </c>
      <c r="D234">
        <v>56</v>
      </c>
      <c r="E234">
        <v>124</v>
      </c>
      <c r="F234">
        <v>149</v>
      </c>
      <c r="G234">
        <v>139</v>
      </c>
      <c r="H234">
        <v>186</v>
      </c>
      <c r="I234">
        <v>50</v>
      </c>
      <c r="J234">
        <v>86</v>
      </c>
      <c r="K234">
        <v>14</v>
      </c>
      <c r="L234">
        <v>15</v>
      </c>
      <c r="M234">
        <v>2</v>
      </c>
      <c r="N234">
        <v>162</v>
      </c>
      <c r="O234">
        <v>1343</v>
      </c>
    </row>
    <row r="235" spans="1:15" x14ac:dyDescent="0.35">
      <c r="A235" s="1">
        <v>1.6229166666666668</v>
      </c>
      <c r="B235">
        <v>129</v>
      </c>
      <c r="C235">
        <v>29</v>
      </c>
      <c r="D235">
        <v>193</v>
      </c>
      <c r="E235">
        <v>118</v>
      </c>
      <c r="F235">
        <v>21</v>
      </c>
      <c r="G235">
        <v>216</v>
      </c>
      <c r="H235">
        <v>61</v>
      </c>
      <c r="I235">
        <v>63</v>
      </c>
      <c r="J235">
        <v>4</v>
      </c>
      <c r="K235">
        <v>26</v>
      </c>
      <c r="L235">
        <v>136</v>
      </c>
      <c r="M235">
        <v>181</v>
      </c>
      <c r="N235">
        <v>89</v>
      </c>
      <c r="O235">
        <v>1344</v>
      </c>
    </row>
    <row r="236" spans="1:15" x14ac:dyDescent="0.35">
      <c r="A236" s="1">
        <v>1.6236111111111111</v>
      </c>
      <c r="B236">
        <v>140</v>
      </c>
      <c r="C236">
        <v>32</v>
      </c>
      <c r="D236">
        <v>147</v>
      </c>
      <c r="E236">
        <v>40</v>
      </c>
      <c r="F236">
        <v>106</v>
      </c>
      <c r="G236">
        <v>228</v>
      </c>
      <c r="H236">
        <v>79</v>
      </c>
      <c r="I236">
        <v>56</v>
      </c>
      <c r="J236">
        <v>27</v>
      </c>
      <c r="K236">
        <v>217</v>
      </c>
      <c r="L236">
        <v>145</v>
      </c>
      <c r="M236">
        <v>168</v>
      </c>
      <c r="N236">
        <v>199</v>
      </c>
      <c r="O236">
        <v>1345</v>
      </c>
    </row>
    <row r="237" spans="1:15" x14ac:dyDescent="0.35">
      <c r="A237" s="1">
        <v>1.6243055555555557</v>
      </c>
      <c r="B237">
        <v>96</v>
      </c>
      <c r="C237">
        <v>5</v>
      </c>
      <c r="D237">
        <v>184</v>
      </c>
      <c r="E237">
        <v>99</v>
      </c>
      <c r="F237">
        <v>117</v>
      </c>
      <c r="G237">
        <v>22</v>
      </c>
      <c r="H237">
        <v>34</v>
      </c>
      <c r="I237">
        <v>160</v>
      </c>
      <c r="J237">
        <v>188</v>
      </c>
      <c r="K237">
        <v>140</v>
      </c>
      <c r="L237">
        <v>184</v>
      </c>
      <c r="M237">
        <v>204</v>
      </c>
      <c r="N237">
        <v>40</v>
      </c>
      <c r="O237">
        <v>1346</v>
      </c>
    </row>
    <row r="238" spans="1:15" x14ac:dyDescent="0.35">
      <c r="A238" s="1">
        <v>1.625</v>
      </c>
      <c r="B238">
        <v>112</v>
      </c>
      <c r="C238">
        <v>47</v>
      </c>
      <c r="D238">
        <v>118</v>
      </c>
      <c r="E238">
        <v>90</v>
      </c>
      <c r="F238">
        <v>82</v>
      </c>
      <c r="G238">
        <v>209</v>
      </c>
      <c r="H238">
        <v>31</v>
      </c>
      <c r="I238">
        <v>11</v>
      </c>
      <c r="J238">
        <v>138</v>
      </c>
      <c r="K238">
        <v>210</v>
      </c>
      <c r="L238">
        <v>88</v>
      </c>
      <c r="M238">
        <v>107</v>
      </c>
      <c r="N238">
        <v>138</v>
      </c>
      <c r="O238">
        <v>1347</v>
      </c>
    </row>
    <row r="239" spans="1:15" x14ac:dyDescent="0.35">
      <c r="A239" s="1">
        <v>1.6256944444444443</v>
      </c>
      <c r="B239">
        <v>93</v>
      </c>
      <c r="C239">
        <v>219</v>
      </c>
      <c r="D239">
        <v>205</v>
      </c>
      <c r="E239">
        <v>34</v>
      </c>
      <c r="F239">
        <v>98</v>
      </c>
      <c r="G239">
        <v>122</v>
      </c>
      <c r="H239">
        <v>8</v>
      </c>
      <c r="I239">
        <v>102</v>
      </c>
      <c r="J239">
        <v>111</v>
      </c>
      <c r="K239">
        <v>40</v>
      </c>
      <c r="L239">
        <v>80</v>
      </c>
      <c r="M239">
        <v>105</v>
      </c>
      <c r="N239">
        <v>188</v>
      </c>
      <c r="O239">
        <v>1348</v>
      </c>
    </row>
    <row r="240" spans="1:15" x14ac:dyDescent="0.35">
      <c r="A240" s="1">
        <v>1.6263888888888889</v>
      </c>
      <c r="B240">
        <v>159</v>
      </c>
      <c r="C240">
        <v>208</v>
      </c>
      <c r="D240">
        <v>127</v>
      </c>
      <c r="E240">
        <v>129</v>
      </c>
      <c r="F240">
        <v>142</v>
      </c>
      <c r="G240">
        <v>38</v>
      </c>
      <c r="H240">
        <v>209</v>
      </c>
      <c r="I240">
        <v>2</v>
      </c>
      <c r="J240">
        <v>132</v>
      </c>
      <c r="K240">
        <v>51</v>
      </c>
      <c r="L240">
        <v>50</v>
      </c>
      <c r="M240">
        <v>103</v>
      </c>
      <c r="N240">
        <v>219</v>
      </c>
      <c r="O240">
        <v>1349</v>
      </c>
    </row>
    <row r="241" spans="1:15" x14ac:dyDescent="0.35">
      <c r="A241" s="1">
        <v>1.6270833333333332</v>
      </c>
      <c r="B241">
        <v>183</v>
      </c>
      <c r="C241">
        <v>95</v>
      </c>
      <c r="D241">
        <v>130</v>
      </c>
      <c r="E241">
        <v>191</v>
      </c>
      <c r="F241">
        <v>137</v>
      </c>
      <c r="G241">
        <v>10</v>
      </c>
      <c r="H241">
        <v>64</v>
      </c>
      <c r="I241">
        <v>156</v>
      </c>
      <c r="J241">
        <v>177</v>
      </c>
      <c r="K241">
        <v>28</v>
      </c>
      <c r="L241">
        <v>214</v>
      </c>
      <c r="M241">
        <v>87</v>
      </c>
      <c r="N241">
        <v>204</v>
      </c>
      <c r="O241">
        <v>1350</v>
      </c>
    </row>
    <row r="242" spans="1:15" x14ac:dyDescent="0.35">
      <c r="A242" s="2" t="s">
        <v>15</v>
      </c>
      <c r="B242">
        <v>114</v>
      </c>
      <c r="C242">
        <v>39</v>
      </c>
      <c r="D242">
        <v>198</v>
      </c>
      <c r="E242">
        <v>19</v>
      </c>
      <c r="F242">
        <v>46</v>
      </c>
      <c r="G242">
        <v>157</v>
      </c>
      <c r="H242">
        <v>207</v>
      </c>
      <c r="I242">
        <v>52</v>
      </c>
      <c r="J242">
        <v>184</v>
      </c>
      <c r="K242">
        <v>32</v>
      </c>
      <c r="L242">
        <v>226</v>
      </c>
      <c r="M242">
        <v>141</v>
      </c>
      <c r="N242">
        <v>180</v>
      </c>
      <c r="O242">
        <v>1351</v>
      </c>
    </row>
    <row r="243" spans="1:15" x14ac:dyDescent="0.35">
      <c r="A243" s="2" t="s">
        <v>15</v>
      </c>
      <c r="B243">
        <v>17</v>
      </c>
      <c r="C243">
        <v>36</v>
      </c>
      <c r="D243">
        <v>171</v>
      </c>
      <c r="E243">
        <v>223</v>
      </c>
      <c r="F243">
        <v>172</v>
      </c>
      <c r="G243">
        <v>4</v>
      </c>
      <c r="H243">
        <v>54</v>
      </c>
      <c r="I243">
        <v>196</v>
      </c>
      <c r="J243">
        <v>48</v>
      </c>
      <c r="K243">
        <v>160</v>
      </c>
      <c r="L243">
        <v>172</v>
      </c>
      <c r="M243">
        <v>197</v>
      </c>
      <c r="N243">
        <v>65</v>
      </c>
      <c r="O243">
        <v>1352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2"/>
  <sheetViews>
    <sheetView topLeftCell="R968" workbookViewId="0">
      <selection activeCell="Y983" sqref="Y983"/>
    </sheetView>
  </sheetViews>
  <sheetFormatPr defaultRowHeight="14.5" x14ac:dyDescent="0.35"/>
  <cols>
    <col min="2" max="2" width="9.54296875" bestFit="1" customWidth="1"/>
  </cols>
  <sheetData>
    <row r="1" spans="1:15" ht="18" x14ac:dyDescent="0.35">
      <c r="A1" s="4"/>
    </row>
    <row r="2" spans="1:15" x14ac:dyDescent="0.35">
      <c r="A2" s="5"/>
    </row>
    <row r="5" spans="1:15" ht="15" x14ac:dyDescent="0.35">
      <c r="A5" s="6" t="s">
        <v>16</v>
      </c>
      <c r="B5" s="7">
        <v>7488752</v>
      </c>
      <c r="C5" s="6" t="s">
        <v>17</v>
      </c>
      <c r="D5" s="7">
        <v>242</v>
      </c>
      <c r="E5" s="6" t="s">
        <v>18</v>
      </c>
      <c r="F5" s="7">
        <v>13</v>
      </c>
      <c r="G5" s="6" t="s">
        <v>19</v>
      </c>
      <c r="H5" s="7">
        <v>242</v>
      </c>
      <c r="I5" s="6" t="s">
        <v>20</v>
      </c>
      <c r="J5" s="7">
        <v>0</v>
      </c>
      <c r="K5" s="6" t="s">
        <v>21</v>
      </c>
      <c r="L5" s="7" t="s">
        <v>22</v>
      </c>
    </row>
    <row r="6" spans="1:15" ht="18.5" thickBot="1" x14ac:dyDescent="0.4">
      <c r="A6" s="4"/>
    </row>
    <row r="7" spans="1:15" ht="15" thickBot="1" x14ac:dyDescent="0.4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  <c r="J7" s="8" t="s">
        <v>32</v>
      </c>
      <c r="K7" s="8" t="s">
        <v>33</v>
      </c>
      <c r="L7" s="8" t="s">
        <v>34</v>
      </c>
      <c r="M7" s="8" t="s">
        <v>35</v>
      </c>
      <c r="N7" s="8" t="s">
        <v>36</v>
      </c>
      <c r="O7" s="8" t="s">
        <v>37</v>
      </c>
    </row>
    <row r="8" spans="1:15" ht="15" thickBot="1" x14ac:dyDescent="0.4">
      <c r="A8" s="8" t="s">
        <v>38</v>
      </c>
      <c r="B8" s="9">
        <v>242</v>
      </c>
      <c r="C8" s="9">
        <v>242</v>
      </c>
      <c r="D8" s="9">
        <v>242</v>
      </c>
      <c r="E8" s="9">
        <v>242</v>
      </c>
      <c r="F8" s="9">
        <v>242</v>
      </c>
      <c r="G8" s="9">
        <v>242</v>
      </c>
      <c r="H8" s="9">
        <v>242</v>
      </c>
      <c r="I8" s="9">
        <v>242</v>
      </c>
      <c r="J8" s="9">
        <v>242</v>
      </c>
      <c r="K8" s="9">
        <v>242</v>
      </c>
      <c r="L8" s="9">
        <v>242</v>
      </c>
      <c r="M8" s="9">
        <v>242</v>
      </c>
      <c r="N8" s="9">
        <v>242</v>
      </c>
      <c r="O8" s="9">
        <v>1111</v>
      </c>
    </row>
    <row r="9" spans="1:15" ht="15" thickBot="1" x14ac:dyDescent="0.4">
      <c r="A9" s="8" t="s">
        <v>39</v>
      </c>
      <c r="B9" s="9">
        <v>241</v>
      </c>
      <c r="C9" s="9">
        <v>241</v>
      </c>
      <c r="D9" s="9">
        <v>241</v>
      </c>
      <c r="E9" s="9">
        <v>241</v>
      </c>
      <c r="F9" s="9">
        <v>241</v>
      </c>
      <c r="G9" s="9">
        <v>241</v>
      </c>
      <c r="H9" s="9">
        <v>241</v>
      </c>
      <c r="I9" s="9">
        <v>241</v>
      </c>
      <c r="J9" s="9">
        <v>241</v>
      </c>
      <c r="K9" s="9">
        <v>241</v>
      </c>
      <c r="L9" s="9">
        <v>241</v>
      </c>
      <c r="M9" s="9">
        <v>241</v>
      </c>
      <c r="N9" s="9">
        <v>241</v>
      </c>
      <c r="O9" s="9">
        <v>1112</v>
      </c>
    </row>
    <row r="10" spans="1:15" ht="15" thickBot="1" x14ac:dyDescent="0.4">
      <c r="A10" s="8" t="s">
        <v>40</v>
      </c>
      <c r="B10" s="9">
        <v>235</v>
      </c>
      <c r="C10" s="9">
        <v>240</v>
      </c>
      <c r="D10" s="9">
        <v>240</v>
      </c>
      <c r="E10" s="9">
        <v>240</v>
      </c>
      <c r="F10" s="9">
        <v>240</v>
      </c>
      <c r="G10" s="9">
        <v>240</v>
      </c>
      <c r="H10" s="9">
        <v>240</v>
      </c>
      <c r="I10" s="9">
        <v>240</v>
      </c>
      <c r="J10" s="9">
        <v>240</v>
      </c>
      <c r="K10" s="9">
        <v>240</v>
      </c>
      <c r="L10" s="9">
        <v>240</v>
      </c>
      <c r="M10" s="9">
        <v>240</v>
      </c>
      <c r="N10" s="9">
        <v>240</v>
      </c>
      <c r="O10" s="9">
        <v>1113</v>
      </c>
    </row>
    <row r="11" spans="1:15" ht="15" thickBot="1" x14ac:dyDescent="0.4">
      <c r="A11" s="8" t="s">
        <v>41</v>
      </c>
      <c r="B11" s="9">
        <v>198</v>
      </c>
      <c r="C11" s="9">
        <v>193</v>
      </c>
      <c r="D11" s="9">
        <v>200</v>
      </c>
      <c r="E11" s="9">
        <v>186</v>
      </c>
      <c r="F11" s="9">
        <v>232</v>
      </c>
      <c r="G11" s="9">
        <v>214</v>
      </c>
      <c r="H11" s="9">
        <v>233</v>
      </c>
      <c r="I11" s="9">
        <v>233</v>
      </c>
      <c r="J11" s="9">
        <v>226</v>
      </c>
      <c r="K11" s="9">
        <v>183</v>
      </c>
      <c r="L11" s="9">
        <v>229</v>
      </c>
      <c r="M11" s="9">
        <v>232</v>
      </c>
      <c r="N11" s="9">
        <v>231</v>
      </c>
      <c r="O11" s="9">
        <v>1114</v>
      </c>
    </row>
    <row r="12" spans="1:15" ht="15" thickBot="1" x14ac:dyDescent="0.4">
      <c r="A12" s="8" t="s">
        <v>42</v>
      </c>
      <c r="B12" s="9">
        <v>31</v>
      </c>
      <c r="C12" s="9">
        <v>195</v>
      </c>
      <c r="D12" s="9">
        <v>25</v>
      </c>
      <c r="E12" s="9">
        <v>27</v>
      </c>
      <c r="F12" s="9">
        <v>47</v>
      </c>
      <c r="G12" s="9">
        <v>35</v>
      </c>
      <c r="H12" s="9">
        <v>138</v>
      </c>
      <c r="I12" s="9">
        <v>95</v>
      </c>
      <c r="J12" s="9">
        <v>144</v>
      </c>
      <c r="K12" s="9">
        <v>85</v>
      </c>
      <c r="L12" s="9">
        <v>56</v>
      </c>
      <c r="M12" s="9">
        <v>222</v>
      </c>
      <c r="N12" s="9">
        <v>163</v>
      </c>
      <c r="O12" s="9">
        <v>1115</v>
      </c>
    </row>
    <row r="13" spans="1:15" ht="15" thickBot="1" x14ac:dyDescent="0.4">
      <c r="A13" s="8" t="s">
        <v>43</v>
      </c>
      <c r="B13" s="9">
        <v>104</v>
      </c>
      <c r="C13" s="9">
        <v>174</v>
      </c>
      <c r="D13" s="9">
        <v>75</v>
      </c>
      <c r="E13" s="9">
        <v>5</v>
      </c>
      <c r="F13" s="9">
        <v>180</v>
      </c>
      <c r="G13" s="9">
        <v>218</v>
      </c>
      <c r="H13" s="9">
        <v>110</v>
      </c>
      <c r="I13" s="9">
        <v>136</v>
      </c>
      <c r="J13" s="9">
        <v>172</v>
      </c>
      <c r="K13" s="9">
        <v>136</v>
      </c>
      <c r="L13" s="9">
        <v>193</v>
      </c>
      <c r="M13" s="9">
        <v>115</v>
      </c>
      <c r="N13" s="9">
        <v>228</v>
      </c>
      <c r="O13" s="9">
        <v>1116</v>
      </c>
    </row>
    <row r="14" spans="1:15" ht="15" thickBot="1" x14ac:dyDescent="0.4">
      <c r="A14" s="8" t="s">
        <v>44</v>
      </c>
      <c r="B14" s="9">
        <v>182</v>
      </c>
      <c r="C14" s="9">
        <v>204</v>
      </c>
      <c r="D14" s="9">
        <v>68</v>
      </c>
      <c r="E14" s="9">
        <v>210</v>
      </c>
      <c r="F14" s="9">
        <v>210</v>
      </c>
      <c r="G14" s="9">
        <v>111</v>
      </c>
      <c r="H14" s="9">
        <v>225</v>
      </c>
      <c r="I14" s="9">
        <v>169</v>
      </c>
      <c r="J14" s="9">
        <v>216</v>
      </c>
      <c r="K14" s="9">
        <v>11</v>
      </c>
      <c r="L14" s="9">
        <v>160</v>
      </c>
      <c r="M14" s="9">
        <v>56</v>
      </c>
      <c r="N14" s="9">
        <v>176</v>
      </c>
      <c r="O14" s="9">
        <v>1117</v>
      </c>
    </row>
    <row r="15" spans="1:15" ht="15" thickBot="1" x14ac:dyDescent="0.4">
      <c r="A15" s="8" t="s">
        <v>45</v>
      </c>
      <c r="B15" s="9">
        <v>155</v>
      </c>
      <c r="C15" s="9">
        <v>233</v>
      </c>
      <c r="D15" s="9">
        <v>199</v>
      </c>
      <c r="E15" s="9">
        <v>233</v>
      </c>
      <c r="F15" s="9">
        <v>230</v>
      </c>
      <c r="G15" s="9">
        <v>232</v>
      </c>
      <c r="H15" s="9">
        <v>232</v>
      </c>
      <c r="I15" s="9">
        <v>218</v>
      </c>
      <c r="J15" s="9">
        <v>230</v>
      </c>
      <c r="K15" s="9">
        <v>233</v>
      </c>
      <c r="L15" s="9">
        <v>232</v>
      </c>
      <c r="M15" s="9">
        <v>233</v>
      </c>
      <c r="N15" s="9">
        <v>229</v>
      </c>
      <c r="O15" s="9">
        <v>1118</v>
      </c>
    </row>
    <row r="16" spans="1:15" ht="15" thickBot="1" x14ac:dyDescent="0.4">
      <c r="A16" s="8" t="s">
        <v>46</v>
      </c>
      <c r="B16" s="9">
        <v>229</v>
      </c>
      <c r="C16" s="9">
        <v>229</v>
      </c>
      <c r="D16" s="9">
        <v>182</v>
      </c>
      <c r="E16" s="9">
        <v>232</v>
      </c>
      <c r="F16" s="9">
        <v>227</v>
      </c>
      <c r="G16" s="9">
        <v>198</v>
      </c>
      <c r="H16" s="9">
        <v>122</v>
      </c>
      <c r="I16" s="9">
        <v>213</v>
      </c>
      <c r="J16" s="9">
        <v>220</v>
      </c>
      <c r="K16" s="9">
        <v>164</v>
      </c>
      <c r="L16" s="9">
        <v>211</v>
      </c>
      <c r="M16" s="9">
        <v>230</v>
      </c>
      <c r="N16" s="9">
        <v>218</v>
      </c>
      <c r="O16" s="9">
        <v>1119</v>
      </c>
    </row>
    <row r="17" spans="1:15" ht="15" thickBot="1" x14ac:dyDescent="0.4">
      <c r="A17" s="8" t="s">
        <v>47</v>
      </c>
      <c r="B17" s="9">
        <v>4</v>
      </c>
      <c r="C17" s="9">
        <v>197</v>
      </c>
      <c r="D17" s="9">
        <v>126</v>
      </c>
      <c r="E17" s="9">
        <v>140</v>
      </c>
      <c r="F17" s="9">
        <v>192</v>
      </c>
      <c r="G17" s="9">
        <v>56</v>
      </c>
      <c r="H17" s="9">
        <v>131</v>
      </c>
      <c r="I17" s="9">
        <v>33</v>
      </c>
      <c r="J17" s="9">
        <v>233</v>
      </c>
      <c r="K17" s="9">
        <v>52</v>
      </c>
      <c r="L17" s="9">
        <v>220</v>
      </c>
      <c r="M17" s="9">
        <v>9</v>
      </c>
      <c r="N17" s="9">
        <v>52</v>
      </c>
      <c r="O17" s="9">
        <v>1120</v>
      </c>
    </row>
    <row r="18" spans="1:15" ht="15" thickBot="1" x14ac:dyDescent="0.4">
      <c r="A18" s="8" t="s">
        <v>48</v>
      </c>
      <c r="B18" s="9">
        <v>25</v>
      </c>
      <c r="C18" s="9">
        <v>46</v>
      </c>
      <c r="D18" s="9">
        <v>62</v>
      </c>
      <c r="E18" s="9">
        <v>219</v>
      </c>
      <c r="F18" s="9">
        <v>37</v>
      </c>
      <c r="G18" s="9">
        <v>31</v>
      </c>
      <c r="H18" s="9">
        <v>97</v>
      </c>
      <c r="I18" s="9">
        <v>170</v>
      </c>
      <c r="J18" s="9">
        <v>99</v>
      </c>
      <c r="K18" s="9">
        <v>27</v>
      </c>
      <c r="L18" s="9">
        <v>218</v>
      </c>
      <c r="M18" s="9">
        <v>67</v>
      </c>
      <c r="N18" s="9">
        <v>161</v>
      </c>
      <c r="O18" s="9">
        <v>1121</v>
      </c>
    </row>
    <row r="19" spans="1:15" ht="15" thickBot="1" x14ac:dyDescent="0.4">
      <c r="A19" s="8" t="s">
        <v>49</v>
      </c>
      <c r="B19" s="9">
        <v>240</v>
      </c>
      <c r="C19" s="9">
        <v>239</v>
      </c>
      <c r="D19" s="9">
        <v>239</v>
      </c>
      <c r="E19" s="9">
        <v>239</v>
      </c>
      <c r="F19" s="9">
        <v>239</v>
      </c>
      <c r="G19" s="9">
        <v>239</v>
      </c>
      <c r="H19" s="9">
        <v>239</v>
      </c>
      <c r="I19" s="9">
        <v>239</v>
      </c>
      <c r="J19" s="9">
        <v>239</v>
      </c>
      <c r="K19" s="9">
        <v>239</v>
      </c>
      <c r="L19" s="9">
        <v>239</v>
      </c>
      <c r="M19" s="9">
        <v>239</v>
      </c>
      <c r="N19" s="9">
        <v>239</v>
      </c>
      <c r="O19" s="9">
        <v>1122</v>
      </c>
    </row>
    <row r="20" spans="1:15" ht="15" thickBot="1" x14ac:dyDescent="0.4">
      <c r="A20" s="8" t="s">
        <v>50</v>
      </c>
      <c r="B20" s="9">
        <v>239</v>
      </c>
      <c r="C20" s="9">
        <v>238</v>
      </c>
      <c r="D20" s="9">
        <v>238</v>
      </c>
      <c r="E20" s="9">
        <v>238</v>
      </c>
      <c r="F20" s="9">
        <v>238</v>
      </c>
      <c r="G20" s="9">
        <v>238</v>
      </c>
      <c r="H20" s="9">
        <v>238</v>
      </c>
      <c r="I20" s="9">
        <v>238</v>
      </c>
      <c r="J20" s="9">
        <v>238</v>
      </c>
      <c r="K20" s="9">
        <v>238</v>
      </c>
      <c r="L20" s="9">
        <v>238</v>
      </c>
      <c r="M20" s="9">
        <v>238</v>
      </c>
      <c r="N20" s="9">
        <v>238</v>
      </c>
      <c r="O20" s="9">
        <v>1123</v>
      </c>
    </row>
    <row r="21" spans="1:15" ht="15" thickBot="1" x14ac:dyDescent="0.4">
      <c r="A21" s="8" t="s">
        <v>51</v>
      </c>
      <c r="B21" s="9">
        <v>5</v>
      </c>
      <c r="C21" s="9">
        <v>237</v>
      </c>
      <c r="D21" s="9">
        <v>237</v>
      </c>
      <c r="E21" s="9">
        <v>237</v>
      </c>
      <c r="F21" s="9">
        <v>237</v>
      </c>
      <c r="G21" s="9">
        <v>237</v>
      </c>
      <c r="H21" s="9">
        <v>237</v>
      </c>
      <c r="I21" s="9">
        <v>237</v>
      </c>
      <c r="J21" s="9">
        <v>237</v>
      </c>
      <c r="K21" s="9">
        <v>237</v>
      </c>
      <c r="L21" s="9">
        <v>237</v>
      </c>
      <c r="M21" s="9">
        <v>237</v>
      </c>
      <c r="N21" s="9">
        <v>237</v>
      </c>
      <c r="O21" s="9">
        <v>1124</v>
      </c>
    </row>
    <row r="22" spans="1:15" ht="15" thickBot="1" x14ac:dyDescent="0.4">
      <c r="A22" s="8" t="s">
        <v>52</v>
      </c>
      <c r="B22" s="9">
        <v>2</v>
      </c>
      <c r="C22" s="9">
        <v>82</v>
      </c>
      <c r="D22" s="9">
        <v>122</v>
      </c>
      <c r="E22" s="9">
        <v>179</v>
      </c>
      <c r="F22" s="9">
        <v>129</v>
      </c>
      <c r="G22" s="9">
        <v>32</v>
      </c>
      <c r="H22" s="9">
        <v>56</v>
      </c>
      <c r="I22" s="9">
        <v>5</v>
      </c>
      <c r="J22" s="9">
        <v>82</v>
      </c>
      <c r="K22" s="9">
        <v>70</v>
      </c>
      <c r="L22" s="9">
        <v>189</v>
      </c>
      <c r="M22" s="9">
        <v>66</v>
      </c>
      <c r="N22" s="9">
        <v>142</v>
      </c>
      <c r="O22" s="9">
        <v>1125</v>
      </c>
    </row>
    <row r="23" spans="1:15" ht="15" thickBot="1" x14ac:dyDescent="0.4">
      <c r="A23" s="8" t="s">
        <v>53</v>
      </c>
      <c r="B23" s="9">
        <v>8</v>
      </c>
      <c r="C23" s="9">
        <v>69</v>
      </c>
      <c r="D23" s="9">
        <v>226</v>
      </c>
      <c r="E23" s="9">
        <v>117</v>
      </c>
      <c r="F23" s="9">
        <v>154</v>
      </c>
      <c r="G23" s="9">
        <v>169</v>
      </c>
      <c r="H23" s="9">
        <v>178</v>
      </c>
      <c r="I23" s="9">
        <v>139</v>
      </c>
      <c r="J23" s="9">
        <v>72</v>
      </c>
      <c r="K23" s="9">
        <v>125</v>
      </c>
      <c r="L23" s="9">
        <v>225</v>
      </c>
      <c r="M23" s="9">
        <v>176</v>
      </c>
      <c r="N23" s="9">
        <v>34</v>
      </c>
      <c r="O23" s="9">
        <v>1126</v>
      </c>
    </row>
    <row r="24" spans="1:15" ht="15" thickBot="1" x14ac:dyDescent="0.4">
      <c r="A24" s="8" t="s">
        <v>54</v>
      </c>
      <c r="B24" s="9">
        <v>214</v>
      </c>
      <c r="C24" s="9">
        <v>214</v>
      </c>
      <c r="D24" s="9">
        <v>233</v>
      </c>
      <c r="E24" s="9">
        <v>97</v>
      </c>
      <c r="F24" s="9">
        <v>185</v>
      </c>
      <c r="G24" s="9">
        <v>213</v>
      </c>
      <c r="H24" s="9">
        <v>221</v>
      </c>
      <c r="I24" s="9">
        <v>202</v>
      </c>
      <c r="J24" s="9">
        <v>209</v>
      </c>
      <c r="K24" s="9">
        <v>231</v>
      </c>
      <c r="L24" s="9">
        <v>199</v>
      </c>
      <c r="M24" s="9">
        <v>190</v>
      </c>
      <c r="N24" s="9">
        <v>160</v>
      </c>
      <c r="O24" s="9">
        <v>1127</v>
      </c>
    </row>
    <row r="25" spans="1:15" ht="15" thickBot="1" x14ac:dyDescent="0.4">
      <c r="A25" s="8" t="s">
        <v>55</v>
      </c>
      <c r="B25" s="9">
        <v>139</v>
      </c>
      <c r="C25" s="9">
        <v>231</v>
      </c>
      <c r="D25" s="9">
        <v>224</v>
      </c>
      <c r="E25" s="9">
        <v>206</v>
      </c>
      <c r="F25" s="9">
        <v>229</v>
      </c>
      <c r="G25" s="9">
        <v>223</v>
      </c>
      <c r="H25" s="9">
        <v>228</v>
      </c>
      <c r="I25" s="9">
        <v>223</v>
      </c>
      <c r="J25" s="9">
        <v>232</v>
      </c>
      <c r="K25" s="9">
        <v>228</v>
      </c>
      <c r="L25" s="9">
        <v>185</v>
      </c>
      <c r="M25" s="9">
        <v>231</v>
      </c>
      <c r="N25" s="9">
        <v>233</v>
      </c>
      <c r="O25" s="9">
        <v>1128</v>
      </c>
    </row>
    <row r="26" spans="1:15" ht="15" thickBot="1" x14ac:dyDescent="0.4">
      <c r="A26" s="8" t="s">
        <v>56</v>
      </c>
      <c r="B26" s="9">
        <v>201</v>
      </c>
      <c r="C26" s="9">
        <v>102</v>
      </c>
      <c r="D26" s="9">
        <v>61</v>
      </c>
      <c r="E26" s="9">
        <v>175</v>
      </c>
      <c r="F26" s="9">
        <v>109</v>
      </c>
      <c r="G26" s="9">
        <v>16</v>
      </c>
      <c r="H26" s="9">
        <v>13</v>
      </c>
      <c r="I26" s="9">
        <v>90</v>
      </c>
      <c r="J26" s="9">
        <v>117</v>
      </c>
      <c r="K26" s="9">
        <v>181</v>
      </c>
      <c r="L26" s="9">
        <v>180</v>
      </c>
      <c r="M26" s="9">
        <v>52</v>
      </c>
      <c r="N26" s="9">
        <v>222</v>
      </c>
      <c r="O26" s="9">
        <v>1129</v>
      </c>
    </row>
    <row r="27" spans="1:15" ht="15" thickBot="1" x14ac:dyDescent="0.4">
      <c r="A27" s="8" t="s">
        <v>57</v>
      </c>
      <c r="B27" s="9">
        <v>230</v>
      </c>
      <c r="C27" s="9">
        <v>232</v>
      </c>
      <c r="D27" s="9">
        <v>152</v>
      </c>
      <c r="E27" s="9">
        <v>213</v>
      </c>
      <c r="F27" s="9">
        <v>216</v>
      </c>
      <c r="G27" s="9">
        <v>227</v>
      </c>
      <c r="H27" s="9">
        <v>200</v>
      </c>
      <c r="I27" s="9">
        <v>217</v>
      </c>
      <c r="J27" s="9">
        <v>227</v>
      </c>
      <c r="K27" s="9">
        <v>232</v>
      </c>
      <c r="L27" s="9">
        <v>118</v>
      </c>
      <c r="M27" s="9">
        <v>211</v>
      </c>
      <c r="N27" s="9">
        <v>182</v>
      </c>
      <c r="O27" s="9">
        <v>1130</v>
      </c>
    </row>
    <row r="28" spans="1:15" ht="15" thickBot="1" x14ac:dyDescent="0.4">
      <c r="A28" s="8" t="s">
        <v>58</v>
      </c>
      <c r="B28" s="9">
        <v>217</v>
      </c>
      <c r="C28" s="9">
        <v>181</v>
      </c>
      <c r="D28" s="9">
        <v>177</v>
      </c>
      <c r="E28" s="9">
        <v>173</v>
      </c>
      <c r="F28" s="9">
        <v>204</v>
      </c>
      <c r="G28" s="9">
        <v>177</v>
      </c>
      <c r="H28" s="9">
        <v>213</v>
      </c>
      <c r="I28" s="9">
        <v>151</v>
      </c>
      <c r="J28" s="9">
        <v>165</v>
      </c>
      <c r="K28" s="9">
        <v>163</v>
      </c>
      <c r="L28" s="9">
        <v>109</v>
      </c>
      <c r="M28" s="9">
        <v>160</v>
      </c>
      <c r="N28" s="9">
        <v>175</v>
      </c>
      <c r="O28" s="9">
        <v>1131</v>
      </c>
    </row>
    <row r="29" spans="1:15" ht="15" thickBot="1" x14ac:dyDescent="0.4">
      <c r="A29" s="8" t="s">
        <v>59</v>
      </c>
      <c r="B29" s="9">
        <v>176</v>
      </c>
      <c r="C29" s="9">
        <v>236</v>
      </c>
      <c r="D29" s="9">
        <v>236</v>
      </c>
      <c r="E29" s="9">
        <v>236</v>
      </c>
      <c r="F29" s="9">
        <v>236</v>
      </c>
      <c r="G29" s="9">
        <v>236</v>
      </c>
      <c r="H29" s="9">
        <v>236</v>
      </c>
      <c r="I29" s="9">
        <v>236</v>
      </c>
      <c r="J29" s="9">
        <v>236</v>
      </c>
      <c r="K29" s="9">
        <v>236</v>
      </c>
      <c r="L29" s="9">
        <v>236</v>
      </c>
      <c r="M29" s="9">
        <v>236</v>
      </c>
      <c r="N29" s="9">
        <v>236</v>
      </c>
      <c r="O29" s="9">
        <v>1132</v>
      </c>
    </row>
    <row r="30" spans="1:15" ht="15" thickBot="1" x14ac:dyDescent="0.4">
      <c r="A30" s="8" t="s">
        <v>60</v>
      </c>
      <c r="B30" s="9">
        <v>222</v>
      </c>
      <c r="C30" s="9">
        <v>182</v>
      </c>
      <c r="D30" s="9">
        <v>148</v>
      </c>
      <c r="E30" s="9">
        <v>183</v>
      </c>
      <c r="F30" s="9">
        <v>207</v>
      </c>
      <c r="G30" s="9">
        <v>142</v>
      </c>
      <c r="H30" s="9">
        <v>161</v>
      </c>
      <c r="I30" s="9">
        <v>163</v>
      </c>
      <c r="J30" s="9">
        <v>176</v>
      </c>
      <c r="K30" s="9">
        <v>165</v>
      </c>
      <c r="L30" s="9">
        <v>126</v>
      </c>
      <c r="M30" s="9">
        <v>169</v>
      </c>
      <c r="N30" s="9">
        <v>154</v>
      </c>
      <c r="O30" s="9">
        <v>1133</v>
      </c>
    </row>
    <row r="31" spans="1:15" ht="15" thickBot="1" x14ac:dyDescent="0.4">
      <c r="A31" s="8" t="s">
        <v>61</v>
      </c>
      <c r="B31" s="9">
        <v>126</v>
      </c>
      <c r="C31" s="9">
        <v>210</v>
      </c>
      <c r="D31" s="9">
        <v>227</v>
      </c>
      <c r="E31" s="9">
        <v>187</v>
      </c>
      <c r="F31" s="9">
        <v>233</v>
      </c>
      <c r="G31" s="9">
        <v>210</v>
      </c>
      <c r="H31" s="9">
        <v>231</v>
      </c>
      <c r="I31" s="9">
        <v>231</v>
      </c>
      <c r="J31" s="9">
        <v>229</v>
      </c>
      <c r="K31" s="9">
        <v>198</v>
      </c>
      <c r="L31" s="9">
        <v>205</v>
      </c>
      <c r="M31" s="9">
        <v>205</v>
      </c>
      <c r="N31" s="9">
        <v>207</v>
      </c>
      <c r="O31" s="9">
        <v>1134</v>
      </c>
    </row>
    <row r="32" spans="1:15" ht="15" thickBot="1" x14ac:dyDescent="0.4">
      <c r="A32" s="8" t="s">
        <v>62</v>
      </c>
      <c r="B32" s="9">
        <v>189</v>
      </c>
      <c r="C32" s="9">
        <v>235</v>
      </c>
      <c r="D32" s="9">
        <v>235</v>
      </c>
      <c r="E32" s="9">
        <v>235</v>
      </c>
      <c r="F32" s="9">
        <v>235</v>
      </c>
      <c r="G32" s="9">
        <v>235</v>
      </c>
      <c r="H32" s="9">
        <v>235</v>
      </c>
      <c r="I32" s="9">
        <v>235</v>
      </c>
      <c r="J32" s="9">
        <v>235</v>
      </c>
      <c r="K32" s="9">
        <v>235</v>
      </c>
      <c r="L32" s="9">
        <v>235</v>
      </c>
      <c r="M32" s="9">
        <v>235</v>
      </c>
      <c r="N32" s="9">
        <v>235</v>
      </c>
      <c r="O32" s="9">
        <v>1135</v>
      </c>
    </row>
    <row r="33" spans="1:15" ht="15" thickBot="1" x14ac:dyDescent="0.4">
      <c r="A33" s="8" t="s">
        <v>63</v>
      </c>
      <c r="B33" s="9">
        <v>137</v>
      </c>
      <c r="C33" s="9">
        <v>179</v>
      </c>
      <c r="D33" s="9">
        <v>151</v>
      </c>
      <c r="E33" s="9">
        <v>62</v>
      </c>
      <c r="F33" s="9">
        <v>59</v>
      </c>
      <c r="G33" s="9">
        <v>151</v>
      </c>
      <c r="H33" s="9">
        <v>165</v>
      </c>
      <c r="I33" s="9">
        <v>87</v>
      </c>
      <c r="J33" s="9">
        <v>178</v>
      </c>
      <c r="K33" s="9">
        <v>36</v>
      </c>
      <c r="L33" s="9">
        <v>48</v>
      </c>
      <c r="M33" s="9">
        <v>64</v>
      </c>
      <c r="N33" s="9">
        <v>117</v>
      </c>
      <c r="O33" s="9">
        <v>1136</v>
      </c>
    </row>
    <row r="34" spans="1:15" ht="15" thickBot="1" x14ac:dyDescent="0.4">
      <c r="A34" s="8" t="s">
        <v>64</v>
      </c>
      <c r="B34" s="9">
        <v>39</v>
      </c>
      <c r="C34" s="9">
        <v>67</v>
      </c>
      <c r="D34" s="9">
        <v>196</v>
      </c>
      <c r="E34" s="9">
        <v>92</v>
      </c>
      <c r="F34" s="9">
        <v>178</v>
      </c>
      <c r="G34" s="9">
        <v>161</v>
      </c>
      <c r="H34" s="9">
        <v>208</v>
      </c>
      <c r="I34" s="9">
        <v>133</v>
      </c>
      <c r="J34" s="9">
        <v>67</v>
      </c>
      <c r="K34" s="9">
        <v>214</v>
      </c>
      <c r="L34" s="9">
        <v>177</v>
      </c>
      <c r="M34" s="9">
        <v>135</v>
      </c>
      <c r="N34" s="9">
        <v>202</v>
      </c>
      <c r="O34" s="9">
        <v>1137</v>
      </c>
    </row>
    <row r="35" spans="1:15" ht="15" thickBot="1" x14ac:dyDescent="0.4">
      <c r="A35" s="8" t="s">
        <v>65</v>
      </c>
      <c r="B35" s="9">
        <v>178</v>
      </c>
      <c r="C35" s="9">
        <v>135</v>
      </c>
      <c r="D35" s="9">
        <v>89</v>
      </c>
      <c r="E35" s="9">
        <v>207</v>
      </c>
      <c r="F35" s="9">
        <v>153</v>
      </c>
      <c r="G35" s="9">
        <v>230</v>
      </c>
      <c r="H35" s="9">
        <v>229</v>
      </c>
      <c r="I35" s="9">
        <v>224</v>
      </c>
      <c r="J35" s="9">
        <v>157</v>
      </c>
      <c r="K35" s="9">
        <v>212</v>
      </c>
      <c r="L35" s="9">
        <v>216</v>
      </c>
      <c r="M35" s="9">
        <v>134</v>
      </c>
      <c r="N35" s="9">
        <v>187</v>
      </c>
      <c r="O35" s="9">
        <v>1138</v>
      </c>
    </row>
    <row r="36" spans="1:15" ht="15" thickBot="1" x14ac:dyDescent="0.4">
      <c r="A36" s="8" t="s">
        <v>66</v>
      </c>
      <c r="B36" s="9">
        <v>219</v>
      </c>
      <c r="C36" s="9">
        <v>87</v>
      </c>
      <c r="D36" s="9">
        <v>179</v>
      </c>
      <c r="E36" s="9">
        <v>174</v>
      </c>
      <c r="F36" s="9">
        <v>78</v>
      </c>
      <c r="G36" s="9">
        <v>40</v>
      </c>
      <c r="H36" s="9">
        <v>28</v>
      </c>
      <c r="I36" s="9">
        <v>200</v>
      </c>
      <c r="J36" s="9">
        <v>24</v>
      </c>
      <c r="K36" s="9">
        <v>230</v>
      </c>
      <c r="L36" s="9">
        <v>76</v>
      </c>
      <c r="M36" s="9">
        <v>129</v>
      </c>
      <c r="N36" s="9">
        <v>71</v>
      </c>
      <c r="O36" s="9">
        <v>1139</v>
      </c>
    </row>
    <row r="37" spans="1:15" ht="15" thickBot="1" x14ac:dyDescent="0.4">
      <c r="A37" s="8" t="s">
        <v>67</v>
      </c>
      <c r="B37" s="9">
        <v>184</v>
      </c>
      <c r="C37" s="9">
        <v>221</v>
      </c>
      <c r="D37" s="9">
        <v>94</v>
      </c>
      <c r="E37" s="9">
        <v>231</v>
      </c>
      <c r="F37" s="9">
        <v>150</v>
      </c>
      <c r="G37" s="9">
        <v>231</v>
      </c>
      <c r="H37" s="9">
        <v>223</v>
      </c>
      <c r="I37" s="9">
        <v>230</v>
      </c>
      <c r="J37" s="9">
        <v>223</v>
      </c>
      <c r="K37" s="9">
        <v>202</v>
      </c>
      <c r="L37" s="9">
        <v>231</v>
      </c>
      <c r="M37" s="9">
        <v>214</v>
      </c>
      <c r="N37" s="9">
        <v>157</v>
      </c>
      <c r="O37" s="9">
        <v>1140</v>
      </c>
    </row>
    <row r="38" spans="1:15" ht="15" thickBot="1" x14ac:dyDescent="0.4">
      <c r="A38" s="8" t="s">
        <v>68</v>
      </c>
      <c r="B38" s="9">
        <v>180</v>
      </c>
      <c r="C38" s="9">
        <v>88</v>
      </c>
      <c r="D38" s="9">
        <v>83</v>
      </c>
      <c r="E38" s="9">
        <v>102</v>
      </c>
      <c r="F38" s="9">
        <v>76</v>
      </c>
      <c r="G38" s="9">
        <v>36</v>
      </c>
      <c r="H38" s="9">
        <v>192</v>
      </c>
      <c r="I38" s="9">
        <v>59</v>
      </c>
      <c r="J38" s="9">
        <v>189</v>
      </c>
      <c r="K38" s="9">
        <v>46</v>
      </c>
      <c r="L38" s="9">
        <v>78</v>
      </c>
      <c r="M38" s="9">
        <v>80</v>
      </c>
      <c r="N38" s="9">
        <v>217</v>
      </c>
      <c r="O38" s="9">
        <v>1141</v>
      </c>
    </row>
    <row r="39" spans="1:15" ht="15" thickBot="1" x14ac:dyDescent="0.4">
      <c r="A39" s="8" t="s">
        <v>69</v>
      </c>
      <c r="B39" s="9">
        <v>35</v>
      </c>
      <c r="C39" s="9">
        <v>146</v>
      </c>
      <c r="D39" s="9">
        <v>201</v>
      </c>
      <c r="E39" s="9">
        <v>224</v>
      </c>
      <c r="F39" s="9">
        <v>71</v>
      </c>
      <c r="G39" s="9">
        <v>137</v>
      </c>
      <c r="H39" s="9">
        <v>230</v>
      </c>
      <c r="I39" s="9">
        <v>214</v>
      </c>
      <c r="J39" s="9">
        <v>130</v>
      </c>
      <c r="K39" s="9">
        <v>146</v>
      </c>
      <c r="L39" s="9">
        <v>102</v>
      </c>
      <c r="M39" s="9">
        <v>83</v>
      </c>
      <c r="N39" s="9">
        <v>232</v>
      </c>
      <c r="O39" s="9">
        <v>1142</v>
      </c>
    </row>
    <row r="40" spans="1:15" ht="15" thickBot="1" x14ac:dyDescent="0.4">
      <c r="A40" s="8" t="s">
        <v>70</v>
      </c>
      <c r="B40" s="9">
        <v>58</v>
      </c>
      <c r="C40" s="9">
        <v>68</v>
      </c>
      <c r="D40" s="9">
        <v>129</v>
      </c>
      <c r="E40" s="9">
        <v>75</v>
      </c>
      <c r="F40" s="9">
        <v>24</v>
      </c>
      <c r="G40" s="9">
        <v>136</v>
      </c>
      <c r="H40" s="9">
        <v>74</v>
      </c>
      <c r="I40" s="9">
        <v>176</v>
      </c>
      <c r="J40" s="9">
        <v>90</v>
      </c>
      <c r="K40" s="9">
        <v>225</v>
      </c>
      <c r="L40" s="9">
        <v>153</v>
      </c>
      <c r="M40" s="9">
        <v>106</v>
      </c>
      <c r="N40" s="9">
        <v>196</v>
      </c>
      <c r="O40" s="9">
        <v>1143</v>
      </c>
    </row>
    <row r="41" spans="1:15" ht="15" thickBot="1" x14ac:dyDescent="0.4">
      <c r="A41" s="8" t="s">
        <v>71</v>
      </c>
      <c r="B41" s="9">
        <v>75</v>
      </c>
      <c r="C41" s="9">
        <v>184</v>
      </c>
      <c r="D41" s="9">
        <v>197</v>
      </c>
      <c r="E41" s="9">
        <v>169</v>
      </c>
      <c r="F41" s="9">
        <v>15</v>
      </c>
      <c r="G41" s="9">
        <v>221</v>
      </c>
      <c r="H41" s="9">
        <v>23</v>
      </c>
      <c r="I41" s="9">
        <v>192</v>
      </c>
      <c r="J41" s="9">
        <v>224</v>
      </c>
      <c r="K41" s="9">
        <v>176</v>
      </c>
      <c r="L41" s="9">
        <v>18</v>
      </c>
      <c r="M41" s="9">
        <v>121</v>
      </c>
      <c r="N41" s="9">
        <v>141</v>
      </c>
      <c r="O41" s="9">
        <v>1144</v>
      </c>
    </row>
    <row r="42" spans="1:15" ht="15" thickBot="1" x14ac:dyDescent="0.4">
      <c r="A42" s="8" t="s">
        <v>72</v>
      </c>
      <c r="B42" s="9">
        <v>81</v>
      </c>
      <c r="C42" s="9">
        <v>115</v>
      </c>
      <c r="D42" s="9">
        <v>67</v>
      </c>
      <c r="E42" s="9">
        <v>189</v>
      </c>
      <c r="F42" s="9">
        <v>22</v>
      </c>
      <c r="G42" s="9">
        <v>133</v>
      </c>
      <c r="H42" s="9">
        <v>136</v>
      </c>
      <c r="I42" s="9">
        <v>212</v>
      </c>
      <c r="J42" s="9">
        <v>80</v>
      </c>
      <c r="K42" s="9">
        <v>104</v>
      </c>
      <c r="L42" s="9">
        <v>95</v>
      </c>
      <c r="M42" s="9">
        <v>114</v>
      </c>
      <c r="N42" s="9">
        <v>98</v>
      </c>
      <c r="O42" s="9">
        <v>1145</v>
      </c>
    </row>
    <row r="43" spans="1:15" ht="15" thickBot="1" x14ac:dyDescent="0.4">
      <c r="A43" s="8" t="s">
        <v>73</v>
      </c>
      <c r="B43" s="9">
        <v>45</v>
      </c>
      <c r="C43" s="9">
        <v>211</v>
      </c>
      <c r="D43" s="9">
        <v>141</v>
      </c>
      <c r="E43" s="9">
        <v>115</v>
      </c>
      <c r="F43" s="9">
        <v>140</v>
      </c>
      <c r="G43" s="9">
        <v>199</v>
      </c>
      <c r="H43" s="9">
        <v>99</v>
      </c>
      <c r="I43" s="9">
        <v>104</v>
      </c>
      <c r="J43" s="9">
        <v>89</v>
      </c>
      <c r="K43" s="9">
        <v>66</v>
      </c>
      <c r="L43" s="9">
        <v>73</v>
      </c>
      <c r="M43" s="9">
        <v>128</v>
      </c>
      <c r="N43" s="9">
        <v>18</v>
      </c>
      <c r="O43" s="9">
        <v>1146</v>
      </c>
    </row>
    <row r="44" spans="1:15" ht="15" thickBot="1" x14ac:dyDescent="0.4">
      <c r="A44" s="8" t="s">
        <v>74</v>
      </c>
      <c r="B44" s="9">
        <v>134</v>
      </c>
      <c r="C44" s="9">
        <v>111</v>
      </c>
      <c r="D44" s="9">
        <v>108</v>
      </c>
      <c r="E44" s="9">
        <v>38</v>
      </c>
      <c r="F44" s="9">
        <v>189</v>
      </c>
      <c r="G44" s="9">
        <v>42</v>
      </c>
      <c r="H44" s="9">
        <v>53</v>
      </c>
      <c r="I44" s="9">
        <v>198</v>
      </c>
      <c r="J44" s="9">
        <v>30</v>
      </c>
      <c r="K44" s="9">
        <v>174</v>
      </c>
      <c r="L44" s="9">
        <v>228</v>
      </c>
      <c r="M44" s="9">
        <v>97</v>
      </c>
      <c r="N44" s="9">
        <v>115</v>
      </c>
      <c r="O44" s="9">
        <v>1147</v>
      </c>
    </row>
    <row r="45" spans="1:15" ht="15" thickBot="1" x14ac:dyDescent="0.4">
      <c r="A45" s="8" t="s">
        <v>75</v>
      </c>
      <c r="B45" s="9">
        <v>209</v>
      </c>
      <c r="C45" s="9">
        <v>54</v>
      </c>
      <c r="D45" s="9">
        <v>161</v>
      </c>
      <c r="E45" s="9">
        <v>184</v>
      </c>
      <c r="F45" s="9">
        <v>34</v>
      </c>
      <c r="G45" s="9">
        <v>51</v>
      </c>
      <c r="H45" s="9">
        <v>199</v>
      </c>
      <c r="I45" s="9">
        <v>215</v>
      </c>
      <c r="J45" s="9">
        <v>17</v>
      </c>
      <c r="K45" s="9">
        <v>218</v>
      </c>
      <c r="L45" s="9">
        <v>209</v>
      </c>
      <c r="M45" s="9">
        <v>78</v>
      </c>
      <c r="N45" s="9">
        <v>170</v>
      </c>
      <c r="O45" s="9">
        <v>1148</v>
      </c>
    </row>
    <row r="46" spans="1:15" ht="15" thickBot="1" x14ac:dyDescent="0.4">
      <c r="A46" s="8" t="s">
        <v>76</v>
      </c>
      <c r="B46" s="9">
        <v>204</v>
      </c>
      <c r="C46" s="9">
        <v>94</v>
      </c>
      <c r="D46" s="9">
        <v>51</v>
      </c>
      <c r="E46" s="9">
        <v>52</v>
      </c>
      <c r="F46" s="9">
        <v>89</v>
      </c>
      <c r="G46" s="9">
        <v>65</v>
      </c>
      <c r="H46" s="9">
        <v>118</v>
      </c>
      <c r="I46" s="9">
        <v>130</v>
      </c>
      <c r="J46" s="9">
        <v>73</v>
      </c>
      <c r="K46" s="9">
        <v>99</v>
      </c>
      <c r="L46" s="9">
        <v>58</v>
      </c>
      <c r="M46" s="9">
        <v>193</v>
      </c>
      <c r="N46" s="9">
        <v>13</v>
      </c>
      <c r="O46" s="9">
        <v>1149</v>
      </c>
    </row>
    <row r="47" spans="1:15" ht="15" thickBot="1" x14ac:dyDescent="0.4">
      <c r="A47" s="8" t="s">
        <v>77</v>
      </c>
      <c r="B47" s="9">
        <v>57</v>
      </c>
      <c r="C47" s="9">
        <v>139</v>
      </c>
      <c r="D47" s="9">
        <v>65</v>
      </c>
      <c r="E47" s="9">
        <v>190</v>
      </c>
      <c r="F47" s="9">
        <v>35</v>
      </c>
      <c r="G47" s="9">
        <v>153</v>
      </c>
      <c r="H47" s="9">
        <v>72</v>
      </c>
      <c r="I47" s="9">
        <v>32</v>
      </c>
      <c r="J47" s="9">
        <v>195</v>
      </c>
      <c r="K47" s="9">
        <v>31</v>
      </c>
      <c r="L47" s="9">
        <v>34</v>
      </c>
      <c r="M47" s="9">
        <v>37</v>
      </c>
      <c r="N47" s="9">
        <v>127</v>
      </c>
      <c r="O47" s="9">
        <v>1150</v>
      </c>
    </row>
    <row r="48" spans="1:15" ht="15" thickBot="1" x14ac:dyDescent="0.4">
      <c r="A48" s="8" t="s">
        <v>78</v>
      </c>
      <c r="B48" s="9">
        <v>206</v>
      </c>
      <c r="C48" s="9">
        <v>228</v>
      </c>
      <c r="D48" s="9">
        <v>228</v>
      </c>
      <c r="E48" s="9">
        <v>227</v>
      </c>
      <c r="F48" s="9">
        <v>222</v>
      </c>
      <c r="G48" s="9">
        <v>173</v>
      </c>
      <c r="H48" s="9">
        <v>174</v>
      </c>
      <c r="I48" s="9">
        <v>105</v>
      </c>
      <c r="J48" s="9">
        <v>231</v>
      </c>
      <c r="K48" s="9">
        <v>162</v>
      </c>
      <c r="L48" s="9">
        <v>222</v>
      </c>
      <c r="M48" s="9">
        <v>226</v>
      </c>
      <c r="N48" s="9">
        <v>171</v>
      </c>
      <c r="O48" s="9">
        <v>1151</v>
      </c>
    </row>
    <row r="49" spans="1:15" ht="15" thickBot="1" x14ac:dyDescent="0.4">
      <c r="A49" s="8" t="s">
        <v>79</v>
      </c>
      <c r="B49" s="9">
        <v>55</v>
      </c>
      <c r="C49" s="9">
        <v>188</v>
      </c>
      <c r="D49" s="9">
        <v>22</v>
      </c>
      <c r="E49" s="9">
        <v>225</v>
      </c>
      <c r="F49" s="9">
        <v>11</v>
      </c>
      <c r="G49" s="9">
        <v>208</v>
      </c>
      <c r="H49" s="9">
        <v>224</v>
      </c>
      <c r="I49" s="9">
        <v>28</v>
      </c>
      <c r="J49" s="9">
        <v>163</v>
      </c>
      <c r="K49" s="9">
        <v>158</v>
      </c>
      <c r="L49" s="9">
        <v>165</v>
      </c>
      <c r="M49" s="9">
        <v>110</v>
      </c>
      <c r="N49" s="9">
        <v>35</v>
      </c>
      <c r="O49" s="9">
        <v>1152</v>
      </c>
    </row>
    <row r="50" spans="1:15" ht="15" thickBot="1" x14ac:dyDescent="0.4">
      <c r="A50" s="8" t="s">
        <v>80</v>
      </c>
      <c r="B50" s="9">
        <v>90</v>
      </c>
      <c r="C50" s="9">
        <v>89</v>
      </c>
      <c r="D50" s="9">
        <v>78</v>
      </c>
      <c r="E50" s="9">
        <v>161</v>
      </c>
      <c r="F50" s="9">
        <v>113</v>
      </c>
      <c r="G50" s="9">
        <v>143</v>
      </c>
      <c r="H50" s="9">
        <v>93</v>
      </c>
      <c r="I50" s="9">
        <v>1</v>
      </c>
      <c r="J50" s="9">
        <v>40</v>
      </c>
      <c r="K50" s="9">
        <v>226</v>
      </c>
      <c r="L50" s="9">
        <v>196</v>
      </c>
      <c r="M50" s="9">
        <v>216</v>
      </c>
      <c r="N50" s="9">
        <v>37</v>
      </c>
      <c r="O50" s="9">
        <v>1153</v>
      </c>
    </row>
    <row r="51" spans="1:15" ht="15" thickBot="1" x14ac:dyDescent="0.4">
      <c r="A51" s="8" t="s">
        <v>81</v>
      </c>
      <c r="B51" s="9">
        <v>175</v>
      </c>
      <c r="C51" s="9">
        <v>17</v>
      </c>
      <c r="D51" s="9">
        <v>176</v>
      </c>
      <c r="E51" s="9">
        <v>230</v>
      </c>
      <c r="F51" s="9">
        <v>152</v>
      </c>
      <c r="G51" s="9">
        <v>29</v>
      </c>
      <c r="H51" s="9">
        <v>151</v>
      </c>
      <c r="I51" s="9">
        <v>48</v>
      </c>
      <c r="J51" s="9">
        <v>179</v>
      </c>
      <c r="K51" s="9">
        <v>132</v>
      </c>
      <c r="L51" s="9">
        <v>97</v>
      </c>
      <c r="M51" s="9">
        <v>55</v>
      </c>
      <c r="N51" s="9">
        <v>209</v>
      </c>
      <c r="O51" s="9">
        <v>1154</v>
      </c>
    </row>
    <row r="52" spans="1:15" ht="15" thickBot="1" x14ac:dyDescent="0.4">
      <c r="A52" s="8" t="s">
        <v>82</v>
      </c>
      <c r="B52" s="9">
        <v>238</v>
      </c>
      <c r="C52" s="9">
        <v>234</v>
      </c>
      <c r="D52" s="9">
        <v>234</v>
      </c>
      <c r="E52" s="9">
        <v>234</v>
      </c>
      <c r="F52" s="9">
        <v>234</v>
      </c>
      <c r="G52" s="9">
        <v>234</v>
      </c>
      <c r="H52" s="9">
        <v>234</v>
      </c>
      <c r="I52" s="9">
        <v>234</v>
      </c>
      <c r="J52" s="9">
        <v>234</v>
      </c>
      <c r="K52" s="9">
        <v>234</v>
      </c>
      <c r="L52" s="9">
        <v>234</v>
      </c>
      <c r="M52" s="9">
        <v>234</v>
      </c>
      <c r="N52" s="9">
        <v>234</v>
      </c>
      <c r="O52" s="9">
        <v>1155</v>
      </c>
    </row>
    <row r="53" spans="1:15" ht="15" thickBot="1" x14ac:dyDescent="0.4">
      <c r="A53" s="8" t="s">
        <v>83</v>
      </c>
      <c r="B53" s="9">
        <v>133</v>
      </c>
      <c r="C53" s="9">
        <v>66</v>
      </c>
      <c r="D53" s="9">
        <v>157</v>
      </c>
      <c r="E53" s="9">
        <v>53</v>
      </c>
      <c r="F53" s="9">
        <v>27</v>
      </c>
      <c r="G53" s="9">
        <v>202</v>
      </c>
      <c r="H53" s="9">
        <v>216</v>
      </c>
      <c r="I53" s="9">
        <v>191</v>
      </c>
      <c r="J53" s="9">
        <v>45</v>
      </c>
      <c r="K53" s="9">
        <v>101</v>
      </c>
      <c r="L53" s="9">
        <v>30</v>
      </c>
      <c r="M53" s="9">
        <v>63</v>
      </c>
      <c r="N53" s="9">
        <v>134</v>
      </c>
      <c r="O53" s="9">
        <v>1156</v>
      </c>
    </row>
    <row r="54" spans="1:15" ht="15" thickBot="1" x14ac:dyDescent="0.4">
      <c r="A54" s="8" t="s">
        <v>84</v>
      </c>
      <c r="B54" s="9">
        <v>28</v>
      </c>
      <c r="C54" s="9">
        <v>60</v>
      </c>
      <c r="D54" s="9">
        <v>165</v>
      </c>
      <c r="E54" s="9">
        <v>12</v>
      </c>
      <c r="F54" s="9">
        <v>38</v>
      </c>
      <c r="G54" s="9">
        <v>24</v>
      </c>
      <c r="H54" s="9">
        <v>154</v>
      </c>
      <c r="I54" s="9">
        <v>180</v>
      </c>
      <c r="J54" s="9">
        <v>59</v>
      </c>
      <c r="K54" s="9">
        <v>117</v>
      </c>
      <c r="L54" s="9">
        <v>53</v>
      </c>
      <c r="M54" s="9">
        <v>147</v>
      </c>
      <c r="N54" s="9">
        <v>96</v>
      </c>
      <c r="O54" s="9">
        <v>1157</v>
      </c>
    </row>
    <row r="55" spans="1:15" ht="15" thickBot="1" x14ac:dyDescent="0.4">
      <c r="A55" s="8" t="s">
        <v>85</v>
      </c>
      <c r="B55" s="9">
        <v>34</v>
      </c>
      <c r="C55" s="9">
        <v>190</v>
      </c>
      <c r="D55" s="9">
        <v>34</v>
      </c>
      <c r="E55" s="9">
        <v>55</v>
      </c>
      <c r="F55" s="9">
        <v>139</v>
      </c>
      <c r="G55" s="9">
        <v>48</v>
      </c>
      <c r="H55" s="9">
        <v>87</v>
      </c>
      <c r="I55" s="9">
        <v>122</v>
      </c>
      <c r="J55" s="9">
        <v>148</v>
      </c>
      <c r="K55" s="9">
        <v>220</v>
      </c>
      <c r="L55" s="9">
        <v>146</v>
      </c>
      <c r="M55" s="9">
        <v>112</v>
      </c>
      <c r="N55" s="9">
        <v>97</v>
      </c>
      <c r="O55" s="9">
        <v>1158</v>
      </c>
    </row>
    <row r="56" spans="1:15" ht="15" thickBot="1" x14ac:dyDescent="0.4">
      <c r="A56" s="8" t="s">
        <v>86</v>
      </c>
      <c r="B56" s="9">
        <v>7</v>
      </c>
      <c r="C56" s="9">
        <v>2</v>
      </c>
      <c r="D56" s="9">
        <v>3</v>
      </c>
      <c r="E56" s="9">
        <v>46</v>
      </c>
      <c r="F56" s="9">
        <v>118</v>
      </c>
      <c r="G56" s="9">
        <v>159</v>
      </c>
      <c r="H56" s="9">
        <v>17</v>
      </c>
      <c r="I56" s="9">
        <v>175</v>
      </c>
      <c r="J56" s="9">
        <v>131</v>
      </c>
      <c r="K56" s="9">
        <v>60</v>
      </c>
      <c r="L56" s="9">
        <v>105</v>
      </c>
      <c r="M56" s="9">
        <v>225</v>
      </c>
      <c r="N56" s="9">
        <v>77</v>
      </c>
      <c r="O56" s="9">
        <v>1159</v>
      </c>
    </row>
    <row r="57" spans="1:15" ht="15" thickBot="1" x14ac:dyDescent="0.4">
      <c r="A57" s="8" t="s">
        <v>87</v>
      </c>
      <c r="B57" s="9">
        <v>9</v>
      </c>
      <c r="C57" s="9">
        <v>1</v>
      </c>
      <c r="D57" s="9">
        <v>186</v>
      </c>
      <c r="E57" s="9">
        <v>134</v>
      </c>
      <c r="F57" s="9">
        <v>17</v>
      </c>
      <c r="G57" s="9">
        <v>174</v>
      </c>
      <c r="H57" s="9">
        <v>202</v>
      </c>
      <c r="I57" s="9">
        <v>171</v>
      </c>
      <c r="J57" s="9">
        <v>194</v>
      </c>
      <c r="K57" s="9">
        <v>63</v>
      </c>
      <c r="L57" s="9">
        <v>123</v>
      </c>
      <c r="M57" s="9">
        <v>118</v>
      </c>
      <c r="N57" s="9">
        <v>28</v>
      </c>
      <c r="O57" s="9">
        <v>1160</v>
      </c>
    </row>
    <row r="58" spans="1:15" ht="15" thickBot="1" x14ac:dyDescent="0.4">
      <c r="A58" s="8" t="s">
        <v>88</v>
      </c>
      <c r="B58" s="9">
        <v>11</v>
      </c>
      <c r="C58" s="9">
        <v>202</v>
      </c>
      <c r="D58" s="9">
        <v>134</v>
      </c>
      <c r="E58" s="9">
        <v>142</v>
      </c>
      <c r="F58" s="9">
        <v>44</v>
      </c>
      <c r="G58" s="9">
        <v>114</v>
      </c>
      <c r="H58" s="9">
        <v>227</v>
      </c>
      <c r="I58" s="9">
        <v>186</v>
      </c>
      <c r="J58" s="9">
        <v>204</v>
      </c>
      <c r="K58" s="9">
        <v>74</v>
      </c>
      <c r="L58" s="9">
        <v>46</v>
      </c>
      <c r="M58" s="9">
        <v>209</v>
      </c>
      <c r="N58" s="9">
        <v>15</v>
      </c>
      <c r="O58" s="9">
        <v>1161</v>
      </c>
    </row>
    <row r="59" spans="1:15" ht="15" thickBot="1" x14ac:dyDescent="0.4">
      <c r="A59" s="8" t="s">
        <v>89</v>
      </c>
      <c r="B59" s="9">
        <v>12</v>
      </c>
      <c r="C59" s="9">
        <v>16</v>
      </c>
      <c r="D59" s="9">
        <v>16</v>
      </c>
      <c r="E59" s="9">
        <v>178</v>
      </c>
      <c r="F59" s="9">
        <v>145</v>
      </c>
      <c r="G59" s="9">
        <v>9</v>
      </c>
      <c r="H59" s="9">
        <v>150</v>
      </c>
      <c r="I59" s="9">
        <v>69</v>
      </c>
      <c r="J59" s="9">
        <v>106</v>
      </c>
      <c r="K59" s="9">
        <v>55</v>
      </c>
      <c r="L59" s="9">
        <v>203</v>
      </c>
      <c r="M59" s="9">
        <v>5</v>
      </c>
      <c r="N59" s="9">
        <v>14</v>
      </c>
      <c r="O59" s="9">
        <v>1162</v>
      </c>
    </row>
    <row r="60" spans="1:15" ht="15" thickBot="1" x14ac:dyDescent="0.4">
      <c r="A60" s="8" t="s">
        <v>90</v>
      </c>
      <c r="B60" s="9">
        <v>43</v>
      </c>
      <c r="C60" s="9">
        <v>124</v>
      </c>
      <c r="D60" s="9">
        <v>159</v>
      </c>
      <c r="E60" s="9">
        <v>51</v>
      </c>
      <c r="F60" s="9">
        <v>209</v>
      </c>
      <c r="G60" s="9">
        <v>55</v>
      </c>
      <c r="H60" s="9">
        <v>220</v>
      </c>
      <c r="I60" s="9">
        <v>55</v>
      </c>
      <c r="J60" s="9">
        <v>128</v>
      </c>
      <c r="K60" s="9">
        <v>203</v>
      </c>
      <c r="L60" s="9">
        <v>147</v>
      </c>
      <c r="M60" s="9">
        <v>79</v>
      </c>
      <c r="N60" s="9">
        <v>82</v>
      </c>
      <c r="O60" s="9">
        <v>1163</v>
      </c>
    </row>
    <row r="61" spans="1:15" ht="15" thickBot="1" x14ac:dyDescent="0.4">
      <c r="A61" s="8" t="s">
        <v>91</v>
      </c>
      <c r="B61" s="9">
        <v>6</v>
      </c>
      <c r="C61" s="9">
        <v>22</v>
      </c>
      <c r="D61" s="9">
        <v>132</v>
      </c>
      <c r="E61" s="9">
        <v>111</v>
      </c>
      <c r="F61" s="9">
        <v>63</v>
      </c>
      <c r="G61" s="9">
        <v>87</v>
      </c>
      <c r="H61" s="9">
        <v>172</v>
      </c>
      <c r="I61" s="9">
        <v>132</v>
      </c>
      <c r="J61" s="9">
        <v>55</v>
      </c>
      <c r="K61" s="9">
        <v>62</v>
      </c>
      <c r="L61" s="9">
        <v>29</v>
      </c>
      <c r="M61" s="9">
        <v>113</v>
      </c>
      <c r="N61" s="9">
        <v>38</v>
      </c>
      <c r="O61" s="9">
        <v>1164</v>
      </c>
    </row>
    <row r="62" spans="1:15" ht="15" thickBot="1" x14ac:dyDescent="0.4">
      <c r="A62" s="8" t="s">
        <v>92</v>
      </c>
      <c r="B62" s="9">
        <v>24</v>
      </c>
      <c r="C62" s="9">
        <v>91</v>
      </c>
      <c r="D62" s="9">
        <v>73</v>
      </c>
      <c r="E62" s="9">
        <v>58</v>
      </c>
      <c r="F62" s="9">
        <v>160</v>
      </c>
      <c r="G62" s="9">
        <v>149</v>
      </c>
      <c r="H62" s="9">
        <v>42</v>
      </c>
      <c r="I62" s="9">
        <v>25</v>
      </c>
      <c r="J62" s="9">
        <v>71</v>
      </c>
      <c r="K62" s="9">
        <v>175</v>
      </c>
      <c r="L62" s="9">
        <v>117</v>
      </c>
      <c r="M62" s="9">
        <v>148</v>
      </c>
      <c r="N62" s="9">
        <v>211</v>
      </c>
      <c r="O62" s="9">
        <v>1165</v>
      </c>
    </row>
    <row r="63" spans="1:15" ht="15" thickBot="1" x14ac:dyDescent="0.4">
      <c r="A63" s="8" t="s">
        <v>93</v>
      </c>
      <c r="B63" s="9">
        <v>74</v>
      </c>
      <c r="C63" s="9">
        <v>169</v>
      </c>
      <c r="D63" s="9">
        <v>97</v>
      </c>
      <c r="E63" s="9">
        <v>71</v>
      </c>
      <c r="F63" s="9">
        <v>91</v>
      </c>
      <c r="G63" s="9">
        <v>72</v>
      </c>
      <c r="H63" s="9">
        <v>157</v>
      </c>
      <c r="I63" s="9">
        <v>12</v>
      </c>
      <c r="J63" s="9">
        <v>162</v>
      </c>
      <c r="K63" s="9">
        <v>78</v>
      </c>
      <c r="L63" s="9">
        <v>23</v>
      </c>
      <c r="M63" s="9">
        <v>46</v>
      </c>
      <c r="N63" s="9">
        <v>192</v>
      </c>
      <c r="O63" s="9">
        <v>1166</v>
      </c>
    </row>
    <row r="64" spans="1:15" ht="15" thickBot="1" x14ac:dyDescent="0.4">
      <c r="A64" s="8" t="s">
        <v>94</v>
      </c>
      <c r="B64" s="9">
        <v>224</v>
      </c>
      <c r="C64" s="9">
        <v>194</v>
      </c>
      <c r="D64" s="9">
        <v>174</v>
      </c>
      <c r="E64" s="9">
        <v>67</v>
      </c>
      <c r="F64" s="9">
        <v>221</v>
      </c>
      <c r="G64" s="9">
        <v>207</v>
      </c>
      <c r="H64" s="9">
        <v>45</v>
      </c>
      <c r="I64" s="9">
        <v>208</v>
      </c>
      <c r="J64" s="9">
        <v>77</v>
      </c>
      <c r="K64" s="9">
        <v>215</v>
      </c>
      <c r="L64" s="9">
        <v>187</v>
      </c>
      <c r="M64" s="9">
        <v>76</v>
      </c>
      <c r="N64" s="9">
        <v>26</v>
      </c>
      <c r="O64" s="9">
        <v>1167</v>
      </c>
    </row>
    <row r="65" spans="1:15" ht="15" thickBot="1" x14ac:dyDescent="0.4">
      <c r="A65" s="8" t="s">
        <v>95</v>
      </c>
      <c r="B65" s="9">
        <v>27</v>
      </c>
      <c r="C65" s="9">
        <v>20</v>
      </c>
      <c r="D65" s="9">
        <v>47</v>
      </c>
      <c r="E65" s="9">
        <v>151</v>
      </c>
      <c r="F65" s="9">
        <v>60</v>
      </c>
      <c r="G65" s="9">
        <v>175</v>
      </c>
      <c r="H65" s="9">
        <v>46</v>
      </c>
      <c r="I65" s="9">
        <v>211</v>
      </c>
      <c r="J65" s="9">
        <v>159</v>
      </c>
      <c r="K65" s="9">
        <v>112</v>
      </c>
      <c r="L65" s="9">
        <v>176</v>
      </c>
      <c r="M65" s="9">
        <v>172</v>
      </c>
      <c r="N65" s="9">
        <v>73</v>
      </c>
      <c r="O65" s="9">
        <v>1168</v>
      </c>
    </row>
    <row r="66" spans="1:15" ht="15" thickBot="1" x14ac:dyDescent="0.4">
      <c r="A66" s="8" t="s">
        <v>96</v>
      </c>
      <c r="B66" s="9">
        <v>42</v>
      </c>
      <c r="C66" s="9">
        <v>158</v>
      </c>
      <c r="D66" s="9">
        <v>192</v>
      </c>
      <c r="E66" s="9">
        <v>78</v>
      </c>
      <c r="F66" s="9">
        <v>225</v>
      </c>
      <c r="G66" s="9">
        <v>127</v>
      </c>
      <c r="H66" s="9">
        <v>218</v>
      </c>
      <c r="I66" s="9">
        <v>168</v>
      </c>
      <c r="J66" s="9">
        <v>203</v>
      </c>
      <c r="K66" s="9">
        <v>47</v>
      </c>
      <c r="L66" s="9">
        <v>106</v>
      </c>
      <c r="M66" s="9">
        <v>152</v>
      </c>
      <c r="N66" s="9">
        <v>95</v>
      </c>
      <c r="O66" s="9">
        <v>1169</v>
      </c>
    </row>
    <row r="67" spans="1:15" ht="15" thickBot="1" x14ac:dyDescent="0.4">
      <c r="A67" s="8" t="s">
        <v>97</v>
      </c>
      <c r="B67" s="9">
        <v>127</v>
      </c>
      <c r="C67" s="9">
        <v>40</v>
      </c>
      <c r="D67" s="9">
        <v>167</v>
      </c>
      <c r="E67" s="9">
        <v>164</v>
      </c>
      <c r="F67" s="9">
        <v>6</v>
      </c>
      <c r="G67" s="9">
        <v>108</v>
      </c>
      <c r="H67" s="9">
        <v>76</v>
      </c>
      <c r="I67" s="9">
        <v>97</v>
      </c>
      <c r="J67" s="9">
        <v>214</v>
      </c>
      <c r="K67" s="9">
        <v>144</v>
      </c>
      <c r="L67" s="9">
        <v>74</v>
      </c>
      <c r="M67" s="9">
        <v>191</v>
      </c>
      <c r="N67" s="9">
        <v>210</v>
      </c>
      <c r="O67" s="9">
        <v>1170</v>
      </c>
    </row>
    <row r="68" spans="1:15" ht="15" thickBot="1" x14ac:dyDescent="0.4">
      <c r="A68" s="8" t="s">
        <v>98</v>
      </c>
      <c r="B68" s="9">
        <v>99</v>
      </c>
      <c r="C68" s="9">
        <v>127</v>
      </c>
      <c r="D68" s="9">
        <v>24</v>
      </c>
      <c r="E68" s="9">
        <v>2</v>
      </c>
      <c r="F68" s="9">
        <v>108</v>
      </c>
      <c r="G68" s="9">
        <v>60</v>
      </c>
      <c r="H68" s="9">
        <v>90</v>
      </c>
      <c r="I68" s="9">
        <v>149</v>
      </c>
      <c r="J68" s="9">
        <v>88</v>
      </c>
      <c r="K68" s="9">
        <v>143</v>
      </c>
      <c r="L68" s="9">
        <v>217</v>
      </c>
      <c r="M68" s="9">
        <v>136</v>
      </c>
      <c r="N68" s="9">
        <v>178</v>
      </c>
      <c r="O68" s="9">
        <v>1171</v>
      </c>
    </row>
    <row r="69" spans="1:15" ht="15" thickBot="1" x14ac:dyDescent="0.4">
      <c r="A69" s="8" t="s">
        <v>99</v>
      </c>
      <c r="B69" s="9">
        <v>33</v>
      </c>
      <c r="C69" s="9">
        <v>103</v>
      </c>
      <c r="D69" s="9">
        <v>153</v>
      </c>
      <c r="E69" s="9">
        <v>194</v>
      </c>
      <c r="F69" s="9">
        <v>197</v>
      </c>
      <c r="G69" s="9">
        <v>219</v>
      </c>
      <c r="H69" s="9">
        <v>139</v>
      </c>
      <c r="I69" s="9">
        <v>7</v>
      </c>
      <c r="J69" s="9">
        <v>118</v>
      </c>
      <c r="K69" s="9">
        <v>83</v>
      </c>
      <c r="L69" s="9">
        <v>21</v>
      </c>
      <c r="M69" s="9">
        <v>212</v>
      </c>
      <c r="N69" s="9">
        <v>143</v>
      </c>
      <c r="O69" s="9">
        <v>1172</v>
      </c>
    </row>
    <row r="70" spans="1:15" ht="15" thickBot="1" x14ac:dyDescent="0.4">
      <c r="A70" s="8" t="s">
        <v>100</v>
      </c>
      <c r="B70" s="9">
        <v>68</v>
      </c>
      <c r="C70" s="9">
        <v>120</v>
      </c>
      <c r="D70" s="9">
        <v>170</v>
      </c>
      <c r="E70" s="9">
        <v>16</v>
      </c>
      <c r="F70" s="9">
        <v>53</v>
      </c>
      <c r="G70" s="9">
        <v>30</v>
      </c>
      <c r="H70" s="9">
        <v>113</v>
      </c>
      <c r="I70" s="9">
        <v>140</v>
      </c>
      <c r="J70" s="9">
        <v>125</v>
      </c>
      <c r="K70" s="9">
        <v>43</v>
      </c>
      <c r="L70" s="9">
        <v>121</v>
      </c>
      <c r="M70" s="9">
        <v>195</v>
      </c>
      <c r="N70" s="9">
        <v>149</v>
      </c>
      <c r="O70" s="9">
        <v>1173</v>
      </c>
    </row>
    <row r="71" spans="1:15" ht="15" thickBot="1" x14ac:dyDescent="0.4">
      <c r="A71" s="8" t="s">
        <v>101</v>
      </c>
      <c r="B71" s="9">
        <v>152</v>
      </c>
      <c r="C71" s="9">
        <v>114</v>
      </c>
      <c r="D71" s="9">
        <v>105</v>
      </c>
      <c r="E71" s="9">
        <v>93</v>
      </c>
      <c r="F71" s="9">
        <v>12</v>
      </c>
      <c r="G71" s="9">
        <v>201</v>
      </c>
      <c r="H71" s="9">
        <v>142</v>
      </c>
      <c r="I71" s="9">
        <v>142</v>
      </c>
      <c r="J71" s="9">
        <v>156</v>
      </c>
      <c r="K71" s="9">
        <v>213</v>
      </c>
      <c r="L71" s="9">
        <v>10</v>
      </c>
      <c r="M71" s="9">
        <v>156</v>
      </c>
      <c r="N71" s="9">
        <v>189</v>
      </c>
      <c r="O71" s="9">
        <v>1174</v>
      </c>
    </row>
    <row r="72" spans="1:15" ht="15" thickBot="1" x14ac:dyDescent="0.4">
      <c r="A72" s="8" t="s">
        <v>102</v>
      </c>
      <c r="B72" s="9">
        <v>216</v>
      </c>
      <c r="C72" s="9">
        <v>58</v>
      </c>
      <c r="D72" s="9">
        <v>154</v>
      </c>
      <c r="E72" s="9">
        <v>109</v>
      </c>
      <c r="F72" s="9">
        <v>25</v>
      </c>
      <c r="G72" s="9">
        <v>156</v>
      </c>
      <c r="H72" s="9">
        <v>68</v>
      </c>
      <c r="I72" s="9">
        <v>82</v>
      </c>
      <c r="J72" s="9">
        <v>115</v>
      </c>
      <c r="K72" s="9">
        <v>17</v>
      </c>
      <c r="L72" s="9">
        <v>133</v>
      </c>
      <c r="M72" s="9">
        <v>11</v>
      </c>
      <c r="N72" s="9">
        <v>135</v>
      </c>
      <c r="O72" s="9">
        <v>1175</v>
      </c>
    </row>
    <row r="73" spans="1:15" ht="15" thickBot="1" x14ac:dyDescent="0.4">
      <c r="A73" s="8" t="s">
        <v>103</v>
      </c>
      <c r="B73" s="9">
        <v>82</v>
      </c>
      <c r="C73" s="9">
        <v>171</v>
      </c>
      <c r="D73" s="9">
        <v>213</v>
      </c>
      <c r="E73" s="9">
        <v>81</v>
      </c>
      <c r="F73" s="9">
        <v>70</v>
      </c>
      <c r="G73" s="9">
        <v>102</v>
      </c>
      <c r="H73" s="9">
        <v>10</v>
      </c>
      <c r="I73" s="9">
        <v>77</v>
      </c>
      <c r="J73" s="9">
        <v>222</v>
      </c>
      <c r="K73" s="9">
        <v>77</v>
      </c>
      <c r="L73" s="9">
        <v>5</v>
      </c>
      <c r="M73" s="9">
        <v>53</v>
      </c>
      <c r="N73" s="9">
        <v>130</v>
      </c>
      <c r="O73" s="9">
        <v>1176</v>
      </c>
    </row>
    <row r="74" spans="1:15" ht="15" thickBot="1" x14ac:dyDescent="0.4">
      <c r="A74" s="8" t="s">
        <v>104</v>
      </c>
      <c r="B74" s="9">
        <v>52</v>
      </c>
      <c r="C74" s="9">
        <v>141</v>
      </c>
      <c r="D74" s="9">
        <v>72</v>
      </c>
      <c r="E74" s="9">
        <v>220</v>
      </c>
      <c r="F74" s="9">
        <v>105</v>
      </c>
      <c r="G74" s="9">
        <v>94</v>
      </c>
      <c r="H74" s="9">
        <v>2</v>
      </c>
      <c r="I74" s="9">
        <v>79</v>
      </c>
      <c r="J74" s="9">
        <v>225</v>
      </c>
      <c r="K74" s="9">
        <v>115</v>
      </c>
      <c r="L74" s="9">
        <v>163</v>
      </c>
      <c r="M74" s="9">
        <v>139</v>
      </c>
      <c r="N74" s="9">
        <v>172</v>
      </c>
      <c r="O74" s="9">
        <v>1177</v>
      </c>
    </row>
    <row r="75" spans="1:15" ht="15" thickBot="1" x14ac:dyDescent="0.4">
      <c r="A75" s="8" t="s">
        <v>105</v>
      </c>
      <c r="B75" s="9">
        <v>66</v>
      </c>
      <c r="C75" s="9">
        <v>19</v>
      </c>
      <c r="D75" s="9">
        <v>135</v>
      </c>
      <c r="E75" s="9">
        <v>42</v>
      </c>
      <c r="F75" s="9">
        <v>114</v>
      </c>
      <c r="G75" s="9">
        <v>74</v>
      </c>
      <c r="H75" s="9">
        <v>6</v>
      </c>
      <c r="I75" s="9">
        <v>117</v>
      </c>
      <c r="J75" s="9">
        <v>202</v>
      </c>
      <c r="K75" s="9">
        <v>118</v>
      </c>
      <c r="L75" s="9">
        <v>67</v>
      </c>
      <c r="M75" s="9">
        <v>68</v>
      </c>
      <c r="N75" s="9">
        <v>174</v>
      </c>
      <c r="O75" s="9">
        <v>1178</v>
      </c>
    </row>
    <row r="76" spans="1:15" ht="15" thickBot="1" x14ac:dyDescent="0.4">
      <c r="A76" s="8" t="s">
        <v>106</v>
      </c>
      <c r="B76" s="9">
        <v>191</v>
      </c>
      <c r="C76" s="9">
        <v>23</v>
      </c>
      <c r="D76" s="9">
        <v>57</v>
      </c>
      <c r="E76" s="9">
        <v>137</v>
      </c>
      <c r="F76" s="9">
        <v>83</v>
      </c>
      <c r="G76" s="9">
        <v>50</v>
      </c>
      <c r="H76" s="9">
        <v>75</v>
      </c>
      <c r="I76" s="9">
        <v>42</v>
      </c>
      <c r="J76" s="9">
        <v>107</v>
      </c>
      <c r="K76" s="9">
        <v>108</v>
      </c>
      <c r="L76" s="9">
        <v>3</v>
      </c>
      <c r="M76" s="9">
        <v>39</v>
      </c>
      <c r="N76" s="9">
        <v>72</v>
      </c>
      <c r="O76" s="9">
        <v>1179</v>
      </c>
    </row>
    <row r="77" spans="1:15" ht="15" thickBot="1" x14ac:dyDescent="0.4">
      <c r="A77" s="8" t="s">
        <v>107</v>
      </c>
      <c r="B77" s="9">
        <v>48</v>
      </c>
      <c r="C77" s="9">
        <v>30</v>
      </c>
      <c r="D77" s="9">
        <v>150</v>
      </c>
      <c r="E77" s="9">
        <v>144</v>
      </c>
      <c r="F77" s="9">
        <v>143</v>
      </c>
      <c r="G77" s="9">
        <v>54</v>
      </c>
      <c r="H77" s="9">
        <v>62</v>
      </c>
      <c r="I77" s="9">
        <v>183</v>
      </c>
      <c r="J77" s="9">
        <v>186</v>
      </c>
      <c r="K77" s="9">
        <v>53</v>
      </c>
      <c r="L77" s="9">
        <v>124</v>
      </c>
      <c r="M77" s="9">
        <v>117</v>
      </c>
      <c r="N77" s="9">
        <v>104</v>
      </c>
      <c r="O77" s="9">
        <v>1180</v>
      </c>
    </row>
    <row r="78" spans="1:15" ht="15" thickBot="1" x14ac:dyDescent="0.4">
      <c r="A78" s="8" t="s">
        <v>108</v>
      </c>
      <c r="B78" s="9">
        <v>67</v>
      </c>
      <c r="C78" s="9">
        <v>41</v>
      </c>
      <c r="D78" s="9">
        <v>26</v>
      </c>
      <c r="E78" s="9">
        <v>121</v>
      </c>
      <c r="F78" s="9">
        <v>56</v>
      </c>
      <c r="G78" s="9">
        <v>49</v>
      </c>
      <c r="H78" s="9">
        <v>130</v>
      </c>
      <c r="I78" s="9">
        <v>54</v>
      </c>
      <c r="J78" s="9">
        <v>161</v>
      </c>
      <c r="K78" s="9">
        <v>126</v>
      </c>
      <c r="L78" s="9">
        <v>99</v>
      </c>
      <c r="M78" s="9">
        <v>73</v>
      </c>
      <c r="N78" s="9">
        <v>48</v>
      </c>
      <c r="O78" s="9">
        <v>1181</v>
      </c>
    </row>
    <row r="79" spans="1:15" ht="15" thickBot="1" x14ac:dyDescent="0.4">
      <c r="A79" s="8" t="s">
        <v>109</v>
      </c>
      <c r="B79" s="9">
        <v>61</v>
      </c>
      <c r="C79" s="9">
        <v>164</v>
      </c>
      <c r="D79" s="9">
        <v>21</v>
      </c>
      <c r="E79" s="9">
        <v>215</v>
      </c>
      <c r="F79" s="9">
        <v>80</v>
      </c>
      <c r="G79" s="9">
        <v>37</v>
      </c>
      <c r="H79" s="9">
        <v>43</v>
      </c>
      <c r="I79" s="9">
        <v>36</v>
      </c>
      <c r="J79" s="9">
        <v>65</v>
      </c>
      <c r="K79" s="9">
        <v>190</v>
      </c>
      <c r="L79" s="9">
        <v>96</v>
      </c>
      <c r="M79" s="9">
        <v>125</v>
      </c>
      <c r="N79" s="9">
        <v>68</v>
      </c>
      <c r="O79" s="9">
        <v>1182</v>
      </c>
    </row>
    <row r="80" spans="1:15" ht="15" thickBot="1" x14ac:dyDescent="0.4">
      <c r="A80" s="8" t="s">
        <v>110</v>
      </c>
      <c r="B80" s="9">
        <v>32</v>
      </c>
      <c r="C80" s="9">
        <v>207</v>
      </c>
      <c r="D80" s="9">
        <v>82</v>
      </c>
      <c r="E80" s="9">
        <v>86</v>
      </c>
      <c r="F80" s="9">
        <v>196</v>
      </c>
      <c r="G80" s="9">
        <v>105</v>
      </c>
      <c r="H80" s="9">
        <v>155</v>
      </c>
      <c r="I80" s="9">
        <v>14</v>
      </c>
      <c r="J80" s="9">
        <v>11</v>
      </c>
      <c r="K80" s="9">
        <v>65</v>
      </c>
      <c r="L80" s="9">
        <v>122</v>
      </c>
      <c r="M80" s="9">
        <v>109</v>
      </c>
      <c r="N80" s="9">
        <v>194</v>
      </c>
      <c r="O80" s="9">
        <v>1183</v>
      </c>
    </row>
    <row r="81" spans="1:15" ht="15" thickBot="1" x14ac:dyDescent="0.4">
      <c r="A81" s="8" t="s">
        <v>111</v>
      </c>
      <c r="B81" s="9">
        <v>199</v>
      </c>
      <c r="C81" s="9">
        <v>72</v>
      </c>
      <c r="D81" s="9">
        <v>81</v>
      </c>
      <c r="E81" s="9">
        <v>130</v>
      </c>
      <c r="F81" s="9">
        <v>187</v>
      </c>
      <c r="G81" s="9">
        <v>215</v>
      </c>
      <c r="H81" s="9">
        <v>29</v>
      </c>
      <c r="I81" s="9">
        <v>150</v>
      </c>
      <c r="J81" s="9">
        <v>18</v>
      </c>
      <c r="K81" s="9">
        <v>7</v>
      </c>
      <c r="L81" s="9">
        <v>125</v>
      </c>
      <c r="M81" s="9">
        <v>228</v>
      </c>
      <c r="N81" s="9">
        <v>214</v>
      </c>
      <c r="O81" s="9">
        <v>1184</v>
      </c>
    </row>
    <row r="82" spans="1:15" ht="15" thickBot="1" x14ac:dyDescent="0.4">
      <c r="A82" s="8" t="s">
        <v>112</v>
      </c>
      <c r="B82" s="9">
        <v>108</v>
      </c>
      <c r="C82" s="9">
        <v>7</v>
      </c>
      <c r="D82" s="9">
        <v>6</v>
      </c>
      <c r="E82" s="9">
        <v>180</v>
      </c>
      <c r="F82" s="9">
        <v>167</v>
      </c>
      <c r="G82" s="9">
        <v>190</v>
      </c>
      <c r="H82" s="9">
        <v>163</v>
      </c>
      <c r="I82" s="9">
        <v>184</v>
      </c>
      <c r="J82" s="9">
        <v>49</v>
      </c>
      <c r="K82" s="9">
        <v>131</v>
      </c>
      <c r="L82" s="9">
        <v>132</v>
      </c>
      <c r="M82" s="9">
        <v>20</v>
      </c>
      <c r="N82" s="9">
        <v>58</v>
      </c>
      <c r="O82" s="9">
        <v>1185</v>
      </c>
    </row>
    <row r="83" spans="1:15" ht="15" thickBot="1" x14ac:dyDescent="0.4">
      <c r="A83" s="8" t="s">
        <v>113</v>
      </c>
      <c r="B83" s="9">
        <v>119</v>
      </c>
      <c r="C83" s="9">
        <v>112</v>
      </c>
      <c r="D83" s="9">
        <v>84</v>
      </c>
      <c r="E83" s="9">
        <v>50</v>
      </c>
      <c r="F83" s="9">
        <v>110</v>
      </c>
      <c r="G83" s="9">
        <v>162</v>
      </c>
      <c r="H83" s="9">
        <v>50</v>
      </c>
      <c r="I83" s="9">
        <v>112</v>
      </c>
      <c r="J83" s="9">
        <v>76</v>
      </c>
      <c r="K83" s="9">
        <v>130</v>
      </c>
      <c r="L83" s="9">
        <v>103</v>
      </c>
      <c r="M83" s="9">
        <v>157</v>
      </c>
      <c r="N83" s="9">
        <v>67</v>
      </c>
      <c r="O83" s="9">
        <v>1186</v>
      </c>
    </row>
    <row r="84" spans="1:15" ht="15" thickBot="1" x14ac:dyDescent="0.4">
      <c r="A84" s="8" t="s">
        <v>114</v>
      </c>
      <c r="B84" s="9">
        <v>215</v>
      </c>
      <c r="C84" s="9">
        <v>222</v>
      </c>
      <c r="D84" s="9">
        <v>139</v>
      </c>
      <c r="E84" s="9">
        <v>203</v>
      </c>
      <c r="F84" s="9">
        <v>84</v>
      </c>
      <c r="G84" s="9">
        <v>217</v>
      </c>
      <c r="H84" s="9">
        <v>94</v>
      </c>
      <c r="I84" s="9">
        <v>15</v>
      </c>
      <c r="J84" s="9">
        <v>187</v>
      </c>
      <c r="K84" s="9">
        <v>148</v>
      </c>
      <c r="L84" s="9">
        <v>14</v>
      </c>
      <c r="M84" s="9">
        <v>144</v>
      </c>
      <c r="N84" s="9">
        <v>190</v>
      </c>
      <c r="O84" s="9">
        <v>1187</v>
      </c>
    </row>
    <row r="85" spans="1:15" ht="15" thickBot="1" x14ac:dyDescent="0.4">
      <c r="A85" s="8" t="s">
        <v>115</v>
      </c>
      <c r="B85" s="9">
        <v>194</v>
      </c>
      <c r="C85" s="9">
        <v>163</v>
      </c>
      <c r="D85" s="9">
        <v>125</v>
      </c>
      <c r="E85" s="9">
        <v>176</v>
      </c>
      <c r="F85" s="9">
        <v>87</v>
      </c>
      <c r="G85" s="9">
        <v>44</v>
      </c>
      <c r="H85" s="9">
        <v>84</v>
      </c>
      <c r="I85" s="9">
        <v>57</v>
      </c>
      <c r="J85" s="9">
        <v>34</v>
      </c>
      <c r="K85" s="9">
        <v>121</v>
      </c>
      <c r="L85" s="9">
        <v>61</v>
      </c>
      <c r="M85" s="9">
        <v>177</v>
      </c>
      <c r="N85" s="9">
        <v>25</v>
      </c>
      <c r="O85" s="9">
        <v>1188</v>
      </c>
    </row>
    <row r="86" spans="1:15" ht="15" thickBot="1" x14ac:dyDescent="0.4">
      <c r="A86" s="8" t="s">
        <v>116</v>
      </c>
      <c r="B86" s="9">
        <v>56</v>
      </c>
      <c r="C86" s="9">
        <v>224</v>
      </c>
      <c r="D86" s="9">
        <v>232</v>
      </c>
      <c r="E86" s="9">
        <v>170</v>
      </c>
      <c r="F86" s="9">
        <v>156</v>
      </c>
      <c r="G86" s="9">
        <v>191</v>
      </c>
      <c r="H86" s="9">
        <v>183</v>
      </c>
      <c r="I86" s="9">
        <v>206</v>
      </c>
      <c r="J86" s="9">
        <v>208</v>
      </c>
      <c r="K86" s="9">
        <v>211</v>
      </c>
      <c r="L86" s="9">
        <v>69</v>
      </c>
      <c r="M86" s="9">
        <v>126</v>
      </c>
      <c r="N86" s="9">
        <v>110</v>
      </c>
      <c r="O86" s="9">
        <v>1189</v>
      </c>
    </row>
    <row r="87" spans="1:15" ht="15" thickBot="1" x14ac:dyDescent="0.4">
      <c r="A87" s="8" t="s">
        <v>117</v>
      </c>
      <c r="B87" s="9">
        <v>161</v>
      </c>
      <c r="C87" s="9">
        <v>96</v>
      </c>
      <c r="D87" s="9">
        <v>225</v>
      </c>
      <c r="E87" s="9">
        <v>125</v>
      </c>
      <c r="F87" s="9">
        <v>206</v>
      </c>
      <c r="G87" s="9">
        <v>18</v>
      </c>
      <c r="H87" s="9">
        <v>81</v>
      </c>
      <c r="I87" s="9">
        <v>118</v>
      </c>
      <c r="J87" s="9">
        <v>122</v>
      </c>
      <c r="K87" s="9">
        <v>8</v>
      </c>
      <c r="L87" s="9">
        <v>100</v>
      </c>
      <c r="M87" s="9">
        <v>62</v>
      </c>
      <c r="N87" s="9">
        <v>44</v>
      </c>
      <c r="O87" s="9">
        <v>1190</v>
      </c>
    </row>
    <row r="88" spans="1:15" ht="15" thickBot="1" x14ac:dyDescent="0.4">
      <c r="A88" s="8" t="s">
        <v>118</v>
      </c>
      <c r="B88" s="9">
        <v>113</v>
      </c>
      <c r="C88" s="9">
        <v>110</v>
      </c>
      <c r="D88" s="9">
        <v>229</v>
      </c>
      <c r="E88" s="9">
        <v>149</v>
      </c>
      <c r="F88" s="9">
        <v>100</v>
      </c>
      <c r="G88" s="9">
        <v>7</v>
      </c>
      <c r="H88" s="9">
        <v>147</v>
      </c>
      <c r="I88" s="9">
        <v>232</v>
      </c>
      <c r="J88" s="9">
        <v>211</v>
      </c>
      <c r="K88" s="9">
        <v>192</v>
      </c>
      <c r="L88" s="9">
        <v>152</v>
      </c>
      <c r="M88" s="9">
        <v>77</v>
      </c>
      <c r="N88" s="9">
        <v>158</v>
      </c>
      <c r="O88" s="9">
        <v>1191</v>
      </c>
    </row>
    <row r="89" spans="1:15" ht="15" thickBot="1" x14ac:dyDescent="0.4">
      <c r="A89" s="8" t="s">
        <v>119</v>
      </c>
      <c r="B89" s="9">
        <v>97</v>
      </c>
      <c r="C89" s="9">
        <v>192</v>
      </c>
      <c r="D89" s="9">
        <v>204</v>
      </c>
      <c r="E89" s="9">
        <v>59</v>
      </c>
      <c r="F89" s="9">
        <v>127</v>
      </c>
      <c r="G89" s="9">
        <v>185</v>
      </c>
      <c r="H89" s="9">
        <v>123</v>
      </c>
      <c r="I89" s="9">
        <v>96</v>
      </c>
      <c r="J89" s="9">
        <v>79</v>
      </c>
      <c r="K89" s="9">
        <v>94</v>
      </c>
      <c r="L89" s="9">
        <v>215</v>
      </c>
      <c r="M89" s="9">
        <v>98</v>
      </c>
      <c r="N89" s="9">
        <v>78</v>
      </c>
      <c r="O89" s="9">
        <v>1192</v>
      </c>
    </row>
    <row r="90" spans="1:15" ht="15" thickBot="1" x14ac:dyDescent="0.4">
      <c r="A90" s="8" t="s">
        <v>120</v>
      </c>
      <c r="B90" s="9">
        <v>63</v>
      </c>
      <c r="C90" s="9">
        <v>212</v>
      </c>
      <c r="D90" s="9">
        <v>29</v>
      </c>
      <c r="E90" s="9">
        <v>63</v>
      </c>
      <c r="F90" s="9">
        <v>101</v>
      </c>
      <c r="G90" s="9">
        <v>189</v>
      </c>
      <c r="H90" s="9">
        <v>126</v>
      </c>
      <c r="I90" s="9">
        <v>135</v>
      </c>
      <c r="J90" s="9">
        <v>212</v>
      </c>
      <c r="K90" s="9">
        <v>222</v>
      </c>
      <c r="L90" s="9">
        <v>191</v>
      </c>
      <c r="M90" s="9">
        <v>213</v>
      </c>
      <c r="N90" s="9">
        <v>114</v>
      </c>
      <c r="O90" s="9">
        <v>1193</v>
      </c>
    </row>
    <row r="91" spans="1:15" ht="15" thickBot="1" x14ac:dyDescent="0.4">
      <c r="A91" s="8" t="s">
        <v>121</v>
      </c>
      <c r="B91" s="9">
        <v>122</v>
      </c>
      <c r="C91" s="9">
        <v>215</v>
      </c>
      <c r="D91" s="9">
        <v>128</v>
      </c>
      <c r="E91" s="9">
        <v>64</v>
      </c>
      <c r="F91" s="9">
        <v>188</v>
      </c>
      <c r="G91" s="9">
        <v>181</v>
      </c>
      <c r="H91" s="9">
        <v>51</v>
      </c>
      <c r="I91" s="9">
        <v>67</v>
      </c>
      <c r="J91" s="9">
        <v>207</v>
      </c>
      <c r="K91" s="9">
        <v>73</v>
      </c>
      <c r="L91" s="9">
        <v>47</v>
      </c>
      <c r="M91" s="9">
        <v>221</v>
      </c>
      <c r="N91" s="9">
        <v>42</v>
      </c>
      <c r="O91" s="9">
        <v>1194</v>
      </c>
    </row>
    <row r="92" spans="1:15" ht="15" thickBot="1" x14ac:dyDescent="0.4">
      <c r="A92" s="8" t="s">
        <v>122</v>
      </c>
      <c r="B92" s="9">
        <v>179</v>
      </c>
      <c r="C92" s="9">
        <v>189</v>
      </c>
      <c r="D92" s="9">
        <v>38</v>
      </c>
      <c r="E92" s="9">
        <v>56</v>
      </c>
      <c r="F92" s="9">
        <v>148</v>
      </c>
      <c r="G92" s="9">
        <v>128</v>
      </c>
      <c r="H92" s="9">
        <v>92</v>
      </c>
      <c r="I92" s="9">
        <v>76</v>
      </c>
      <c r="J92" s="9">
        <v>152</v>
      </c>
      <c r="K92" s="9">
        <v>156</v>
      </c>
      <c r="L92" s="9">
        <v>77</v>
      </c>
      <c r="M92" s="9">
        <v>44</v>
      </c>
      <c r="N92" s="9">
        <v>43</v>
      </c>
      <c r="O92" s="9">
        <v>1195</v>
      </c>
    </row>
    <row r="93" spans="1:15" ht="15" thickBot="1" x14ac:dyDescent="0.4">
      <c r="A93" s="8" t="s">
        <v>123</v>
      </c>
      <c r="B93" s="9">
        <v>190</v>
      </c>
      <c r="C93" s="9">
        <v>172</v>
      </c>
      <c r="D93" s="9">
        <v>137</v>
      </c>
      <c r="E93" s="9">
        <v>148</v>
      </c>
      <c r="F93" s="9">
        <v>85</v>
      </c>
      <c r="G93" s="9">
        <v>68</v>
      </c>
      <c r="H93" s="9">
        <v>125</v>
      </c>
      <c r="I93" s="9">
        <v>190</v>
      </c>
      <c r="J93" s="9">
        <v>52</v>
      </c>
      <c r="K93" s="9">
        <v>138</v>
      </c>
      <c r="L93" s="9">
        <v>42</v>
      </c>
      <c r="M93" s="9">
        <v>1</v>
      </c>
      <c r="N93" s="9">
        <v>152</v>
      </c>
      <c r="O93" s="9">
        <v>1196</v>
      </c>
    </row>
    <row r="94" spans="1:15" ht="15" thickBot="1" x14ac:dyDescent="0.4">
      <c r="A94" s="8" t="s">
        <v>124</v>
      </c>
      <c r="B94" s="9">
        <v>21</v>
      </c>
      <c r="C94" s="9">
        <v>191</v>
      </c>
      <c r="D94" s="9">
        <v>54</v>
      </c>
      <c r="E94" s="9">
        <v>209</v>
      </c>
      <c r="F94" s="9">
        <v>201</v>
      </c>
      <c r="G94" s="9">
        <v>192</v>
      </c>
      <c r="H94" s="9">
        <v>22</v>
      </c>
      <c r="I94" s="9">
        <v>116</v>
      </c>
      <c r="J94" s="9">
        <v>155</v>
      </c>
      <c r="K94" s="9">
        <v>81</v>
      </c>
      <c r="L94" s="9">
        <v>173</v>
      </c>
      <c r="M94" s="9">
        <v>4</v>
      </c>
      <c r="N94" s="9">
        <v>6</v>
      </c>
      <c r="O94" s="9">
        <v>1197</v>
      </c>
    </row>
    <row r="95" spans="1:15" ht="15" thickBot="1" x14ac:dyDescent="0.4">
      <c r="A95" s="8" t="s">
        <v>125</v>
      </c>
      <c r="B95" s="9">
        <v>125</v>
      </c>
      <c r="C95" s="9">
        <v>152</v>
      </c>
      <c r="D95" s="9">
        <v>87</v>
      </c>
      <c r="E95" s="9">
        <v>37</v>
      </c>
      <c r="F95" s="9">
        <v>92</v>
      </c>
      <c r="G95" s="9">
        <v>123</v>
      </c>
      <c r="H95" s="9">
        <v>67</v>
      </c>
      <c r="I95" s="9">
        <v>44</v>
      </c>
      <c r="J95" s="9">
        <v>136</v>
      </c>
      <c r="K95" s="9">
        <v>107</v>
      </c>
      <c r="L95" s="9">
        <v>206</v>
      </c>
      <c r="M95" s="9">
        <v>184</v>
      </c>
      <c r="N95" s="9">
        <v>90</v>
      </c>
      <c r="O95" s="9">
        <v>1198</v>
      </c>
    </row>
    <row r="96" spans="1:15" ht="15" thickBot="1" x14ac:dyDescent="0.4">
      <c r="A96" s="8" t="s">
        <v>126</v>
      </c>
      <c r="B96" s="9">
        <v>188</v>
      </c>
      <c r="C96" s="9">
        <v>159</v>
      </c>
      <c r="D96" s="9">
        <v>142</v>
      </c>
      <c r="E96" s="9">
        <v>146</v>
      </c>
      <c r="F96" s="9">
        <v>41</v>
      </c>
      <c r="G96" s="9">
        <v>99</v>
      </c>
      <c r="H96" s="9">
        <v>66</v>
      </c>
      <c r="I96" s="9">
        <v>141</v>
      </c>
      <c r="J96" s="9">
        <v>23</v>
      </c>
      <c r="K96" s="9">
        <v>177</v>
      </c>
      <c r="L96" s="9">
        <v>35</v>
      </c>
      <c r="M96" s="9">
        <v>159</v>
      </c>
      <c r="N96" s="9">
        <v>85</v>
      </c>
      <c r="O96" s="9">
        <v>1199</v>
      </c>
    </row>
    <row r="97" spans="1:15" ht="15" thickBot="1" x14ac:dyDescent="0.4">
      <c r="A97" s="8" t="s">
        <v>127</v>
      </c>
      <c r="B97" s="9">
        <v>154</v>
      </c>
      <c r="C97" s="9">
        <v>34</v>
      </c>
      <c r="D97" s="9">
        <v>223</v>
      </c>
      <c r="E97" s="9">
        <v>98</v>
      </c>
      <c r="F97" s="9">
        <v>2</v>
      </c>
      <c r="G97" s="9">
        <v>170</v>
      </c>
      <c r="H97" s="9">
        <v>35</v>
      </c>
      <c r="I97" s="9">
        <v>194</v>
      </c>
      <c r="J97" s="9">
        <v>120</v>
      </c>
      <c r="K97" s="9">
        <v>145</v>
      </c>
      <c r="L97" s="9">
        <v>93</v>
      </c>
      <c r="M97" s="9">
        <v>224</v>
      </c>
      <c r="N97" s="9">
        <v>147</v>
      </c>
      <c r="O97" s="9">
        <v>1200</v>
      </c>
    </row>
    <row r="98" spans="1:15" ht="15" thickBot="1" x14ac:dyDescent="0.4">
      <c r="A98" s="8" t="s">
        <v>128</v>
      </c>
      <c r="B98" s="9">
        <v>60</v>
      </c>
      <c r="C98" s="9">
        <v>126</v>
      </c>
      <c r="D98" s="9">
        <v>146</v>
      </c>
      <c r="E98" s="9">
        <v>69</v>
      </c>
      <c r="F98" s="9">
        <v>224</v>
      </c>
      <c r="G98" s="9">
        <v>141</v>
      </c>
      <c r="H98" s="9">
        <v>140</v>
      </c>
      <c r="I98" s="9">
        <v>126</v>
      </c>
      <c r="J98" s="9">
        <v>228</v>
      </c>
      <c r="K98" s="9">
        <v>154</v>
      </c>
      <c r="L98" s="9">
        <v>39</v>
      </c>
      <c r="M98" s="9">
        <v>186</v>
      </c>
      <c r="N98" s="9">
        <v>165</v>
      </c>
      <c r="O98" s="9">
        <v>1201</v>
      </c>
    </row>
    <row r="99" spans="1:15" ht="15" thickBot="1" x14ac:dyDescent="0.4">
      <c r="A99" s="8" t="s">
        <v>129</v>
      </c>
      <c r="B99" s="9">
        <v>167</v>
      </c>
      <c r="C99" s="9">
        <v>117</v>
      </c>
      <c r="D99" s="9">
        <v>77</v>
      </c>
      <c r="E99" s="9">
        <v>185</v>
      </c>
      <c r="F99" s="9">
        <v>90</v>
      </c>
      <c r="G99" s="9">
        <v>220</v>
      </c>
      <c r="H99" s="9">
        <v>148</v>
      </c>
      <c r="I99" s="9">
        <v>182</v>
      </c>
      <c r="J99" s="9">
        <v>134</v>
      </c>
      <c r="K99" s="9">
        <v>124</v>
      </c>
      <c r="L99" s="9">
        <v>28</v>
      </c>
      <c r="M99" s="9">
        <v>54</v>
      </c>
      <c r="N99" s="9">
        <v>21</v>
      </c>
      <c r="O99" s="9">
        <v>1202</v>
      </c>
    </row>
    <row r="100" spans="1:15" ht="15" thickBot="1" x14ac:dyDescent="0.4">
      <c r="A100" s="8" t="s">
        <v>130</v>
      </c>
      <c r="B100" s="9">
        <v>111</v>
      </c>
      <c r="C100" s="9">
        <v>108</v>
      </c>
      <c r="D100" s="9">
        <v>218</v>
      </c>
      <c r="E100" s="9">
        <v>22</v>
      </c>
      <c r="F100" s="9">
        <v>136</v>
      </c>
      <c r="G100" s="9">
        <v>98</v>
      </c>
      <c r="H100" s="9">
        <v>133</v>
      </c>
      <c r="I100" s="9">
        <v>3</v>
      </c>
      <c r="J100" s="9">
        <v>151</v>
      </c>
      <c r="K100" s="9">
        <v>127</v>
      </c>
      <c r="L100" s="9">
        <v>70</v>
      </c>
      <c r="M100" s="9">
        <v>207</v>
      </c>
      <c r="N100" s="9">
        <v>30</v>
      </c>
      <c r="O100" s="9">
        <v>1203</v>
      </c>
    </row>
    <row r="101" spans="1:15" ht="15" thickBot="1" x14ac:dyDescent="0.4">
      <c r="A101" s="8" t="s">
        <v>131</v>
      </c>
      <c r="B101" s="9">
        <v>36</v>
      </c>
      <c r="C101" s="9">
        <v>44</v>
      </c>
      <c r="D101" s="9">
        <v>90</v>
      </c>
      <c r="E101" s="9">
        <v>29</v>
      </c>
      <c r="F101" s="9">
        <v>198</v>
      </c>
      <c r="G101" s="9">
        <v>63</v>
      </c>
      <c r="H101" s="9">
        <v>146</v>
      </c>
      <c r="I101" s="9">
        <v>161</v>
      </c>
      <c r="J101" s="9">
        <v>91</v>
      </c>
      <c r="K101" s="9">
        <v>16</v>
      </c>
      <c r="L101" s="9">
        <v>98</v>
      </c>
      <c r="M101" s="9">
        <v>202</v>
      </c>
      <c r="N101" s="9">
        <v>221</v>
      </c>
      <c r="O101" s="9">
        <v>1204</v>
      </c>
    </row>
    <row r="102" spans="1:15" ht="15" thickBot="1" x14ac:dyDescent="0.4">
      <c r="A102" s="8" t="s">
        <v>132</v>
      </c>
      <c r="B102" s="9">
        <v>94</v>
      </c>
      <c r="C102" s="9">
        <v>116</v>
      </c>
      <c r="D102" s="9">
        <v>35</v>
      </c>
      <c r="E102" s="9">
        <v>41</v>
      </c>
      <c r="F102" s="9">
        <v>144</v>
      </c>
      <c r="G102" s="9">
        <v>79</v>
      </c>
      <c r="H102" s="9">
        <v>104</v>
      </c>
      <c r="I102" s="9">
        <v>162</v>
      </c>
      <c r="J102" s="9">
        <v>69</v>
      </c>
      <c r="K102" s="9">
        <v>133</v>
      </c>
      <c r="L102" s="9">
        <v>54</v>
      </c>
      <c r="M102" s="9">
        <v>182</v>
      </c>
      <c r="N102" s="9">
        <v>213</v>
      </c>
      <c r="O102" s="9">
        <v>1205</v>
      </c>
    </row>
    <row r="103" spans="1:15" ht="15" thickBot="1" x14ac:dyDescent="0.4">
      <c r="A103" s="8" t="s">
        <v>133</v>
      </c>
      <c r="B103" s="9">
        <v>92</v>
      </c>
      <c r="C103" s="9">
        <v>131</v>
      </c>
      <c r="D103" s="9">
        <v>28</v>
      </c>
      <c r="E103" s="9">
        <v>7</v>
      </c>
      <c r="F103" s="9">
        <v>52</v>
      </c>
      <c r="G103" s="9">
        <v>200</v>
      </c>
      <c r="H103" s="9">
        <v>206</v>
      </c>
      <c r="I103" s="9">
        <v>221</v>
      </c>
      <c r="J103" s="9">
        <v>121</v>
      </c>
      <c r="K103" s="9">
        <v>93</v>
      </c>
      <c r="L103" s="9">
        <v>188</v>
      </c>
      <c r="M103" s="9">
        <v>85</v>
      </c>
      <c r="N103" s="9">
        <v>133</v>
      </c>
      <c r="O103" s="9">
        <v>1206</v>
      </c>
    </row>
    <row r="104" spans="1:15" ht="15" thickBot="1" x14ac:dyDescent="0.4">
      <c r="A104" s="8" t="s">
        <v>134</v>
      </c>
      <c r="B104" s="9">
        <v>121</v>
      </c>
      <c r="C104" s="9">
        <v>100</v>
      </c>
      <c r="D104" s="9">
        <v>19</v>
      </c>
      <c r="E104" s="9">
        <v>84</v>
      </c>
      <c r="F104" s="9">
        <v>186</v>
      </c>
      <c r="G104" s="9">
        <v>69</v>
      </c>
      <c r="H104" s="9">
        <v>190</v>
      </c>
      <c r="I104" s="9">
        <v>197</v>
      </c>
      <c r="J104" s="9">
        <v>84</v>
      </c>
      <c r="K104" s="9">
        <v>206</v>
      </c>
      <c r="L104" s="9">
        <v>144</v>
      </c>
      <c r="M104" s="9">
        <v>99</v>
      </c>
      <c r="N104" s="9">
        <v>4</v>
      </c>
      <c r="O104" s="9">
        <v>1207</v>
      </c>
    </row>
    <row r="105" spans="1:15" ht="15" thickBot="1" x14ac:dyDescent="0.4">
      <c r="A105" s="8" t="s">
        <v>135</v>
      </c>
      <c r="B105" s="9">
        <v>233</v>
      </c>
      <c r="C105" s="9">
        <v>107</v>
      </c>
      <c r="D105" s="9">
        <v>59</v>
      </c>
      <c r="E105" s="9">
        <v>74</v>
      </c>
      <c r="F105" s="9">
        <v>43</v>
      </c>
      <c r="G105" s="9">
        <v>57</v>
      </c>
      <c r="H105" s="9">
        <v>132</v>
      </c>
      <c r="I105" s="9">
        <v>165</v>
      </c>
      <c r="J105" s="9">
        <v>28</v>
      </c>
      <c r="K105" s="9">
        <v>21</v>
      </c>
      <c r="L105" s="9">
        <v>16</v>
      </c>
      <c r="M105" s="9">
        <v>7</v>
      </c>
      <c r="N105" s="9">
        <v>5</v>
      </c>
      <c r="O105" s="9">
        <v>1208</v>
      </c>
    </row>
    <row r="106" spans="1:15" ht="15" thickBot="1" x14ac:dyDescent="0.4">
      <c r="A106" s="8" t="s">
        <v>136</v>
      </c>
      <c r="B106" s="9">
        <v>227</v>
      </c>
      <c r="C106" s="9">
        <v>63</v>
      </c>
      <c r="D106" s="9">
        <v>169</v>
      </c>
      <c r="E106" s="9">
        <v>108</v>
      </c>
      <c r="F106" s="9">
        <v>166</v>
      </c>
      <c r="G106" s="9">
        <v>184</v>
      </c>
      <c r="H106" s="9">
        <v>175</v>
      </c>
      <c r="I106" s="9">
        <v>99</v>
      </c>
      <c r="J106" s="9">
        <v>9</v>
      </c>
      <c r="K106" s="9">
        <v>157</v>
      </c>
      <c r="L106" s="9">
        <v>192</v>
      </c>
      <c r="M106" s="9">
        <v>86</v>
      </c>
      <c r="N106" s="9">
        <v>197</v>
      </c>
      <c r="O106" s="9">
        <v>1209</v>
      </c>
    </row>
    <row r="107" spans="1:15" ht="15" thickBot="1" x14ac:dyDescent="0.4">
      <c r="A107" s="8" t="s">
        <v>137</v>
      </c>
      <c r="B107" s="9">
        <v>101</v>
      </c>
      <c r="C107" s="9">
        <v>157</v>
      </c>
      <c r="D107" s="9">
        <v>104</v>
      </c>
      <c r="E107" s="9">
        <v>77</v>
      </c>
      <c r="F107" s="9">
        <v>203</v>
      </c>
      <c r="G107" s="9">
        <v>15</v>
      </c>
      <c r="H107" s="9">
        <v>101</v>
      </c>
      <c r="I107" s="9">
        <v>29</v>
      </c>
      <c r="J107" s="9">
        <v>116</v>
      </c>
      <c r="K107" s="9">
        <v>205</v>
      </c>
      <c r="L107" s="9">
        <v>170</v>
      </c>
      <c r="M107" s="9">
        <v>180</v>
      </c>
      <c r="N107" s="9">
        <v>100</v>
      </c>
      <c r="O107" s="9">
        <v>1210</v>
      </c>
    </row>
    <row r="108" spans="1:15" ht="15" thickBot="1" x14ac:dyDescent="0.4">
      <c r="A108" s="8" t="s">
        <v>138</v>
      </c>
      <c r="B108" s="9">
        <v>26</v>
      </c>
      <c r="C108" s="9">
        <v>13</v>
      </c>
      <c r="D108" s="9">
        <v>211</v>
      </c>
      <c r="E108" s="9">
        <v>218</v>
      </c>
      <c r="F108" s="9">
        <v>159</v>
      </c>
      <c r="G108" s="9">
        <v>226</v>
      </c>
      <c r="H108" s="9">
        <v>36</v>
      </c>
      <c r="I108" s="9">
        <v>51</v>
      </c>
      <c r="J108" s="9">
        <v>140</v>
      </c>
      <c r="K108" s="9">
        <v>5</v>
      </c>
      <c r="L108" s="9">
        <v>75</v>
      </c>
      <c r="M108" s="9">
        <v>203</v>
      </c>
      <c r="N108" s="9">
        <v>140</v>
      </c>
      <c r="O108" s="9">
        <v>1211</v>
      </c>
    </row>
    <row r="109" spans="1:15" ht="15" thickBot="1" x14ac:dyDescent="0.4">
      <c r="A109" s="8" t="s">
        <v>139</v>
      </c>
      <c r="B109" s="9">
        <v>143</v>
      </c>
      <c r="C109" s="9">
        <v>45</v>
      </c>
      <c r="D109" s="9">
        <v>60</v>
      </c>
      <c r="E109" s="9">
        <v>122</v>
      </c>
      <c r="F109" s="9">
        <v>174</v>
      </c>
      <c r="G109" s="9">
        <v>13</v>
      </c>
      <c r="H109" s="9">
        <v>95</v>
      </c>
      <c r="I109" s="9">
        <v>167</v>
      </c>
      <c r="J109" s="9">
        <v>93</v>
      </c>
      <c r="K109" s="9">
        <v>128</v>
      </c>
      <c r="L109" s="9">
        <v>91</v>
      </c>
      <c r="M109" s="9">
        <v>143</v>
      </c>
      <c r="N109" s="9">
        <v>80</v>
      </c>
      <c r="O109" s="9">
        <v>1212</v>
      </c>
    </row>
    <row r="110" spans="1:15" ht="15" thickBot="1" x14ac:dyDescent="0.4">
      <c r="A110" s="8" t="s">
        <v>140</v>
      </c>
      <c r="B110" s="9">
        <v>158</v>
      </c>
      <c r="C110" s="9">
        <v>80</v>
      </c>
      <c r="D110" s="9">
        <v>41</v>
      </c>
      <c r="E110" s="9">
        <v>9</v>
      </c>
      <c r="F110" s="9">
        <v>219</v>
      </c>
      <c r="G110" s="9">
        <v>118</v>
      </c>
      <c r="H110" s="9">
        <v>204</v>
      </c>
      <c r="I110" s="9">
        <v>100</v>
      </c>
      <c r="J110" s="9">
        <v>217</v>
      </c>
      <c r="K110" s="9">
        <v>178</v>
      </c>
      <c r="L110" s="9">
        <v>151</v>
      </c>
      <c r="M110" s="9">
        <v>165</v>
      </c>
      <c r="N110" s="9">
        <v>173</v>
      </c>
      <c r="O110" s="9">
        <v>1213</v>
      </c>
    </row>
    <row r="111" spans="1:15" ht="15" thickBot="1" x14ac:dyDescent="0.4">
      <c r="A111" s="8" t="s">
        <v>141</v>
      </c>
      <c r="B111" s="9">
        <v>200</v>
      </c>
      <c r="C111" s="9">
        <v>203</v>
      </c>
      <c r="D111" s="9">
        <v>208</v>
      </c>
      <c r="E111" s="9">
        <v>79</v>
      </c>
      <c r="F111" s="9">
        <v>120</v>
      </c>
      <c r="G111" s="9">
        <v>61</v>
      </c>
      <c r="H111" s="9">
        <v>181</v>
      </c>
      <c r="I111" s="9">
        <v>81</v>
      </c>
      <c r="J111" s="9">
        <v>92</v>
      </c>
      <c r="K111" s="9">
        <v>200</v>
      </c>
      <c r="L111" s="9">
        <v>116</v>
      </c>
      <c r="M111" s="9">
        <v>15</v>
      </c>
      <c r="N111" s="9">
        <v>103</v>
      </c>
      <c r="O111" s="9">
        <v>1214</v>
      </c>
    </row>
    <row r="112" spans="1:15" ht="15" thickBot="1" x14ac:dyDescent="0.4">
      <c r="A112" s="8" t="s">
        <v>142</v>
      </c>
      <c r="B112" s="9">
        <v>69</v>
      </c>
      <c r="C112" s="9">
        <v>78</v>
      </c>
      <c r="D112" s="9">
        <v>121</v>
      </c>
      <c r="E112" s="9">
        <v>85</v>
      </c>
      <c r="F112" s="9">
        <v>217</v>
      </c>
      <c r="G112" s="9">
        <v>178</v>
      </c>
      <c r="H112" s="9">
        <v>158</v>
      </c>
      <c r="I112" s="9">
        <v>71</v>
      </c>
      <c r="J112" s="9">
        <v>25</v>
      </c>
      <c r="K112" s="9">
        <v>68</v>
      </c>
      <c r="L112" s="9">
        <v>223</v>
      </c>
      <c r="M112" s="9">
        <v>29</v>
      </c>
      <c r="N112" s="9">
        <v>111</v>
      </c>
      <c r="O112" s="9">
        <v>1215</v>
      </c>
    </row>
    <row r="113" spans="1:15" ht="15" thickBot="1" x14ac:dyDescent="0.4">
      <c r="A113" s="8" t="s">
        <v>143</v>
      </c>
      <c r="B113" s="9">
        <v>100</v>
      </c>
      <c r="C113" s="9">
        <v>167</v>
      </c>
      <c r="D113" s="9">
        <v>45</v>
      </c>
      <c r="E113" s="9">
        <v>141</v>
      </c>
      <c r="F113" s="9">
        <v>228</v>
      </c>
      <c r="G113" s="9">
        <v>84</v>
      </c>
      <c r="H113" s="9">
        <v>226</v>
      </c>
      <c r="I113" s="9">
        <v>187</v>
      </c>
      <c r="J113" s="9">
        <v>81</v>
      </c>
      <c r="K113" s="9">
        <v>195</v>
      </c>
      <c r="L113" s="9">
        <v>230</v>
      </c>
      <c r="M113" s="9">
        <v>199</v>
      </c>
      <c r="N113" s="9">
        <v>70</v>
      </c>
      <c r="O113" s="9">
        <v>1216</v>
      </c>
    </row>
    <row r="114" spans="1:15" ht="15" thickBot="1" x14ac:dyDescent="0.4">
      <c r="A114" s="8" t="s">
        <v>144</v>
      </c>
      <c r="B114" s="9">
        <v>14</v>
      </c>
      <c r="C114" s="9">
        <v>92</v>
      </c>
      <c r="D114" s="9">
        <v>160</v>
      </c>
      <c r="E114" s="9">
        <v>11</v>
      </c>
      <c r="F114" s="9">
        <v>194</v>
      </c>
      <c r="G114" s="9">
        <v>46</v>
      </c>
      <c r="H114" s="9">
        <v>106</v>
      </c>
      <c r="I114" s="9">
        <v>30</v>
      </c>
      <c r="J114" s="9">
        <v>183</v>
      </c>
      <c r="K114" s="9">
        <v>188</v>
      </c>
      <c r="L114" s="9">
        <v>20</v>
      </c>
      <c r="M114" s="9">
        <v>100</v>
      </c>
      <c r="N114" s="9">
        <v>51</v>
      </c>
      <c r="O114" s="9">
        <v>1217</v>
      </c>
    </row>
    <row r="115" spans="1:15" ht="15" thickBot="1" x14ac:dyDescent="0.4">
      <c r="A115" s="8" t="s">
        <v>145</v>
      </c>
      <c r="B115" s="9">
        <v>44</v>
      </c>
      <c r="C115" s="9">
        <v>175</v>
      </c>
      <c r="D115" s="9">
        <v>36</v>
      </c>
      <c r="E115" s="9">
        <v>201</v>
      </c>
      <c r="F115" s="9">
        <v>138</v>
      </c>
      <c r="G115" s="9">
        <v>100</v>
      </c>
      <c r="H115" s="9">
        <v>187</v>
      </c>
      <c r="I115" s="9">
        <v>9</v>
      </c>
      <c r="J115" s="9">
        <v>87</v>
      </c>
      <c r="K115" s="9">
        <v>54</v>
      </c>
      <c r="L115" s="9">
        <v>43</v>
      </c>
      <c r="M115" s="9">
        <v>183</v>
      </c>
      <c r="N115" s="9">
        <v>148</v>
      </c>
      <c r="O115" s="9">
        <v>1218</v>
      </c>
    </row>
    <row r="116" spans="1:15" ht="15" thickBot="1" x14ac:dyDescent="0.4">
      <c r="A116" s="8" t="s">
        <v>146</v>
      </c>
      <c r="B116" s="9">
        <v>86</v>
      </c>
      <c r="C116" s="9">
        <v>223</v>
      </c>
      <c r="D116" s="9">
        <v>116</v>
      </c>
      <c r="E116" s="9">
        <v>214</v>
      </c>
      <c r="F116" s="9">
        <v>107</v>
      </c>
      <c r="G116" s="9">
        <v>70</v>
      </c>
      <c r="H116" s="9">
        <v>103</v>
      </c>
      <c r="I116" s="9">
        <v>89</v>
      </c>
      <c r="J116" s="9">
        <v>168</v>
      </c>
      <c r="K116" s="9">
        <v>166</v>
      </c>
      <c r="L116" s="9">
        <v>140</v>
      </c>
      <c r="M116" s="9">
        <v>18</v>
      </c>
      <c r="N116" s="9">
        <v>201</v>
      </c>
      <c r="O116" s="9">
        <v>1219</v>
      </c>
    </row>
    <row r="117" spans="1:15" ht="15" thickBot="1" x14ac:dyDescent="0.4">
      <c r="A117" s="8" t="s">
        <v>147</v>
      </c>
      <c r="B117" s="9">
        <v>91</v>
      </c>
      <c r="C117" s="9">
        <v>213</v>
      </c>
      <c r="D117" s="9">
        <v>4</v>
      </c>
      <c r="E117" s="9">
        <v>32</v>
      </c>
      <c r="F117" s="9">
        <v>23</v>
      </c>
      <c r="G117" s="9">
        <v>168</v>
      </c>
      <c r="H117" s="9">
        <v>119</v>
      </c>
      <c r="I117" s="9">
        <v>203</v>
      </c>
      <c r="J117" s="9">
        <v>94</v>
      </c>
      <c r="K117" s="9">
        <v>19</v>
      </c>
      <c r="L117" s="9">
        <v>111</v>
      </c>
      <c r="M117" s="9">
        <v>16</v>
      </c>
      <c r="N117" s="9">
        <v>230</v>
      </c>
      <c r="O117" s="9">
        <v>1220</v>
      </c>
    </row>
    <row r="118" spans="1:15" ht="15" thickBot="1" x14ac:dyDescent="0.4">
      <c r="A118" s="8" t="s">
        <v>148</v>
      </c>
      <c r="B118" s="9">
        <v>16</v>
      </c>
      <c r="C118" s="9">
        <v>137</v>
      </c>
      <c r="D118" s="9">
        <v>183</v>
      </c>
      <c r="E118" s="9">
        <v>89</v>
      </c>
      <c r="F118" s="9">
        <v>141</v>
      </c>
      <c r="G118" s="9">
        <v>83</v>
      </c>
      <c r="H118" s="9">
        <v>129</v>
      </c>
      <c r="I118" s="9">
        <v>189</v>
      </c>
      <c r="J118" s="9">
        <v>8</v>
      </c>
      <c r="K118" s="9">
        <v>137</v>
      </c>
      <c r="L118" s="9">
        <v>12</v>
      </c>
      <c r="M118" s="9">
        <v>69</v>
      </c>
      <c r="N118" s="9">
        <v>191</v>
      </c>
      <c r="O118" s="9">
        <v>1221</v>
      </c>
    </row>
    <row r="119" spans="1:15" ht="15" thickBot="1" x14ac:dyDescent="0.4">
      <c r="A119" s="8" t="s">
        <v>149</v>
      </c>
      <c r="B119" s="9">
        <v>210</v>
      </c>
      <c r="C119" s="9">
        <v>153</v>
      </c>
      <c r="D119" s="9">
        <v>40</v>
      </c>
      <c r="E119" s="9">
        <v>88</v>
      </c>
      <c r="F119" s="9">
        <v>96</v>
      </c>
      <c r="G119" s="9">
        <v>53</v>
      </c>
      <c r="H119" s="9">
        <v>91</v>
      </c>
      <c r="I119" s="9">
        <v>228</v>
      </c>
      <c r="J119" s="9">
        <v>171</v>
      </c>
      <c r="K119" s="9">
        <v>30</v>
      </c>
      <c r="L119" s="9">
        <v>138</v>
      </c>
      <c r="M119" s="9">
        <v>89</v>
      </c>
      <c r="N119" s="9">
        <v>179</v>
      </c>
      <c r="O119" s="9">
        <v>1222</v>
      </c>
    </row>
    <row r="120" spans="1:15" ht="15" thickBot="1" x14ac:dyDescent="0.4">
      <c r="A120" s="8" t="s">
        <v>150</v>
      </c>
      <c r="B120" s="9">
        <v>237</v>
      </c>
      <c r="C120" s="9">
        <v>205</v>
      </c>
      <c r="D120" s="9">
        <v>98</v>
      </c>
      <c r="E120" s="9">
        <v>4</v>
      </c>
      <c r="F120" s="9">
        <v>111</v>
      </c>
      <c r="G120" s="9">
        <v>166</v>
      </c>
      <c r="H120" s="9">
        <v>170</v>
      </c>
      <c r="I120" s="9">
        <v>229</v>
      </c>
      <c r="J120" s="9">
        <v>37</v>
      </c>
      <c r="K120" s="9">
        <v>149</v>
      </c>
      <c r="L120" s="9">
        <v>92</v>
      </c>
      <c r="M120" s="9">
        <v>229</v>
      </c>
      <c r="N120" s="9">
        <v>216</v>
      </c>
      <c r="O120" s="9">
        <v>1223</v>
      </c>
    </row>
    <row r="121" spans="1:15" ht="15" thickBot="1" x14ac:dyDescent="0.4">
      <c r="A121" s="8" t="s">
        <v>151</v>
      </c>
      <c r="B121" s="9">
        <v>124</v>
      </c>
      <c r="C121" s="9">
        <v>85</v>
      </c>
      <c r="D121" s="9">
        <v>164</v>
      </c>
      <c r="E121" s="9">
        <v>47</v>
      </c>
      <c r="F121" s="9">
        <v>163</v>
      </c>
      <c r="G121" s="9">
        <v>19</v>
      </c>
      <c r="H121" s="9">
        <v>116</v>
      </c>
      <c r="I121" s="9">
        <v>166</v>
      </c>
      <c r="J121" s="9">
        <v>2</v>
      </c>
      <c r="K121" s="9">
        <v>189</v>
      </c>
      <c r="L121" s="9">
        <v>51</v>
      </c>
      <c r="M121" s="9">
        <v>19</v>
      </c>
      <c r="N121" s="9">
        <v>49</v>
      </c>
      <c r="O121" s="9">
        <v>1224</v>
      </c>
    </row>
    <row r="122" spans="1:15" ht="15" thickBot="1" x14ac:dyDescent="0.4">
      <c r="A122" s="8" t="s">
        <v>152</v>
      </c>
      <c r="B122" s="9">
        <v>186</v>
      </c>
      <c r="C122" s="9">
        <v>166</v>
      </c>
      <c r="D122" s="9">
        <v>79</v>
      </c>
      <c r="E122" s="9">
        <v>229</v>
      </c>
      <c r="F122" s="9">
        <v>94</v>
      </c>
      <c r="G122" s="9">
        <v>5</v>
      </c>
      <c r="H122" s="9">
        <v>219</v>
      </c>
      <c r="I122" s="9">
        <v>66</v>
      </c>
      <c r="J122" s="9">
        <v>142</v>
      </c>
      <c r="K122" s="9">
        <v>223</v>
      </c>
      <c r="L122" s="9">
        <v>134</v>
      </c>
      <c r="M122" s="9">
        <v>145</v>
      </c>
      <c r="N122" s="9">
        <v>123</v>
      </c>
      <c r="O122" s="9">
        <v>1225</v>
      </c>
    </row>
    <row r="123" spans="1:15" ht="15" thickBot="1" x14ac:dyDescent="0.4">
      <c r="A123" s="8" t="s">
        <v>153</v>
      </c>
      <c r="B123" s="9">
        <v>157</v>
      </c>
      <c r="C123" s="9">
        <v>90</v>
      </c>
      <c r="D123" s="9">
        <v>188</v>
      </c>
      <c r="E123" s="9">
        <v>57</v>
      </c>
      <c r="F123" s="9">
        <v>181</v>
      </c>
      <c r="G123" s="9">
        <v>2</v>
      </c>
      <c r="H123" s="9">
        <v>102</v>
      </c>
      <c r="I123" s="9">
        <v>209</v>
      </c>
      <c r="J123" s="9">
        <v>205</v>
      </c>
      <c r="K123" s="9">
        <v>87</v>
      </c>
      <c r="L123" s="9">
        <v>169</v>
      </c>
      <c r="M123" s="9">
        <v>48</v>
      </c>
      <c r="N123" s="9">
        <v>64</v>
      </c>
      <c r="O123" s="9">
        <v>1226</v>
      </c>
    </row>
    <row r="124" spans="1:15" ht="15" thickBot="1" x14ac:dyDescent="0.4">
      <c r="A124" s="8" t="s">
        <v>154</v>
      </c>
      <c r="B124" s="9">
        <v>49</v>
      </c>
      <c r="C124" s="9">
        <v>70</v>
      </c>
      <c r="D124" s="9">
        <v>172</v>
      </c>
      <c r="E124" s="9">
        <v>66</v>
      </c>
      <c r="F124" s="9">
        <v>122</v>
      </c>
      <c r="G124" s="9">
        <v>62</v>
      </c>
      <c r="H124" s="9">
        <v>19</v>
      </c>
      <c r="I124" s="9">
        <v>65</v>
      </c>
      <c r="J124" s="9">
        <v>160</v>
      </c>
      <c r="K124" s="9">
        <v>92</v>
      </c>
      <c r="L124" s="9">
        <v>129</v>
      </c>
      <c r="M124" s="9">
        <v>21</v>
      </c>
      <c r="N124" s="9">
        <v>3</v>
      </c>
      <c r="O124" s="9">
        <v>1227</v>
      </c>
    </row>
    <row r="125" spans="1:15" ht="15" thickBot="1" x14ac:dyDescent="0.4">
      <c r="A125" s="8" t="s">
        <v>155</v>
      </c>
      <c r="B125" s="9">
        <v>211</v>
      </c>
      <c r="C125" s="9">
        <v>209</v>
      </c>
      <c r="D125" s="9">
        <v>230</v>
      </c>
      <c r="E125" s="9">
        <v>212</v>
      </c>
      <c r="F125" s="9">
        <v>195</v>
      </c>
      <c r="G125" s="9">
        <v>179</v>
      </c>
      <c r="H125" s="9">
        <v>121</v>
      </c>
      <c r="I125" s="9">
        <v>4</v>
      </c>
      <c r="J125" s="9">
        <v>57</v>
      </c>
      <c r="K125" s="9">
        <v>229</v>
      </c>
      <c r="L125" s="9">
        <v>142</v>
      </c>
      <c r="M125" s="9">
        <v>162</v>
      </c>
      <c r="N125" s="9">
        <v>226</v>
      </c>
      <c r="O125" s="9">
        <v>1228</v>
      </c>
    </row>
    <row r="126" spans="1:15" ht="15" thickBot="1" x14ac:dyDescent="0.4">
      <c r="A126" s="8" t="s">
        <v>156</v>
      </c>
      <c r="B126" s="9">
        <v>192</v>
      </c>
      <c r="C126" s="9">
        <v>50</v>
      </c>
      <c r="D126" s="9">
        <v>46</v>
      </c>
      <c r="E126" s="9">
        <v>172</v>
      </c>
      <c r="F126" s="9">
        <v>26</v>
      </c>
      <c r="G126" s="9">
        <v>41</v>
      </c>
      <c r="H126" s="9">
        <v>184</v>
      </c>
      <c r="I126" s="9">
        <v>18</v>
      </c>
      <c r="J126" s="9">
        <v>221</v>
      </c>
      <c r="K126" s="9">
        <v>10</v>
      </c>
      <c r="L126" s="9">
        <v>31</v>
      </c>
      <c r="M126" s="9">
        <v>178</v>
      </c>
      <c r="N126" s="9">
        <v>24</v>
      </c>
      <c r="O126" s="9">
        <v>1229</v>
      </c>
    </row>
    <row r="127" spans="1:15" ht="15" thickBot="1" x14ac:dyDescent="0.4">
      <c r="A127" s="8" t="s">
        <v>157</v>
      </c>
      <c r="B127" s="9">
        <v>177</v>
      </c>
      <c r="C127" s="9">
        <v>199</v>
      </c>
      <c r="D127" s="9">
        <v>222</v>
      </c>
      <c r="E127" s="9">
        <v>136</v>
      </c>
      <c r="F127" s="9">
        <v>176</v>
      </c>
      <c r="G127" s="9">
        <v>187</v>
      </c>
      <c r="H127" s="9">
        <v>198</v>
      </c>
      <c r="I127" s="9">
        <v>153</v>
      </c>
      <c r="J127" s="9">
        <v>174</v>
      </c>
      <c r="K127" s="9">
        <v>193</v>
      </c>
      <c r="L127" s="9">
        <v>227</v>
      </c>
      <c r="M127" s="9">
        <v>227</v>
      </c>
      <c r="N127" s="9">
        <v>167</v>
      </c>
      <c r="O127" s="9">
        <v>1230</v>
      </c>
    </row>
    <row r="128" spans="1:15" ht="15" thickBot="1" x14ac:dyDescent="0.4">
      <c r="A128" s="8" t="s">
        <v>158</v>
      </c>
      <c r="B128" s="9">
        <v>162</v>
      </c>
      <c r="C128" s="9">
        <v>178</v>
      </c>
      <c r="D128" s="9">
        <v>53</v>
      </c>
      <c r="E128" s="9">
        <v>82</v>
      </c>
      <c r="F128" s="9">
        <v>182</v>
      </c>
      <c r="G128" s="9">
        <v>25</v>
      </c>
      <c r="H128" s="9">
        <v>166</v>
      </c>
      <c r="I128" s="9">
        <v>23</v>
      </c>
      <c r="J128" s="9">
        <v>109</v>
      </c>
      <c r="K128" s="9">
        <v>197</v>
      </c>
      <c r="L128" s="9">
        <v>168</v>
      </c>
      <c r="M128" s="9">
        <v>171</v>
      </c>
      <c r="N128" s="9">
        <v>10</v>
      </c>
      <c r="O128" s="9">
        <v>1231</v>
      </c>
    </row>
    <row r="129" spans="1:15" ht="15" thickBot="1" x14ac:dyDescent="0.4">
      <c r="A129" s="8" t="s">
        <v>159</v>
      </c>
      <c r="B129" s="9">
        <v>170</v>
      </c>
      <c r="C129" s="9">
        <v>79</v>
      </c>
      <c r="D129" s="9">
        <v>185</v>
      </c>
      <c r="E129" s="9">
        <v>73</v>
      </c>
      <c r="F129" s="9">
        <v>5</v>
      </c>
      <c r="G129" s="9">
        <v>163</v>
      </c>
      <c r="H129" s="9">
        <v>214</v>
      </c>
      <c r="I129" s="9">
        <v>158</v>
      </c>
      <c r="J129" s="9">
        <v>101</v>
      </c>
      <c r="K129" s="9">
        <v>171</v>
      </c>
      <c r="L129" s="9">
        <v>6</v>
      </c>
      <c r="M129" s="9">
        <v>220</v>
      </c>
      <c r="N129" s="9">
        <v>212</v>
      </c>
      <c r="O129" s="9">
        <v>1232</v>
      </c>
    </row>
    <row r="130" spans="1:15" ht="15" thickBot="1" x14ac:dyDescent="0.4">
      <c r="A130" s="8" t="s">
        <v>160</v>
      </c>
      <c r="B130" s="9">
        <v>221</v>
      </c>
      <c r="C130" s="9">
        <v>86</v>
      </c>
      <c r="D130" s="9">
        <v>99</v>
      </c>
      <c r="E130" s="9">
        <v>177</v>
      </c>
      <c r="F130" s="9">
        <v>58</v>
      </c>
      <c r="G130" s="9">
        <v>233</v>
      </c>
      <c r="H130" s="9">
        <v>117</v>
      </c>
      <c r="I130" s="9">
        <v>148</v>
      </c>
      <c r="J130" s="9">
        <v>113</v>
      </c>
      <c r="K130" s="9">
        <v>186</v>
      </c>
      <c r="L130" s="9">
        <v>57</v>
      </c>
      <c r="M130" s="9">
        <v>43</v>
      </c>
      <c r="N130" s="9">
        <v>183</v>
      </c>
      <c r="O130" s="9">
        <v>1233</v>
      </c>
    </row>
    <row r="131" spans="1:15" ht="15" thickBot="1" x14ac:dyDescent="0.4">
      <c r="A131" s="8" t="s">
        <v>161</v>
      </c>
      <c r="B131" s="9">
        <v>105</v>
      </c>
      <c r="C131" s="9">
        <v>12</v>
      </c>
      <c r="D131" s="9">
        <v>55</v>
      </c>
      <c r="E131" s="9">
        <v>33</v>
      </c>
      <c r="F131" s="9">
        <v>79</v>
      </c>
      <c r="G131" s="9">
        <v>132</v>
      </c>
      <c r="H131" s="9">
        <v>80</v>
      </c>
      <c r="I131" s="9">
        <v>177</v>
      </c>
      <c r="J131" s="9">
        <v>147</v>
      </c>
      <c r="K131" s="9">
        <v>207</v>
      </c>
      <c r="L131" s="9">
        <v>64</v>
      </c>
      <c r="M131" s="9">
        <v>59</v>
      </c>
      <c r="N131" s="9">
        <v>126</v>
      </c>
      <c r="O131" s="9">
        <v>1234</v>
      </c>
    </row>
    <row r="132" spans="1:15" ht="15" thickBot="1" x14ac:dyDescent="0.4">
      <c r="A132" s="8" t="s">
        <v>162</v>
      </c>
      <c r="B132" s="9">
        <v>37</v>
      </c>
      <c r="C132" s="9">
        <v>28</v>
      </c>
      <c r="D132" s="9">
        <v>39</v>
      </c>
      <c r="E132" s="9">
        <v>18</v>
      </c>
      <c r="F132" s="9">
        <v>177</v>
      </c>
      <c r="G132" s="9">
        <v>110</v>
      </c>
      <c r="H132" s="9">
        <v>15</v>
      </c>
      <c r="I132" s="9">
        <v>155</v>
      </c>
      <c r="J132" s="9">
        <v>124</v>
      </c>
      <c r="K132" s="9">
        <v>89</v>
      </c>
      <c r="L132" s="9">
        <v>175</v>
      </c>
      <c r="M132" s="9">
        <v>119</v>
      </c>
      <c r="N132" s="9">
        <v>185</v>
      </c>
      <c r="O132" s="9">
        <v>1235</v>
      </c>
    </row>
    <row r="133" spans="1:15" ht="15" thickBot="1" x14ac:dyDescent="0.4">
      <c r="A133" s="8" t="s">
        <v>163</v>
      </c>
      <c r="B133" s="9">
        <v>187</v>
      </c>
      <c r="C133" s="9">
        <v>77</v>
      </c>
      <c r="D133" s="9">
        <v>58</v>
      </c>
      <c r="E133" s="9">
        <v>200</v>
      </c>
      <c r="F133" s="9">
        <v>99</v>
      </c>
      <c r="G133" s="9">
        <v>176</v>
      </c>
      <c r="H133" s="9">
        <v>32</v>
      </c>
      <c r="I133" s="9">
        <v>108</v>
      </c>
      <c r="J133" s="9">
        <v>98</v>
      </c>
      <c r="K133" s="9">
        <v>147</v>
      </c>
      <c r="L133" s="9">
        <v>108</v>
      </c>
      <c r="M133" s="9">
        <v>58</v>
      </c>
      <c r="N133" s="9">
        <v>208</v>
      </c>
      <c r="O133" s="9">
        <v>1236</v>
      </c>
    </row>
    <row r="134" spans="1:15" ht="15" thickBot="1" x14ac:dyDescent="0.4">
      <c r="A134" s="8" t="s">
        <v>164</v>
      </c>
      <c r="B134" s="9">
        <v>77</v>
      </c>
      <c r="C134" s="9">
        <v>14</v>
      </c>
      <c r="D134" s="9">
        <v>206</v>
      </c>
      <c r="E134" s="9">
        <v>103</v>
      </c>
      <c r="F134" s="9">
        <v>103</v>
      </c>
      <c r="G134" s="9">
        <v>206</v>
      </c>
      <c r="H134" s="9">
        <v>44</v>
      </c>
      <c r="I134" s="9">
        <v>109</v>
      </c>
      <c r="J134" s="9">
        <v>51</v>
      </c>
      <c r="K134" s="9">
        <v>84</v>
      </c>
      <c r="L134" s="9">
        <v>210</v>
      </c>
      <c r="M134" s="9">
        <v>132</v>
      </c>
      <c r="N134" s="9">
        <v>145</v>
      </c>
      <c r="O134" s="9">
        <v>1237</v>
      </c>
    </row>
    <row r="135" spans="1:15" ht="15" thickBot="1" x14ac:dyDescent="0.4">
      <c r="A135" s="8" t="s">
        <v>165</v>
      </c>
      <c r="B135" s="9">
        <v>226</v>
      </c>
      <c r="C135" s="9">
        <v>56</v>
      </c>
      <c r="D135" s="9">
        <v>144</v>
      </c>
      <c r="E135" s="9">
        <v>25</v>
      </c>
      <c r="F135" s="9">
        <v>191</v>
      </c>
      <c r="G135" s="9">
        <v>222</v>
      </c>
      <c r="H135" s="9">
        <v>71</v>
      </c>
      <c r="I135" s="9">
        <v>179</v>
      </c>
      <c r="J135" s="9">
        <v>14</v>
      </c>
      <c r="K135" s="9">
        <v>122</v>
      </c>
      <c r="L135" s="9">
        <v>195</v>
      </c>
      <c r="M135" s="9">
        <v>10</v>
      </c>
      <c r="N135" s="9">
        <v>120</v>
      </c>
      <c r="O135" s="9">
        <v>1238</v>
      </c>
    </row>
    <row r="136" spans="1:15" ht="15" thickBot="1" x14ac:dyDescent="0.4">
      <c r="A136" s="8" t="s">
        <v>166</v>
      </c>
      <c r="B136" s="9">
        <v>15</v>
      </c>
      <c r="C136" s="9">
        <v>84</v>
      </c>
      <c r="D136" s="9">
        <v>33</v>
      </c>
      <c r="E136" s="9">
        <v>23</v>
      </c>
      <c r="F136" s="9">
        <v>161</v>
      </c>
      <c r="G136" s="9">
        <v>225</v>
      </c>
      <c r="H136" s="9">
        <v>222</v>
      </c>
      <c r="I136" s="9">
        <v>123</v>
      </c>
      <c r="J136" s="9">
        <v>1</v>
      </c>
      <c r="K136" s="9">
        <v>34</v>
      </c>
      <c r="L136" s="9">
        <v>83</v>
      </c>
      <c r="M136" s="9">
        <v>164</v>
      </c>
      <c r="N136" s="9">
        <v>23</v>
      </c>
      <c r="O136" s="9">
        <v>1239</v>
      </c>
    </row>
    <row r="137" spans="1:15" ht="15" thickBot="1" x14ac:dyDescent="0.4">
      <c r="A137" s="8" t="s">
        <v>167</v>
      </c>
      <c r="B137" s="9">
        <v>59</v>
      </c>
      <c r="C137" s="9">
        <v>55</v>
      </c>
      <c r="D137" s="9">
        <v>5</v>
      </c>
      <c r="E137" s="9">
        <v>43</v>
      </c>
      <c r="F137" s="9">
        <v>123</v>
      </c>
      <c r="G137" s="9">
        <v>167</v>
      </c>
      <c r="H137" s="9">
        <v>112</v>
      </c>
      <c r="I137" s="9">
        <v>22</v>
      </c>
      <c r="J137" s="9">
        <v>129</v>
      </c>
      <c r="K137" s="9">
        <v>45</v>
      </c>
      <c r="L137" s="9">
        <v>52</v>
      </c>
      <c r="M137" s="9">
        <v>22</v>
      </c>
      <c r="N137" s="9">
        <v>11</v>
      </c>
      <c r="O137" s="9">
        <v>1240</v>
      </c>
    </row>
    <row r="138" spans="1:15" ht="15" thickBot="1" x14ac:dyDescent="0.4">
      <c r="A138" s="8" t="s">
        <v>168</v>
      </c>
      <c r="B138" s="9">
        <v>150</v>
      </c>
      <c r="C138" s="9">
        <v>49</v>
      </c>
      <c r="D138" s="9">
        <v>111</v>
      </c>
      <c r="E138" s="9">
        <v>188</v>
      </c>
      <c r="F138" s="9">
        <v>214</v>
      </c>
      <c r="G138" s="9">
        <v>145</v>
      </c>
      <c r="H138" s="9">
        <v>195</v>
      </c>
      <c r="I138" s="9">
        <v>152</v>
      </c>
      <c r="J138" s="9">
        <v>85</v>
      </c>
      <c r="K138" s="9">
        <v>2</v>
      </c>
      <c r="L138" s="9">
        <v>44</v>
      </c>
      <c r="M138" s="9">
        <v>188</v>
      </c>
      <c r="N138" s="9">
        <v>8</v>
      </c>
      <c r="O138" s="9">
        <v>1241</v>
      </c>
    </row>
    <row r="139" spans="1:15" ht="15" thickBot="1" x14ac:dyDescent="0.4">
      <c r="A139" s="8" t="s">
        <v>169</v>
      </c>
      <c r="B139" s="9">
        <v>228</v>
      </c>
      <c r="C139" s="9">
        <v>200</v>
      </c>
      <c r="D139" s="9">
        <v>9</v>
      </c>
      <c r="E139" s="9">
        <v>202</v>
      </c>
      <c r="F139" s="9">
        <v>133</v>
      </c>
      <c r="G139" s="9">
        <v>106</v>
      </c>
      <c r="H139" s="9">
        <v>211</v>
      </c>
      <c r="I139" s="9">
        <v>219</v>
      </c>
      <c r="J139" s="9">
        <v>196</v>
      </c>
      <c r="K139" s="9">
        <v>142</v>
      </c>
      <c r="L139" s="9">
        <v>71</v>
      </c>
      <c r="M139" s="9">
        <v>179</v>
      </c>
      <c r="N139" s="9">
        <v>102</v>
      </c>
      <c r="O139" s="9">
        <v>1242</v>
      </c>
    </row>
    <row r="140" spans="1:15" ht="15" thickBot="1" x14ac:dyDescent="0.4">
      <c r="A140" s="8" t="s">
        <v>170</v>
      </c>
      <c r="B140" s="9">
        <v>118</v>
      </c>
      <c r="C140" s="9">
        <v>53</v>
      </c>
      <c r="D140" s="9">
        <v>12</v>
      </c>
      <c r="E140" s="9">
        <v>126</v>
      </c>
      <c r="F140" s="9">
        <v>28</v>
      </c>
      <c r="G140" s="9">
        <v>34</v>
      </c>
      <c r="H140" s="9">
        <v>162</v>
      </c>
      <c r="I140" s="9">
        <v>83</v>
      </c>
      <c r="J140" s="9">
        <v>193</v>
      </c>
      <c r="K140" s="9">
        <v>191</v>
      </c>
      <c r="L140" s="9">
        <v>198</v>
      </c>
      <c r="M140" s="9">
        <v>75</v>
      </c>
      <c r="N140" s="9">
        <v>128</v>
      </c>
      <c r="O140" s="9">
        <v>1243</v>
      </c>
    </row>
    <row r="141" spans="1:15" ht="15" thickBot="1" x14ac:dyDescent="0.4">
      <c r="A141" s="8" t="s">
        <v>171</v>
      </c>
      <c r="B141" s="9">
        <v>115</v>
      </c>
      <c r="C141" s="9">
        <v>168</v>
      </c>
      <c r="D141" s="9">
        <v>207</v>
      </c>
      <c r="E141" s="9">
        <v>226</v>
      </c>
      <c r="F141" s="9">
        <v>93</v>
      </c>
      <c r="G141" s="9">
        <v>1</v>
      </c>
      <c r="H141" s="9">
        <v>177</v>
      </c>
      <c r="I141" s="9">
        <v>19</v>
      </c>
      <c r="J141" s="9">
        <v>21</v>
      </c>
      <c r="K141" s="9">
        <v>1</v>
      </c>
      <c r="L141" s="9">
        <v>38</v>
      </c>
      <c r="M141" s="9">
        <v>149</v>
      </c>
      <c r="N141" s="9">
        <v>93</v>
      </c>
      <c r="O141" s="9">
        <v>1244</v>
      </c>
    </row>
    <row r="142" spans="1:15" ht="15" thickBot="1" x14ac:dyDescent="0.4">
      <c r="A142" s="8" t="s">
        <v>172</v>
      </c>
      <c r="B142" s="9">
        <v>72</v>
      </c>
      <c r="C142" s="9">
        <v>180</v>
      </c>
      <c r="D142" s="9">
        <v>140</v>
      </c>
      <c r="E142" s="9">
        <v>139</v>
      </c>
      <c r="F142" s="9">
        <v>115</v>
      </c>
      <c r="G142" s="9">
        <v>212</v>
      </c>
      <c r="H142" s="9">
        <v>152</v>
      </c>
      <c r="I142" s="9">
        <v>138</v>
      </c>
      <c r="J142" s="9">
        <v>153</v>
      </c>
      <c r="K142" s="9">
        <v>102</v>
      </c>
      <c r="L142" s="9">
        <v>45</v>
      </c>
      <c r="M142" s="9">
        <v>81</v>
      </c>
      <c r="N142" s="9">
        <v>227</v>
      </c>
      <c r="O142" s="9">
        <v>1245</v>
      </c>
    </row>
    <row r="143" spans="1:15" ht="15" thickBot="1" x14ac:dyDescent="0.4">
      <c r="A143" s="8" t="s">
        <v>173</v>
      </c>
      <c r="B143" s="9">
        <v>19</v>
      </c>
      <c r="C143" s="9">
        <v>25</v>
      </c>
      <c r="D143" s="9">
        <v>220</v>
      </c>
      <c r="E143" s="9">
        <v>24</v>
      </c>
      <c r="F143" s="9">
        <v>162</v>
      </c>
      <c r="G143" s="9">
        <v>121</v>
      </c>
      <c r="H143" s="9">
        <v>38</v>
      </c>
      <c r="I143" s="9">
        <v>88</v>
      </c>
      <c r="J143" s="9">
        <v>133</v>
      </c>
      <c r="K143" s="9">
        <v>170</v>
      </c>
      <c r="L143" s="9">
        <v>143</v>
      </c>
      <c r="M143" s="9">
        <v>104</v>
      </c>
      <c r="N143" s="9">
        <v>2</v>
      </c>
      <c r="O143" s="9">
        <v>1246</v>
      </c>
    </row>
    <row r="144" spans="1:15" ht="15" thickBot="1" x14ac:dyDescent="0.4">
      <c r="A144" s="8" t="s">
        <v>174</v>
      </c>
      <c r="B144" s="9">
        <v>73</v>
      </c>
      <c r="C144" s="9">
        <v>33</v>
      </c>
      <c r="D144" s="9">
        <v>85</v>
      </c>
      <c r="E144" s="9">
        <v>54</v>
      </c>
      <c r="F144" s="9">
        <v>119</v>
      </c>
      <c r="G144" s="9">
        <v>197</v>
      </c>
      <c r="H144" s="9">
        <v>21</v>
      </c>
      <c r="I144" s="9">
        <v>103</v>
      </c>
      <c r="J144" s="9">
        <v>181</v>
      </c>
      <c r="K144" s="9">
        <v>49</v>
      </c>
      <c r="L144" s="9">
        <v>155</v>
      </c>
      <c r="M144" s="9">
        <v>28</v>
      </c>
      <c r="N144" s="9">
        <v>87</v>
      </c>
      <c r="O144" s="9">
        <v>1247</v>
      </c>
    </row>
    <row r="145" spans="1:15" ht="15" thickBot="1" x14ac:dyDescent="0.4">
      <c r="A145" s="8" t="s">
        <v>175</v>
      </c>
      <c r="B145" s="9">
        <v>20</v>
      </c>
      <c r="C145" s="9">
        <v>185</v>
      </c>
      <c r="D145" s="9">
        <v>195</v>
      </c>
      <c r="E145" s="9">
        <v>127</v>
      </c>
      <c r="F145" s="9">
        <v>173</v>
      </c>
      <c r="G145" s="9">
        <v>67</v>
      </c>
      <c r="H145" s="9">
        <v>11</v>
      </c>
      <c r="I145" s="9">
        <v>226</v>
      </c>
      <c r="J145" s="9">
        <v>164</v>
      </c>
      <c r="K145" s="9">
        <v>29</v>
      </c>
      <c r="L145" s="9">
        <v>157</v>
      </c>
      <c r="M145" s="9">
        <v>42</v>
      </c>
      <c r="N145" s="9">
        <v>50</v>
      </c>
      <c r="O145" s="9">
        <v>1248</v>
      </c>
    </row>
    <row r="146" spans="1:15" ht="15" thickBot="1" x14ac:dyDescent="0.4">
      <c r="A146" s="8" t="s">
        <v>176</v>
      </c>
      <c r="B146" s="9">
        <v>40</v>
      </c>
      <c r="C146" s="9">
        <v>24</v>
      </c>
      <c r="D146" s="9">
        <v>69</v>
      </c>
      <c r="E146" s="9">
        <v>152</v>
      </c>
      <c r="F146" s="9">
        <v>61</v>
      </c>
      <c r="G146" s="9">
        <v>211</v>
      </c>
      <c r="H146" s="9">
        <v>59</v>
      </c>
      <c r="I146" s="9">
        <v>49</v>
      </c>
      <c r="J146" s="9">
        <v>143</v>
      </c>
      <c r="K146" s="9">
        <v>153</v>
      </c>
      <c r="L146" s="9">
        <v>19</v>
      </c>
      <c r="M146" s="9">
        <v>185</v>
      </c>
      <c r="N146" s="9">
        <v>106</v>
      </c>
      <c r="O146" s="9">
        <v>1249</v>
      </c>
    </row>
    <row r="147" spans="1:15" ht="15" thickBot="1" x14ac:dyDescent="0.4">
      <c r="A147" s="8" t="s">
        <v>177</v>
      </c>
      <c r="B147" s="9">
        <v>79</v>
      </c>
      <c r="C147" s="9">
        <v>9</v>
      </c>
      <c r="D147" s="9">
        <v>71</v>
      </c>
      <c r="E147" s="9">
        <v>162</v>
      </c>
      <c r="F147" s="9">
        <v>75</v>
      </c>
      <c r="G147" s="9">
        <v>155</v>
      </c>
      <c r="H147" s="9">
        <v>3</v>
      </c>
      <c r="I147" s="9">
        <v>121</v>
      </c>
      <c r="J147" s="9">
        <v>206</v>
      </c>
      <c r="K147" s="9">
        <v>72</v>
      </c>
      <c r="L147" s="9">
        <v>11</v>
      </c>
      <c r="M147" s="9">
        <v>24</v>
      </c>
      <c r="N147" s="9">
        <v>118</v>
      </c>
      <c r="O147" s="9">
        <v>1250</v>
      </c>
    </row>
    <row r="148" spans="1:15" ht="15" thickBot="1" x14ac:dyDescent="0.4">
      <c r="A148" s="8" t="s">
        <v>178</v>
      </c>
      <c r="B148" s="9">
        <v>220</v>
      </c>
      <c r="C148" s="9">
        <v>149</v>
      </c>
      <c r="D148" s="9">
        <v>74</v>
      </c>
      <c r="E148" s="9">
        <v>145</v>
      </c>
      <c r="F148" s="9">
        <v>211</v>
      </c>
      <c r="G148" s="9">
        <v>126</v>
      </c>
      <c r="H148" s="9">
        <v>33</v>
      </c>
      <c r="I148" s="9">
        <v>58</v>
      </c>
      <c r="J148" s="9">
        <v>3</v>
      </c>
      <c r="K148" s="9">
        <v>106</v>
      </c>
      <c r="L148" s="9">
        <v>79</v>
      </c>
      <c r="M148" s="9">
        <v>49</v>
      </c>
      <c r="N148" s="9">
        <v>151</v>
      </c>
      <c r="O148" s="9">
        <v>1251</v>
      </c>
    </row>
    <row r="149" spans="1:15" ht="15" thickBot="1" x14ac:dyDescent="0.4">
      <c r="A149" s="8" t="s">
        <v>179</v>
      </c>
      <c r="B149" s="9">
        <v>76</v>
      </c>
      <c r="C149" s="9">
        <v>18</v>
      </c>
      <c r="D149" s="9">
        <v>95</v>
      </c>
      <c r="E149" s="9">
        <v>45</v>
      </c>
      <c r="F149" s="9">
        <v>1</v>
      </c>
      <c r="G149" s="9">
        <v>75</v>
      </c>
      <c r="H149" s="9">
        <v>107</v>
      </c>
      <c r="I149" s="9">
        <v>210</v>
      </c>
      <c r="J149" s="9">
        <v>173</v>
      </c>
      <c r="K149" s="9">
        <v>4</v>
      </c>
      <c r="L149" s="9">
        <v>201</v>
      </c>
      <c r="M149" s="9">
        <v>138</v>
      </c>
      <c r="N149" s="9">
        <v>29</v>
      </c>
      <c r="O149" s="9">
        <v>1252</v>
      </c>
    </row>
    <row r="150" spans="1:15" ht="15" thickBot="1" x14ac:dyDescent="0.4">
      <c r="A150" s="8" t="s">
        <v>180</v>
      </c>
      <c r="B150" s="9">
        <v>54</v>
      </c>
      <c r="C150" s="9">
        <v>121</v>
      </c>
      <c r="D150" s="9">
        <v>117</v>
      </c>
      <c r="E150" s="9">
        <v>153</v>
      </c>
      <c r="F150" s="9">
        <v>33</v>
      </c>
      <c r="G150" s="9">
        <v>135</v>
      </c>
      <c r="H150" s="9">
        <v>105</v>
      </c>
      <c r="I150" s="9">
        <v>16</v>
      </c>
      <c r="J150" s="9">
        <v>15</v>
      </c>
      <c r="K150" s="9">
        <v>161</v>
      </c>
      <c r="L150" s="9">
        <v>190</v>
      </c>
      <c r="M150" s="9">
        <v>192</v>
      </c>
      <c r="N150" s="9">
        <v>91</v>
      </c>
      <c r="O150" s="9">
        <v>1253</v>
      </c>
    </row>
    <row r="151" spans="1:15" ht="15" thickBot="1" x14ac:dyDescent="0.4">
      <c r="A151" s="8" t="s">
        <v>181</v>
      </c>
      <c r="B151" s="9">
        <v>84</v>
      </c>
      <c r="C151" s="9">
        <v>76</v>
      </c>
      <c r="D151" s="9">
        <v>149</v>
      </c>
      <c r="E151" s="9">
        <v>199</v>
      </c>
      <c r="F151" s="9">
        <v>7</v>
      </c>
      <c r="G151" s="9">
        <v>120</v>
      </c>
      <c r="H151" s="9">
        <v>88</v>
      </c>
      <c r="I151" s="9">
        <v>46</v>
      </c>
      <c r="J151" s="9">
        <v>58</v>
      </c>
      <c r="K151" s="9">
        <v>120</v>
      </c>
      <c r="L151" s="9">
        <v>186</v>
      </c>
      <c r="M151" s="9">
        <v>194</v>
      </c>
      <c r="N151" s="9">
        <v>124</v>
      </c>
      <c r="O151" s="9">
        <v>1254</v>
      </c>
    </row>
    <row r="152" spans="1:15" ht="15" thickBot="1" x14ac:dyDescent="0.4">
      <c r="A152" s="8" t="s">
        <v>182</v>
      </c>
      <c r="B152" s="9">
        <v>138</v>
      </c>
      <c r="C152" s="9">
        <v>101</v>
      </c>
      <c r="D152" s="9">
        <v>64</v>
      </c>
      <c r="E152" s="9">
        <v>91</v>
      </c>
      <c r="F152" s="9">
        <v>157</v>
      </c>
      <c r="G152" s="9">
        <v>204</v>
      </c>
      <c r="H152" s="9">
        <v>26</v>
      </c>
      <c r="I152" s="9">
        <v>85</v>
      </c>
      <c r="J152" s="9">
        <v>110</v>
      </c>
      <c r="K152" s="9">
        <v>12</v>
      </c>
      <c r="L152" s="9">
        <v>22</v>
      </c>
      <c r="M152" s="9">
        <v>90</v>
      </c>
      <c r="N152" s="9">
        <v>63</v>
      </c>
      <c r="O152" s="9">
        <v>1255</v>
      </c>
    </row>
    <row r="153" spans="1:15" ht="15" thickBot="1" x14ac:dyDescent="0.4">
      <c r="A153" s="8" t="s">
        <v>183</v>
      </c>
      <c r="B153" s="9">
        <v>132</v>
      </c>
      <c r="C153" s="9">
        <v>73</v>
      </c>
      <c r="D153" s="9">
        <v>92</v>
      </c>
      <c r="E153" s="9">
        <v>128</v>
      </c>
      <c r="F153" s="9">
        <v>50</v>
      </c>
      <c r="G153" s="9">
        <v>8</v>
      </c>
      <c r="H153" s="9">
        <v>48</v>
      </c>
      <c r="I153" s="9">
        <v>45</v>
      </c>
      <c r="J153" s="9">
        <v>64</v>
      </c>
      <c r="K153" s="9">
        <v>179</v>
      </c>
      <c r="L153" s="9">
        <v>159</v>
      </c>
      <c r="M153" s="9">
        <v>120</v>
      </c>
      <c r="N153" s="9">
        <v>86</v>
      </c>
      <c r="O153" s="9">
        <v>1256</v>
      </c>
    </row>
    <row r="154" spans="1:15" ht="15" thickBot="1" x14ac:dyDescent="0.4">
      <c r="A154" s="8" t="s">
        <v>184</v>
      </c>
      <c r="B154" s="9">
        <v>29</v>
      </c>
      <c r="C154" s="9">
        <v>6</v>
      </c>
      <c r="D154" s="9">
        <v>63</v>
      </c>
      <c r="E154" s="9">
        <v>119</v>
      </c>
      <c r="F154" s="9">
        <v>62</v>
      </c>
      <c r="G154" s="9">
        <v>3</v>
      </c>
      <c r="H154" s="9">
        <v>24</v>
      </c>
      <c r="I154" s="9">
        <v>38</v>
      </c>
      <c r="J154" s="9">
        <v>137</v>
      </c>
      <c r="K154" s="9">
        <v>134</v>
      </c>
      <c r="L154" s="9">
        <v>204</v>
      </c>
      <c r="M154" s="9">
        <v>124</v>
      </c>
      <c r="N154" s="9">
        <v>122</v>
      </c>
      <c r="O154" s="9">
        <v>1257</v>
      </c>
    </row>
    <row r="155" spans="1:15" ht="15" thickBot="1" x14ac:dyDescent="0.4">
      <c r="A155" s="8" t="s">
        <v>185</v>
      </c>
      <c r="B155" s="9">
        <v>106</v>
      </c>
      <c r="C155" s="9">
        <v>145</v>
      </c>
      <c r="D155" s="9">
        <v>156</v>
      </c>
      <c r="E155" s="9">
        <v>61</v>
      </c>
      <c r="F155" s="9">
        <v>220</v>
      </c>
      <c r="G155" s="9">
        <v>134</v>
      </c>
      <c r="H155" s="9">
        <v>137</v>
      </c>
      <c r="I155" s="9">
        <v>21</v>
      </c>
      <c r="J155" s="9">
        <v>35</v>
      </c>
      <c r="K155" s="9">
        <v>123</v>
      </c>
      <c r="L155" s="9">
        <v>13</v>
      </c>
      <c r="M155" s="9">
        <v>96</v>
      </c>
      <c r="N155" s="9">
        <v>215</v>
      </c>
      <c r="O155" s="9">
        <v>1258</v>
      </c>
    </row>
    <row r="156" spans="1:15" ht="15" thickBot="1" x14ac:dyDescent="0.4">
      <c r="A156" s="8" t="s">
        <v>186</v>
      </c>
      <c r="B156" s="9">
        <v>51</v>
      </c>
      <c r="C156" s="9">
        <v>8</v>
      </c>
      <c r="D156" s="9">
        <v>209</v>
      </c>
      <c r="E156" s="9">
        <v>167</v>
      </c>
      <c r="F156" s="9">
        <v>19</v>
      </c>
      <c r="G156" s="9">
        <v>109</v>
      </c>
      <c r="H156" s="9">
        <v>176</v>
      </c>
      <c r="I156" s="9">
        <v>64</v>
      </c>
      <c r="J156" s="9">
        <v>201</v>
      </c>
      <c r="K156" s="9">
        <v>185</v>
      </c>
      <c r="L156" s="9">
        <v>55</v>
      </c>
      <c r="M156" s="9">
        <v>133</v>
      </c>
      <c r="N156" s="9">
        <v>32</v>
      </c>
      <c r="O156" s="9">
        <v>1259</v>
      </c>
    </row>
    <row r="157" spans="1:15" ht="15" thickBot="1" x14ac:dyDescent="0.4">
      <c r="A157" s="8" t="s">
        <v>187</v>
      </c>
      <c r="B157" s="9">
        <v>78</v>
      </c>
      <c r="C157" s="9">
        <v>198</v>
      </c>
      <c r="D157" s="9">
        <v>93</v>
      </c>
      <c r="E157" s="9">
        <v>211</v>
      </c>
      <c r="F157" s="9">
        <v>132</v>
      </c>
      <c r="G157" s="9">
        <v>64</v>
      </c>
      <c r="H157" s="9">
        <v>86</v>
      </c>
      <c r="I157" s="9">
        <v>195</v>
      </c>
      <c r="J157" s="9">
        <v>70</v>
      </c>
      <c r="K157" s="9">
        <v>69</v>
      </c>
      <c r="L157" s="9">
        <v>224</v>
      </c>
      <c r="M157" s="9">
        <v>219</v>
      </c>
      <c r="N157" s="9">
        <v>225</v>
      </c>
      <c r="O157" s="9">
        <v>1260</v>
      </c>
    </row>
    <row r="158" spans="1:15" ht="15" thickBot="1" x14ac:dyDescent="0.4">
      <c r="A158" s="8" t="s">
        <v>188</v>
      </c>
      <c r="B158" s="9">
        <v>22</v>
      </c>
      <c r="C158" s="9">
        <v>129</v>
      </c>
      <c r="D158" s="9">
        <v>115</v>
      </c>
      <c r="E158" s="9">
        <v>17</v>
      </c>
      <c r="F158" s="9">
        <v>205</v>
      </c>
      <c r="G158" s="9">
        <v>183</v>
      </c>
      <c r="H158" s="9">
        <v>18</v>
      </c>
      <c r="I158" s="9">
        <v>86</v>
      </c>
      <c r="J158" s="9">
        <v>33</v>
      </c>
      <c r="K158" s="9">
        <v>141</v>
      </c>
      <c r="L158" s="9">
        <v>63</v>
      </c>
      <c r="M158" s="9">
        <v>173</v>
      </c>
      <c r="N158" s="9">
        <v>156</v>
      </c>
      <c r="O158" s="9">
        <v>1261</v>
      </c>
    </row>
    <row r="159" spans="1:15" ht="15" thickBot="1" x14ac:dyDescent="0.4">
      <c r="A159" s="8" t="s">
        <v>189</v>
      </c>
      <c r="B159" s="9">
        <v>10</v>
      </c>
      <c r="C159" s="9">
        <v>48</v>
      </c>
      <c r="D159" s="9">
        <v>194</v>
      </c>
      <c r="E159" s="9">
        <v>166</v>
      </c>
      <c r="F159" s="9">
        <v>215</v>
      </c>
      <c r="G159" s="9">
        <v>21</v>
      </c>
      <c r="H159" s="9">
        <v>203</v>
      </c>
      <c r="I159" s="9">
        <v>111</v>
      </c>
      <c r="J159" s="9">
        <v>22</v>
      </c>
      <c r="K159" s="9">
        <v>135</v>
      </c>
      <c r="L159" s="9">
        <v>62</v>
      </c>
      <c r="M159" s="9">
        <v>111</v>
      </c>
      <c r="N159" s="9">
        <v>113</v>
      </c>
      <c r="O159" s="9">
        <v>1262</v>
      </c>
    </row>
    <row r="160" spans="1:15" ht="15" thickBot="1" x14ac:dyDescent="0.4">
      <c r="A160" s="8" t="s">
        <v>190</v>
      </c>
      <c r="B160" s="9">
        <v>1</v>
      </c>
      <c r="C160" s="9">
        <v>42</v>
      </c>
      <c r="D160" s="9">
        <v>23</v>
      </c>
      <c r="E160" s="9">
        <v>120</v>
      </c>
      <c r="F160" s="9">
        <v>131</v>
      </c>
      <c r="G160" s="9">
        <v>164</v>
      </c>
      <c r="H160" s="9">
        <v>14</v>
      </c>
      <c r="I160" s="9">
        <v>115</v>
      </c>
      <c r="J160" s="9">
        <v>154</v>
      </c>
      <c r="K160" s="9">
        <v>13</v>
      </c>
      <c r="L160" s="9">
        <v>60</v>
      </c>
      <c r="M160" s="9">
        <v>6</v>
      </c>
      <c r="N160" s="9">
        <v>88</v>
      </c>
      <c r="O160" s="9">
        <v>1263</v>
      </c>
    </row>
    <row r="161" spans="1:15" ht="15" thickBot="1" x14ac:dyDescent="0.4">
      <c r="A161" s="8" t="s">
        <v>191</v>
      </c>
      <c r="B161" s="9">
        <v>107</v>
      </c>
      <c r="C161" s="9">
        <v>83</v>
      </c>
      <c r="D161" s="9">
        <v>138</v>
      </c>
      <c r="E161" s="9">
        <v>197</v>
      </c>
      <c r="F161" s="9">
        <v>16</v>
      </c>
      <c r="G161" s="9">
        <v>95</v>
      </c>
      <c r="H161" s="9">
        <v>156</v>
      </c>
      <c r="I161" s="9">
        <v>193</v>
      </c>
      <c r="J161" s="9">
        <v>60</v>
      </c>
      <c r="K161" s="9">
        <v>90</v>
      </c>
      <c r="L161" s="9">
        <v>87</v>
      </c>
      <c r="M161" s="9">
        <v>71</v>
      </c>
      <c r="N161" s="9">
        <v>132</v>
      </c>
      <c r="O161" s="9">
        <v>1264</v>
      </c>
    </row>
    <row r="162" spans="1:15" ht="15" thickBot="1" x14ac:dyDescent="0.4">
      <c r="A162" s="8" t="s">
        <v>192</v>
      </c>
      <c r="B162" s="9">
        <v>80</v>
      </c>
      <c r="C162" s="9">
        <v>15</v>
      </c>
      <c r="D162" s="9">
        <v>181</v>
      </c>
      <c r="E162" s="9">
        <v>1</v>
      </c>
      <c r="F162" s="9">
        <v>32</v>
      </c>
      <c r="G162" s="9">
        <v>82</v>
      </c>
      <c r="H162" s="9">
        <v>25</v>
      </c>
      <c r="I162" s="9">
        <v>13</v>
      </c>
      <c r="J162" s="9">
        <v>42</v>
      </c>
      <c r="K162" s="9">
        <v>173</v>
      </c>
      <c r="L162" s="9">
        <v>94</v>
      </c>
      <c r="M162" s="9">
        <v>127</v>
      </c>
      <c r="N162" s="9">
        <v>108</v>
      </c>
      <c r="O162" s="9">
        <v>1265</v>
      </c>
    </row>
    <row r="163" spans="1:15" ht="15" thickBot="1" x14ac:dyDescent="0.4">
      <c r="A163" s="8" t="s">
        <v>193</v>
      </c>
      <c r="B163" s="9">
        <v>148</v>
      </c>
      <c r="C163" s="9">
        <v>62</v>
      </c>
      <c r="D163" s="9">
        <v>178</v>
      </c>
      <c r="E163" s="9">
        <v>156</v>
      </c>
      <c r="F163" s="9">
        <v>112</v>
      </c>
      <c r="G163" s="9">
        <v>154</v>
      </c>
      <c r="H163" s="9">
        <v>182</v>
      </c>
      <c r="I163" s="9">
        <v>127</v>
      </c>
      <c r="J163" s="9">
        <v>66</v>
      </c>
      <c r="K163" s="9">
        <v>116</v>
      </c>
      <c r="L163" s="9">
        <v>181</v>
      </c>
      <c r="M163" s="9">
        <v>170</v>
      </c>
      <c r="N163" s="9">
        <v>164</v>
      </c>
      <c r="O163" s="9">
        <v>1266</v>
      </c>
    </row>
    <row r="164" spans="1:15" ht="15" thickBot="1" x14ac:dyDescent="0.4">
      <c r="A164" s="8" t="s">
        <v>194</v>
      </c>
      <c r="B164" s="9">
        <v>156</v>
      </c>
      <c r="C164" s="9">
        <v>165</v>
      </c>
      <c r="D164" s="9">
        <v>31</v>
      </c>
      <c r="E164" s="9">
        <v>60</v>
      </c>
      <c r="F164" s="9">
        <v>190</v>
      </c>
      <c r="G164" s="9">
        <v>172</v>
      </c>
      <c r="H164" s="9">
        <v>141</v>
      </c>
      <c r="I164" s="9">
        <v>75</v>
      </c>
      <c r="J164" s="9">
        <v>96</v>
      </c>
      <c r="K164" s="9">
        <v>151</v>
      </c>
      <c r="L164" s="9">
        <v>115</v>
      </c>
      <c r="M164" s="9">
        <v>146</v>
      </c>
      <c r="N164" s="9">
        <v>159</v>
      </c>
      <c r="O164" s="9">
        <v>1267</v>
      </c>
    </row>
    <row r="165" spans="1:15" ht="15" thickBot="1" x14ac:dyDescent="0.4">
      <c r="A165" s="8" t="s">
        <v>195</v>
      </c>
      <c r="B165" s="9">
        <v>18</v>
      </c>
      <c r="C165" s="9">
        <v>226</v>
      </c>
      <c r="D165" s="9">
        <v>76</v>
      </c>
      <c r="E165" s="9">
        <v>65</v>
      </c>
      <c r="F165" s="9">
        <v>13</v>
      </c>
      <c r="G165" s="9">
        <v>43</v>
      </c>
      <c r="H165" s="9">
        <v>173</v>
      </c>
      <c r="I165" s="9">
        <v>124</v>
      </c>
      <c r="J165" s="9">
        <v>29</v>
      </c>
      <c r="K165" s="9">
        <v>209</v>
      </c>
      <c r="L165" s="9">
        <v>139</v>
      </c>
      <c r="M165" s="9">
        <v>153</v>
      </c>
      <c r="N165" s="9">
        <v>22</v>
      </c>
      <c r="O165" s="9">
        <v>1268</v>
      </c>
    </row>
    <row r="166" spans="1:15" ht="15" thickBot="1" x14ac:dyDescent="0.4">
      <c r="A166" s="8" t="s">
        <v>196</v>
      </c>
      <c r="B166" s="9">
        <v>145</v>
      </c>
      <c r="C166" s="9">
        <v>138</v>
      </c>
      <c r="D166" s="9">
        <v>107</v>
      </c>
      <c r="E166" s="9">
        <v>217</v>
      </c>
      <c r="F166" s="9">
        <v>155</v>
      </c>
      <c r="G166" s="9">
        <v>59</v>
      </c>
      <c r="H166" s="9">
        <v>180</v>
      </c>
      <c r="I166" s="9">
        <v>157</v>
      </c>
      <c r="J166" s="9">
        <v>38</v>
      </c>
      <c r="K166" s="9">
        <v>216</v>
      </c>
      <c r="L166" s="9">
        <v>148</v>
      </c>
      <c r="M166" s="9">
        <v>166</v>
      </c>
      <c r="N166" s="9">
        <v>1</v>
      </c>
      <c r="O166" s="9">
        <v>1269</v>
      </c>
    </row>
    <row r="167" spans="1:15" ht="15" thickBot="1" x14ac:dyDescent="0.4">
      <c r="A167" s="8" t="s">
        <v>197</v>
      </c>
      <c r="B167" s="9">
        <v>116</v>
      </c>
      <c r="C167" s="9">
        <v>98</v>
      </c>
      <c r="D167" s="9">
        <v>210</v>
      </c>
      <c r="E167" s="9">
        <v>205</v>
      </c>
      <c r="F167" s="9">
        <v>170</v>
      </c>
      <c r="G167" s="9">
        <v>165</v>
      </c>
      <c r="H167" s="9">
        <v>120</v>
      </c>
      <c r="I167" s="9">
        <v>173</v>
      </c>
      <c r="J167" s="9">
        <v>95</v>
      </c>
      <c r="K167" s="9">
        <v>58</v>
      </c>
      <c r="L167" s="9">
        <v>137</v>
      </c>
      <c r="M167" s="9">
        <v>25</v>
      </c>
      <c r="N167" s="9">
        <v>84</v>
      </c>
      <c r="O167" s="9">
        <v>1270</v>
      </c>
    </row>
    <row r="168" spans="1:15" ht="15" thickBot="1" x14ac:dyDescent="0.4">
      <c r="A168" s="8" t="s">
        <v>198</v>
      </c>
      <c r="B168" s="9">
        <v>88</v>
      </c>
      <c r="C168" s="9">
        <v>143</v>
      </c>
      <c r="D168" s="9">
        <v>103</v>
      </c>
      <c r="E168" s="9">
        <v>31</v>
      </c>
      <c r="F168" s="9">
        <v>4</v>
      </c>
      <c r="G168" s="9">
        <v>131</v>
      </c>
      <c r="H168" s="9">
        <v>109</v>
      </c>
      <c r="I168" s="9">
        <v>107</v>
      </c>
      <c r="J168" s="9">
        <v>218</v>
      </c>
      <c r="K168" s="9">
        <v>67</v>
      </c>
      <c r="L168" s="9">
        <v>213</v>
      </c>
      <c r="M168" s="9">
        <v>72</v>
      </c>
      <c r="N168" s="9">
        <v>205</v>
      </c>
      <c r="O168" s="9">
        <v>1271</v>
      </c>
    </row>
    <row r="169" spans="1:15" ht="15" thickBot="1" x14ac:dyDescent="0.4">
      <c r="A169" s="8" t="s">
        <v>199</v>
      </c>
      <c r="B169" s="9">
        <v>218</v>
      </c>
      <c r="C169" s="9">
        <v>177</v>
      </c>
      <c r="D169" s="9">
        <v>32</v>
      </c>
      <c r="E169" s="9">
        <v>135</v>
      </c>
      <c r="F169" s="9">
        <v>212</v>
      </c>
      <c r="G169" s="9">
        <v>229</v>
      </c>
      <c r="H169" s="9">
        <v>89</v>
      </c>
      <c r="I169" s="9">
        <v>53</v>
      </c>
      <c r="J169" s="9">
        <v>146</v>
      </c>
      <c r="K169" s="9">
        <v>23</v>
      </c>
      <c r="L169" s="9">
        <v>85</v>
      </c>
      <c r="M169" s="9">
        <v>140</v>
      </c>
      <c r="N169" s="9">
        <v>169</v>
      </c>
      <c r="O169" s="9">
        <v>1272</v>
      </c>
    </row>
    <row r="170" spans="1:15" ht="15" thickBot="1" x14ac:dyDescent="0.4">
      <c r="A170" s="8" t="s">
        <v>200</v>
      </c>
      <c r="B170" s="9">
        <v>208</v>
      </c>
      <c r="C170" s="9">
        <v>11</v>
      </c>
      <c r="D170" s="9">
        <v>66</v>
      </c>
      <c r="E170" s="9">
        <v>95</v>
      </c>
      <c r="F170" s="9">
        <v>104</v>
      </c>
      <c r="G170" s="9">
        <v>115</v>
      </c>
      <c r="H170" s="9">
        <v>69</v>
      </c>
      <c r="I170" s="9">
        <v>188</v>
      </c>
      <c r="J170" s="9">
        <v>56</v>
      </c>
      <c r="K170" s="9">
        <v>168</v>
      </c>
      <c r="L170" s="9">
        <v>141</v>
      </c>
      <c r="M170" s="9">
        <v>8</v>
      </c>
      <c r="N170" s="9">
        <v>39</v>
      </c>
      <c r="O170" s="9">
        <v>1273</v>
      </c>
    </row>
    <row r="171" spans="1:15" ht="15" thickBot="1" x14ac:dyDescent="0.4">
      <c r="A171" s="8" t="s">
        <v>201</v>
      </c>
      <c r="B171" s="9">
        <v>153</v>
      </c>
      <c r="C171" s="9">
        <v>160</v>
      </c>
      <c r="D171" s="9">
        <v>123</v>
      </c>
      <c r="E171" s="9">
        <v>6</v>
      </c>
      <c r="F171" s="9">
        <v>135</v>
      </c>
      <c r="G171" s="9">
        <v>33</v>
      </c>
      <c r="H171" s="9">
        <v>168</v>
      </c>
      <c r="I171" s="9">
        <v>84</v>
      </c>
      <c r="J171" s="9">
        <v>61</v>
      </c>
      <c r="K171" s="9">
        <v>25</v>
      </c>
      <c r="L171" s="9">
        <v>36</v>
      </c>
      <c r="M171" s="9">
        <v>142</v>
      </c>
      <c r="N171" s="9">
        <v>101</v>
      </c>
      <c r="O171" s="9">
        <v>1274</v>
      </c>
    </row>
    <row r="172" spans="1:15" ht="15" thickBot="1" x14ac:dyDescent="0.4">
      <c r="A172" s="8" t="s">
        <v>202</v>
      </c>
      <c r="B172" s="9">
        <v>146</v>
      </c>
      <c r="C172" s="9">
        <v>227</v>
      </c>
      <c r="D172" s="9">
        <v>189</v>
      </c>
      <c r="E172" s="9">
        <v>193</v>
      </c>
      <c r="F172" s="9">
        <v>134</v>
      </c>
      <c r="G172" s="9">
        <v>224</v>
      </c>
      <c r="H172" s="9">
        <v>77</v>
      </c>
      <c r="I172" s="9">
        <v>204</v>
      </c>
      <c r="J172" s="9">
        <v>213</v>
      </c>
      <c r="K172" s="9">
        <v>224</v>
      </c>
      <c r="L172" s="9">
        <v>219</v>
      </c>
      <c r="M172" s="9">
        <v>47</v>
      </c>
      <c r="N172" s="9">
        <v>119</v>
      </c>
      <c r="O172" s="9">
        <v>1275</v>
      </c>
    </row>
    <row r="173" spans="1:15" ht="15" thickBot="1" x14ac:dyDescent="0.4">
      <c r="A173" s="8" t="s">
        <v>203</v>
      </c>
      <c r="B173" s="9">
        <v>65</v>
      </c>
      <c r="C173" s="9">
        <v>155</v>
      </c>
      <c r="D173" s="9">
        <v>17</v>
      </c>
      <c r="E173" s="9">
        <v>113</v>
      </c>
      <c r="F173" s="9">
        <v>158</v>
      </c>
      <c r="G173" s="9">
        <v>152</v>
      </c>
      <c r="H173" s="9">
        <v>201</v>
      </c>
      <c r="I173" s="9">
        <v>68</v>
      </c>
      <c r="J173" s="9">
        <v>19</v>
      </c>
      <c r="K173" s="9">
        <v>38</v>
      </c>
      <c r="L173" s="9">
        <v>40</v>
      </c>
      <c r="M173" s="9">
        <v>196</v>
      </c>
      <c r="N173" s="9">
        <v>116</v>
      </c>
      <c r="O173" s="9">
        <v>1276</v>
      </c>
    </row>
    <row r="174" spans="1:15" ht="15" thickBot="1" x14ac:dyDescent="0.4">
      <c r="A174" s="8" t="s">
        <v>204</v>
      </c>
      <c r="B174" s="9">
        <v>117</v>
      </c>
      <c r="C174" s="9">
        <v>75</v>
      </c>
      <c r="D174" s="9">
        <v>124</v>
      </c>
      <c r="E174" s="9">
        <v>138</v>
      </c>
      <c r="F174" s="9">
        <v>146</v>
      </c>
      <c r="G174" s="9">
        <v>85</v>
      </c>
      <c r="H174" s="9">
        <v>191</v>
      </c>
      <c r="I174" s="9">
        <v>34</v>
      </c>
      <c r="J174" s="9">
        <v>119</v>
      </c>
      <c r="K174" s="9">
        <v>98</v>
      </c>
      <c r="L174" s="9">
        <v>104</v>
      </c>
      <c r="M174" s="9">
        <v>123</v>
      </c>
      <c r="N174" s="9">
        <v>121</v>
      </c>
      <c r="O174" s="9">
        <v>1277</v>
      </c>
    </row>
    <row r="175" spans="1:15" ht="15" thickBot="1" x14ac:dyDescent="0.4">
      <c r="A175" s="8" t="s">
        <v>205</v>
      </c>
      <c r="B175" s="9">
        <v>185</v>
      </c>
      <c r="C175" s="9">
        <v>170</v>
      </c>
      <c r="D175" s="9">
        <v>86</v>
      </c>
      <c r="E175" s="9">
        <v>101</v>
      </c>
      <c r="F175" s="9">
        <v>69</v>
      </c>
      <c r="G175" s="9">
        <v>20</v>
      </c>
      <c r="H175" s="9">
        <v>215</v>
      </c>
      <c r="I175" s="9">
        <v>20</v>
      </c>
      <c r="J175" s="9">
        <v>108</v>
      </c>
      <c r="K175" s="9">
        <v>96</v>
      </c>
      <c r="L175" s="9">
        <v>90</v>
      </c>
      <c r="M175" s="9">
        <v>45</v>
      </c>
      <c r="N175" s="9">
        <v>186</v>
      </c>
      <c r="O175" s="9">
        <v>1278</v>
      </c>
    </row>
    <row r="176" spans="1:15" ht="15" thickBot="1" x14ac:dyDescent="0.4">
      <c r="A176" s="8" t="s">
        <v>206</v>
      </c>
      <c r="B176" s="9">
        <v>46</v>
      </c>
      <c r="C176" s="9">
        <v>187</v>
      </c>
      <c r="D176" s="9">
        <v>112</v>
      </c>
      <c r="E176" s="9">
        <v>160</v>
      </c>
      <c r="F176" s="9">
        <v>226</v>
      </c>
      <c r="G176" s="9">
        <v>125</v>
      </c>
      <c r="H176" s="9">
        <v>108</v>
      </c>
      <c r="I176" s="9">
        <v>125</v>
      </c>
      <c r="J176" s="9">
        <v>46</v>
      </c>
      <c r="K176" s="9">
        <v>103</v>
      </c>
      <c r="L176" s="9">
        <v>131</v>
      </c>
      <c r="M176" s="9">
        <v>218</v>
      </c>
      <c r="N176" s="9">
        <v>184</v>
      </c>
      <c r="O176" s="9">
        <v>1279</v>
      </c>
    </row>
    <row r="177" spans="1:15" ht="15" thickBot="1" x14ac:dyDescent="0.4">
      <c r="A177" s="8" t="s">
        <v>207</v>
      </c>
      <c r="B177" s="9">
        <v>213</v>
      </c>
      <c r="C177" s="9">
        <v>109</v>
      </c>
      <c r="D177" s="9">
        <v>163</v>
      </c>
      <c r="E177" s="9">
        <v>181</v>
      </c>
      <c r="F177" s="9">
        <v>95</v>
      </c>
      <c r="G177" s="9">
        <v>58</v>
      </c>
      <c r="H177" s="9">
        <v>160</v>
      </c>
      <c r="I177" s="9">
        <v>120</v>
      </c>
      <c r="J177" s="9">
        <v>41</v>
      </c>
      <c r="K177" s="9">
        <v>119</v>
      </c>
      <c r="L177" s="9">
        <v>166</v>
      </c>
      <c r="M177" s="9">
        <v>189</v>
      </c>
      <c r="N177" s="9">
        <v>27</v>
      </c>
      <c r="O177" s="9">
        <v>1280</v>
      </c>
    </row>
    <row r="178" spans="1:15" ht="15" thickBot="1" x14ac:dyDescent="0.4">
      <c r="A178" s="8" t="s">
        <v>208</v>
      </c>
      <c r="B178" s="9">
        <v>70</v>
      </c>
      <c r="C178" s="9">
        <v>125</v>
      </c>
      <c r="D178" s="9">
        <v>42</v>
      </c>
      <c r="E178" s="9">
        <v>76</v>
      </c>
      <c r="F178" s="9">
        <v>165</v>
      </c>
      <c r="G178" s="9">
        <v>140</v>
      </c>
      <c r="H178" s="9">
        <v>63</v>
      </c>
      <c r="I178" s="9">
        <v>61</v>
      </c>
      <c r="J178" s="9">
        <v>31</v>
      </c>
      <c r="K178" s="9">
        <v>22</v>
      </c>
      <c r="L178" s="9">
        <v>162</v>
      </c>
      <c r="M178" s="9">
        <v>70</v>
      </c>
      <c r="N178" s="9">
        <v>125</v>
      </c>
      <c r="O178" s="9">
        <v>1281</v>
      </c>
    </row>
    <row r="179" spans="1:15" ht="15" thickBot="1" x14ac:dyDescent="0.4">
      <c r="A179" s="8" t="s">
        <v>209</v>
      </c>
      <c r="B179" s="9">
        <v>103</v>
      </c>
      <c r="C179" s="9">
        <v>140</v>
      </c>
      <c r="D179" s="9">
        <v>219</v>
      </c>
      <c r="E179" s="9">
        <v>44</v>
      </c>
      <c r="F179" s="9">
        <v>171</v>
      </c>
      <c r="G179" s="9">
        <v>80</v>
      </c>
      <c r="H179" s="9">
        <v>96</v>
      </c>
      <c r="I179" s="9">
        <v>147</v>
      </c>
      <c r="J179" s="9">
        <v>185</v>
      </c>
      <c r="K179" s="9">
        <v>105</v>
      </c>
      <c r="L179" s="9">
        <v>179</v>
      </c>
      <c r="M179" s="9">
        <v>198</v>
      </c>
      <c r="N179" s="9">
        <v>74</v>
      </c>
      <c r="O179" s="9">
        <v>1282</v>
      </c>
    </row>
    <row r="180" spans="1:15" ht="15" thickBot="1" x14ac:dyDescent="0.4">
      <c r="A180" s="8" t="s">
        <v>210</v>
      </c>
      <c r="B180" s="9">
        <v>109</v>
      </c>
      <c r="C180" s="9">
        <v>81</v>
      </c>
      <c r="D180" s="9">
        <v>190</v>
      </c>
      <c r="E180" s="9">
        <v>192</v>
      </c>
      <c r="F180" s="9">
        <v>74</v>
      </c>
      <c r="G180" s="9">
        <v>66</v>
      </c>
      <c r="H180" s="9">
        <v>188</v>
      </c>
      <c r="I180" s="9">
        <v>143</v>
      </c>
      <c r="J180" s="9">
        <v>170</v>
      </c>
      <c r="K180" s="9">
        <v>3</v>
      </c>
      <c r="L180" s="9">
        <v>81</v>
      </c>
      <c r="M180" s="9">
        <v>201</v>
      </c>
      <c r="N180" s="9">
        <v>53</v>
      </c>
      <c r="O180" s="9">
        <v>1283</v>
      </c>
    </row>
    <row r="181" spans="1:15" ht="15" thickBot="1" x14ac:dyDescent="0.4">
      <c r="A181" s="8" t="s">
        <v>211</v>
      </c>
      <c r="B181" s="9">
        <v>38</v>
      </c>
      <c r="C181" s="9">
        <v>64</v>
      </c>
      <c r="D181" s="9">
        <v>203</v>
      </c>
      <c r="E181" s="9">
        <v>104</v>
      </c>
      <c r="F181" s="9">
        <v>102</v>
      </c>
      <c r="G181" s="9">
        <v>71</v>
      </c>
      <c r="H181" s="9">
        <v>7</v>
      </c>
      <c r="I181" s="9">
        <v>199</v>
      </c>
      <c r="J181" s="9">
        <v>7</v>
      </c>
      <c r="K181" s="9">
        <v>196</v>
      </c>
      <c r="L181" s="9">
        <v>207</v>
      </c>
      <c r="M181" s="9">
        <v>122</v>
      </c>
      <c r="N181" s="9">
        <v>166</v>
      </c>
      <c r="O181" s="9">
        <v>1284</v>
      </c>
    </row>
    <row r="182" spans="1:15" ht="15" thickBot="1" x14ac:dyDescent="0.4">
      <c r="A182" s="8" t="s">
        <v>212</v>
      </c>
      <c r="B182" s="9">
        <v>131</v>
      </c>
      <c r="C182" s="9">
        <v>161</v>
      </c>
      <c r="D182" s="9">
        <v>119</v>
      </c>
      <c r="E182" s="9">
        <v>26</v>
      </c>
      <c r="F182" s="9">
        <v>88</v>
      </c>
      <c r="G182" s="9">
        <v>28</v>
      </c>
      <c r="H182" s="9">
        <v>5</v>
      </c>
      <c r="I182" s="9">
        <v>94</v>
      </c>
      <c r="J182" s="9">
        <v>54</v>
      </c>
      <c r="K182" s="9">
        <v>80</v>
      </c>
      <c r="L182" s="9">
        <v>59</v>
      </c>
      <c r="M182" s="9">
        <v>35</v>
      </c>
      <c r="N182" s="9">
        <v>137</v>
      </c>
      <c r="O182" s="9">
        <v>1285</v>
      </c>
    </row>
    <row r="183" spans="1:15" ht="15" thickBot="1" x14ac:dyDescent="0.4">
      <c r="A183" s="8" t="s">
        <v>213</v>
      </c>
      <c r="B183" s="9">
        <v>136</v>
      </c>
      <c r="C183" s="9">
        <v>142</v>
      </c>
      <c r="D183" s="9">
        <v>180</v>
      </c>
      <c r="E183" s="9">
        <v>165</v>
      </c>
      <c r="F183" s="9">
        <v>193</v>
      </c>
      <c r="G183" s="9">
        <v>146</v>
      </c>
      <c r="H183" s="9">
        <v>83</v>
      </c>
      <c r="I183" s="9">
        <v>24</v>
      </c>
      <c r="J183" s="9">
        <v>198</v>
      </c>
      <c r="K183" s="9">
        <v>57</v>
      </c>
      <c r="L183" s="9">
        <v>212</v>
      </c>
      <c r="M183" s="9">
        <v>33</v>
      </c>
      <c r="N183" s="9">
        <v>16</v>
      </c>
      <c r="O183" s="9">
        <v>1286</v>
      </c>
    </row>
    <row r="184" spans="1:15" ht="15" thickBot="1" x14ac:dyDescent="0.4">
      <c r="A184" s="8" t="s">
        <v>214</v>
      </c>
      <c r="B184" s="9">
        <v>149</v>
      </c>
      <c r="C184" s="9">
        <v>186</v>
      </c>
      <c r="D184" s="9">
        <v>30</v>
      </c>
      <c r="E184" s="9">
        <v>154</v>
      </c>
      <c r="F184" s="9">
        <v>199</v>
      </c>
      <c r="G184" s="9">
        <v>186</v>
      </c>
      <c r="H184" s="9">
        <v>52</v>
      </c>
      <c r="I184" s="9">
        <v>225</v>
      </c>
      <c r="J184" s="9">
        <v>12</v>
      </c>
      <c r="K184" s="9">
        <v>48</v>
      </c>
      <c r="L184" s="9">
        <v>9</v>
      </c>
      <c r="M184" s="9">
        <v>3</v>
      </c>
      <c r="N184" s="9">
        <v>57</v>
      </c>
      <c r="O184" s="9">
        <v>1287</v>
      </c>
    </row>
    <row r="185" spans="1:15" ht="15" thickBot="1" x14ac:dyDescent="0.4">
      <c r="A185" s="8" t="s">
        <v>215</v>
      </c>
      <c r="B185" s="9">
        <v>62</v>
      </c>
      <c r="C185" s="9">
        <v>31</v>
      </c>
      <c r="D185" s="9">
        <v>145</v>
      </c>
      <c r="E185" s="9">
        <v>14</v>
      </c>
      <c r="F185" s="9">
        <v>10</v>
      </c>
      <c r="G185" s="9">
        <v>88</v>
      </c>
      <c r="H185" s="9">
        <v>143</v>
      </c>
      <c r="I185" s="9">
        <v>26</v>
      </c>
      <c r="J185" s="9">
        <v>175</v>
      </c>
      <c r="K185" s="9">
        <v>180</v>
      </c>
      <c r="L185" s="9">
        <v>135</v>
      </c>
      <c r="M185" s="9">
        <v>13</v>
      </c>
      <c r="N185" s="9">
        <v>193</v>
      </c>
      <c r="O185" s="9">
        <v>1288</v>
      </c>
    </row>
    <row r="186" spans="1:15" ht="15" thickBot="1" x14ac:dyDescent="0.4">
      <c r="A186" s="8" t="s">
        <v>216</v>
      </c>
      <c r="B186" s="9">
        <v>83</v>
      </c>
      <c r="C186" s="9">
        <v>134</v>
      </c>
      <c r="D186" s="9">
        <v>212</v>
      </c>
      <c r="E186" s="9">
        <v>208</v>
      </c>
      <c r="F186" s="9">
        <v>121</v>
      </c>
      <c r="G186" s="9">
        <v>81</v>
      </c>
      <c r="H186" s="9">
        <v>197</v>
      </c>
      <c r="I186" s="9">
        <v>110</v>
      </c>
      <c r="J186" s="9">
        <v>149</v>
      </c>
      <c r="K186" s="9">
        <v>88</v>
      </c>
      <c r="L186" s="9">
        <v>89</v>
      </c>
      <c r="M186" s="9">
        <v>155</v>
      </c>
      <c r="N186" s="9">
        <v>129</v>
      </c>
      <c r="O186" s="9">
        <v>1289</v>
      </c>
    </row>
    <row r="187" spans="1:15" ht="15" thickBot="1" x14ac:dyDescent="0.4">
      <c r="A187" s="8" t="s">
        <v>217</v>
      </c>
      <c r="B187" s="9">
        <v>23</v>
      </c>
      <c r="C187" s="9">
        <v>65</v>
      </c>
      <c r="D187" s="9">
        <v>91</v>
      </c>
      <c r="E187" s="9">
        <v>49</v>
      </c>
      <c r="F187" s="9">
        <v>48</v>
      </c>
      <c r="G187" s="9">
        <v>93</v>
      </c>
      <c r="H187" s="9">
        <v>193</v>
      </c>
      <c r="I187" s="9">
        <v>119</v>
      </c>
      <c r="J187" s="9">
        <v>199</v>
      </c>
      <c r="K187" s="9">
        <v>201</v>
      </c>
      <c r="L187" s="9">
        <v>65</v>
      </c>
      <c r="M187" s="9">
        <v>93</v>
      </c>
      <c r="N187" s="9">
        <v>195</v>
      </c>
      <c r="O187" s="9">
        <v>1290</v>
      </c>
    </row>
    <row r="188" spans="1:15" ht="15" thickBot="1" x14ac:dyDescent="0.4">
      <c r="A188" s="8" t="s">
        <v>218</v>
      </c>
      <c r="B188" s="9">
        <v>13</v>
      </c>
      <c r="C188" s="9">
        <v>35</v>
      </c>
      <c r="D188" s="9">
        <v>48</v>
      </c>
      <c r="E188" s="9">
        <v>48</v>
      </c>
      <c r="F188" s="9">
        <v>57</v>
      </c>
      <c r="G188" s="9">
        <v>150</v>
      </c>
      <c r="H188" s="9">
        <v>30</v>
      </c>
      <c r="I188" s="9">
        <v>222</v>
      </c>
      <c r="J188" s="9">
        <v>123</v>
      </c>
      <c r="K188" s="9">
        <v>95</v>
      </c>
      <c r="L188" s="9">
        <v>68</v>
      </c>
      <c r="M188" s="9">
        <v>36</v>
      </c>
      <c r="N188" s="9">
        <v>9</v>
      </c>
      <c r="O188" s="9">
        <v>1291</v>
      </c>
    </row>
    <row r="189" spans="1:15" ht="15" thickBot="1" x14ac:dyDescent="0.4">
      <c r="A189" s="8" t="s">
        <v>219</v>
      </c>
      <c r="B189" s="9">
        <v>95</v>
      </c>
      <c r="C189" s="9">
        <v>3</v>
      </c>
      <c r="D189" s="9">
        <v>120</v>
      </c>
      <c r="E189" s="9">
        <v>163</v>
      </c>
      <c r="F189" s="9">
        <v>65</v>
      </c>
      <c r="G189" s="9">
        <v>92</v>
      </c>
      <c r="H189" s="9">
        <v>149</v>
      </c>
      <c r="I189" s="9">
        <v>60</v>
      </c>
      <c r="J189" s="9">
        <v>141</v>
      </c>
      <c r="K189" s="9">
        <v>111</v>
      </c>
      <c r="L189" s="9">
        <v>233</v>
      </c>
      <c r="M189" s="9">
        <v>151</v>
      </c>
      <c r="N189" s="9">
        <v>55</v>
      </c>
      <c r="O189" s="9">
        <v>1292</v>
      </c>
    </row>
    <row r="190" spans="1:15" ht="15" thickBot="1" x14ac:dyDescent="0.4">
      <c r="A190" s="8" t="s">
        <v>220</v>
      </c>
      <c r="B190" s="9">
        <v>231</v>
      </c>
      <c r="C190" s="9">
        <v>26</v>
      </c>
      <c r="D190" s="9">
        <v>133</v>
      </c>
      <c r="E190" s="9">
        <v>131</v>
      </c>
      <c r="F190" s="9">
        <v>39</v>
      </c>
      <c r="G190" s="9">
        <v>129</v>
      </c>
      <c r="H190" s="9">
        <v>153</v>
      </c>
      <c r="I190" s="9">
        <v>17</v>
      </c>
      <c r="J190" s="9">
        <v>112</v>
      </c>
      <c r="K190" s="9">
        <v>6</v>
      </c>
      <c r="L190" s="9">
        <v>171</v>
      </c>
      <c r="M190" s="9">
        <v>17</v>
      </c>
      <c r="N190" s="9">
        <v>203</v>
      </c>
      <c r="O190" s="9">
        <v>1293</v>
      </c>
    </row>
    <row r="191" spans="1:15" ht="15" thickBot="1" x14ac:dyDescent="0.4">
      <c r="A191" s="8" t="s">
        <v>221</v>
      </c>
      <c r="B191" s="9">
        <v>135</v>
      </c>
      <c r="C191" s="9">
        <v>74</v>
      </c>
      <c r="D191" s="9">
        <v>162</v>
      </c>
      <c r="E191" s="9">
        <v>158</v>
      </c>
      <c r="F191" s="9">
        <v>66</v>
      </c>
      <c r="G191" s="9">
        <v>52</v>
      </c>
      <c r="H191" s="9">
        <v>164</v>
      </c>
      <c r="I191" s="9">
        <v>159</v>
      </c>
      <c r="J191" s="9">
        <v>182</v>
      </c>
      <c r="K191" s="9">
        <v>204</v>
      </c>
      <c r="L191" s="9">
        <v>200</v>
      </c>
      <c r="M191" s="9">
        <v>50</v>
      </c>
      <c r="N191" s="9">
        <v>168</v>
      </c>
      <c r="O191" s="9">
        <v>1294</v>
      </c>
    </row>
    <row r="192" spans="1:15" ht="15" thickBot="1" x14ac:dyDescent="0.4">
      <c r="A192" s="8" t="s">
        <v>222</v>
      </c>
      <c r="B192" s="9">
        <v>151</v>
      </c>
      <c r="C192" s="9">
        <v>183</v>
      </c>
      <c r="D192" s="9">
        <v>221</v>
      </c>
      <c r="E192" s="9">
        <v>80</v>
      </c>
      <c r="F192" s="9">
        <v>77</v>
      </c>
      <c r="G192" s="9">
        <v>188</v>
      </c>
      <c r="H192" s="9">
        <v>39</v>
      </c>
      <c r="I192" s="9">
        <v>40</v>
      </c>
      <c r="J192" s="9">
        <v>39</v>
      </c>
      <c r="K192" s="9">
        <v>35</v>
      </c>
      <c r="L192" s="9">
        <v>86</v>
      </c>
      <c r="M192" s="9">
        <v>57</v>
      </c>
      <c r="N192" s="9">
        <v>131</v>
      </c>
      <c r="O192" s="9">
        <v>1295</v>
      </c>
    </row>
    <row r="193" spans="1:15" ht="15" thickBot="1" x14ac:dyDescent="0.4">
      <c r="A193" s="8" t="s">
        <v>223</v>
      </c>
      <c r="B193" s="9">
        <v>181</v>
      </c>
      <c r="C193" s="9">
        <v>123</v>
      </c>
      <c r="D193" s="9">
        <v>215</v>
      </c>
      <c r="E193" s="9">
        <v>28</v>
      </c>
      <c r="F193" s="9">
        <v>175</v>
      </c>
      <c r="G193" s="9">
        <v>196</v>
      </c>
      <c r="H193" s="9">
        <v>134</v>
      </c>
      <c r="I193" s="9">
        <v>144</v>
      </c>
      <c r="J193" s="9">
        <v>13</v>
      </c>
      <c r="K193" s="9">
        <v>187</v>
      </c>
      <c r="L193" s="9">
        <v>7</v>
      </c>
      <c r="M193" s="9">
        <v>137</v>
      </c>
      <c r="N193" s="9">
        <v>46</v>
      </c>
      <c r="O193" s="9">
        <v>1296</v>
      </c>
    </row>
    <row r="194" spans="1:15" ht="15" thickBot="1" x14ac:dyDescent="0.4">
      <c r="A194" s="8" t="s">
        <v>224</v>
      </c>
      <c r="B194" s="9">
        <v>3</v>
      </c>
      <c r="C194" s="9">
        <v>4</v>
      </c>
      <c r="D194" s="9">
        <v>136</v>
      </c>
      <c r="E194" s="9">
        <v>157</v>
      </c>
      <c r="F194" s="9">
        <v>45</v>
      </c>
      <c r="G194" s="9">
        <v>158</v>
      </c>
      <c r="H194" s="9">
        <v>78</v>
      </c>
      <c r="I194" s="9">
        <v>114</v>
      </c>
      <c r="J194" s="9">
        <v>192</v>
      </c>
      <c r="K194" s="9">
        <v>227</v>
      </c>
      <c r="L194" s="9">
        <v>208</v>
      </c>
      <c r="M194" s="9">
        <v>23</v>
      </c>
      <c r="N194" s="9">
        <v>155</v>
      </c>
      <c r="O194" s="9">
        <v>1297</v>
      </c>
    </row>
    <row r="195" spans="1:15" ht="15" thickBot="1" x14ac:dyDescent="0.4">
      <c r="A195" s="8" t="s">
        <v>225</v>
      </c>
      <c r="B195" s="9">
        <v>212</v>
      </c>
      <c r="C195" s="9">
        <v>97</v>
      </c>
      <c r="D195" s="9">
        <v>114</v>
      </c>
      <c r="E195" s="9">
        <v>114</v>
      </c>
      <c r="F195" s="9">
        <v>151</v>
      </c>
      <c r="G195" s="9">
        <v>124</v>
      </c>
      <c r="H195" s="9">
        <v>196</v>
      </c>
      <c r="I195" s="9">
        <v>47</v>
      </c>
      <c r="J195" s="9">
        <v>75</v>
      </c>
      <c r="K195" s="9">
        <v>20</v>
      </c>
      <c r="L195" s="9">
        <v>37</v>
      </c>
      <c r="M195" s="9">
        <v>51</v>
      </c>
      <c r="N195" s="9">
        <v>79</v>
      </c>
      <c r="O195" s="9">
        <v>1298</v>
      </c>
    </row>
    <row r="196" spans="1:15" ht="15" thickBot="1" x14ac:dyDescent="0.4">
      <c r="A196" s="8" t="s">
        <v>226</v>
      </c>
      <c r="B196" s="9">
        <v>173</v>
      </c>
      <c r="C196" s="9">
        <v>52</v>
      </c>
      <c r="D196" s="9">
        <v>187</v>
      </c>
      <c r="E196" s="9">
        <v>35</v>
      </c>
      <c r="F196" s="9">
        <v>14</v>
      </c>
      <c r="G196" s="9">
        <v>144</v>
      </c>
      <c r="H196" s="9">
        <v>124</v>
      </c>
      <c r="I196" s="9">
        <v>134</v>
      </c>
      <c r="J196" s="9">
        <v>114</v>
      </c>
      <c r="K196" s="9">
        <v>221</v>
      </c>
      <c r="L196" s="9">
        <v>154</v>
      </c>
      <c r="M196" s="9">
        <v>200</v>
      </c>
      <c r="N196" s="9">
        <v>81</v>
      </c>
      <c r="O196" s="9">
        <v>1299</v>
      </c>
    </row>
    <row r="197" spans="1:15" ht="15" thickBot="1" x14ac:dyDescent="0.4">
      <c r="A197" s="8" t="s">
        <v>227</v>
      </c>
      <c r="B197" s="9">
        <v>47</v>
      </c>
      <c r="C197" s="9">
        <v>206</v>
      </c>
      <c r="D197" s="9">
        <v>14</v>
      </c>
      <c r="E197" s="9">
        <v>116</v>
      </c>
      <c r="F197" s="9">
        <v>72</v>
      </c>
      <c r="G197" s="9">
        <v>182</v>
      </c>
      <c r="H197" s="9">
        <v>189</v>
      </c>
      <c r="I197" s="9">
        <v>10</v>
      </c>
      <c r="J197" s="9">
        <v>16</v>
      </c>
      <c r="K197" s="9">
        <v>18</v>
      </c>
      <c r="L197" s="9">
        <v>26</v>
      </c>
      <c r="M197" s="9">
        <v>101</v>
      </c>
      <c r="N197" s="9">
        <v>7</v>
      </c>
      <c r="O197" s="9">
        <v>1300</v>
      </c>
    </row>
    <row r="198" spans="1:15" ht="15" thickBot="1" x14ac:dyDescent="0.4">
      <c r="A198" s="8" t="s">
        <v>228</v>
      </c>
      <c r="B198" s="9">
        <v>205</v>
      </c>
      <c r="C198" s="9">
        <v>93</v>
      </c>
      <c r="D198" s="9">
        <v>7</v>
      </c>
      <c r="E198" s="9">
        <v>159</v>
      </c>
      <c r="F198" s="9">
        <v>169</v>
      </c>
      <c r="G198" s="9">
        <v>148</v>
      </c>
      <c r="H198" s="9">
        <v>27</v>
      </c>
      <c r="I198" s="9">
        <v>62</v>
      </c>
      <c r="J198" s="9">
        <v>53</v>
      </c>
      <c r="K198" s="9">
        <v>33</v>
      </c>
      <c r="L198" s="9">
        <v>112</v>
      </c>
      <c r="M198" s="9">
        <v>31</v>
      </c>
      <c r="N198" s="9">
        <v>181</v>
      </c>
      <c r="O198" s="9">
        <v>1301</v>
      </c>
    </row>
    <row r="199" spans="1:15" ht="15" thickBot="1" x14ac:dyDescent="0.4">
      <c r="A199" s="8" t="s">
        <v>229</v>
      </c>
      <c r="B199" s="9">
        <v>85</v>
      </c>
      <c r="C199" s="9">
        <v>225</v>
      </c>
      <c r="D199" s="9">
        <v>20</v>
      </c>
      <c r="E199" s="9">
        <v>133</v>
      </c>
      <c r="F199" s="9">
        <v>223</v>
      </c>
      <c r="G199" s="9">
        <v>160</v>
      </c>
      <c r="H199" s="9">
        <v>171</v>
      </c>
      <c r="I199" s="9">
        <v>201</v>
      </c>
      <c r="J199" s="9">
        <v>200</v>
      </c>
      <c r="K199" s="9">
        <v>71</v>
      </c>
      <c r="L199" s="9">
        <v>167</v>
      </c>
      <c r="M199" s="9">
        <v>92</v>
      </c>
      <c r="N199" s="9">
        <v>105</v>
      </c>
      <c r="O199" s="9">
        <v>1302</v>
      </c>
    </row>
    <row r="200" spans="1:15" ht="15" thickBot="1" x14ac:dyDescent="0.4">
      <c r="A200" s="8" t="s">
        <v>230</v>
      </c>
      <c r="B200" s="9">
        <v>225</v>
      </c>
      <c r="C200" s="9">
        <v>136</v>
      </c>
      <c r="D200" s="9">
        <v>80</v>
      </c>
      <c r="E200" s="9">
        <v>39</v>
      </c>
      <c r="F200" s="9">
        <v>20</v>
      </c>
      <c r="G200" s="9">
        <v>147</v>
      </c>
      <c r="H200" s="9">
        <v>212</v>
      </c>
      <c r="I200" s="9">
        <v>205</v>
      </c>
      <c r="J200" s="9">
        <v>5</v>
      </c>
      <c r="K200" s="9">
        <v>41</v>
      </c>
      <c r="L200" s="9">
        <v>161</v>
      </c>
      <c r="M200" s="9">
        <v>174</v>
      </c>
      <c r="N200" s="9">
        <v>224</v>
      </c>
      <c r="O200" s="9">
        <v>1303</v>
      </c>
    </row>
    <row r="201" spans="1:15" ht="15" thickBot="1" x14ac:dyDescent="0.4">
      <c r="A201" s="8" t="s">
        <v>231</v>
      </c>
      <c r="B201" s="9">
        <v>171</v>
      </c>
      <c r="C201" s="9">
        <v>122</v>
      </c>
      <c r="D201" s="9">
        <v>143</v>
      </c>
      <c r="E201" s="9">
        <v>196</v>
      </c>
      <c r="F201" s="9">
        <v>9</v>
      </c>
      <c r="G201" s="9">
        <v>89</v>
      </c>
      <c r="H201" s="9">
        <v>127</v>
      </c>
      <c r="I201" s="9">
        <v>128</v>
      </c>
      <c r="J201" s="9">
        <v>36</v>
      </c>
      <c r="K201" s="9">
        <v>208</v>
      </c>
      <c r="L201" s="9">
        <v>33</v>
      </c>
      <c r="M201" s="9">
        <v>206</v>
      </c>
      <c r="N201" s="9">
        <v>220</v>
      </c>
      <c r="O201" s="9">
        <v>1304</v>
      </c>
    </row>
    <row r="202" spans="1:15" ht="15" thickBot="1" x14ac:dyDescent="0.4">
      <c r="A202" s="8" t="s">
        <v>232</v>
      </c>
      <c r="B202" s="9">
        <v>172</v>
      </c>
      <c r="C202" s="9">
        <v>216</v>
      </c>
      <c r="D202" s="9">
        <v>100</v>
      </c>
      <c r="E202" s="9">
        <v>171</v>
      </c>
      <c r="F202" s="9">
        <v>64</v>
      </c>
      <c r="G202" s="9">
        <v>23</v>
      </c>
      <c r="H202" s="9">
        <v>145</v>
      </c>
      <c r="I202" s="9">
        <v>129</v>
      </c>
      <c r="J202" s="9">
        <v>78</v>
      </c>
      <c r="K202" s="9">
        <v>194</v>
      </c>
      <c r="L202" s="9">
        <v>150</v>
      </c>
      <c r="M202" s="9">
        <v>108</v>
      </c>
      <c r="N202" s="9">
        <v>146</v>
      </c>
      <c r="O202" s="9">
        <v>1305</v>
      </c>
    </row>
    <row r="203" spans="1:15" ht="15" thickBot="1" x14ac:dyDescent="0.4">
      <c r="A203" s="8" t="s">
        <v>233</v>
      </c>
      <c r="B203" s="9">
        <v>203</v>
      </c>
      <c r="C203" s="9">
        <v>27</v>
      </c>
      <c r="D203" s="9">
        <v>216</v>
      </c>
      <c r="E203" s="9">
        <v>107</v>
      </c>
      <c r="F203" s="9">
        <v>147</v>
      </c>
      <c r="G203" s="9">
        <v>113</v>
      </c>
      <c r="H203" s="9">
        <v>73</v>
      </c>
      <c r="I203" s="9">
        <v>35</v>
      </c>
      <c r="J203" s="9">
        <v>190</v>
      </c>
      <c r="K203" s="9">
        <v>9</v>
      </c>
      <c r="L203" s="9">
        <v>82</v>
      </c>
      <c r="M203" s="9">
        <v>88</v>
      </c>
      <c r="N203" s="9">
        <v>45</v>
      </c>
      <c r="O203" s="9">
        <v>1306</v>
      </c>
    </row>
    <row r="204" spans="1:15" ht="15" thickBot="1" x14ac:dyDescent="0.4">
      <c r="A204" s="8" t="s">
        <v>234</v>
      </c>
      <c r="B204" s="9">
        <v>174</v>
      </c>
      <c r="C204" s="9">
        <v>154</v>
      </c>
      <c r="D204" s="9">
        <v>88</v>
      </c>
      <c r="E204" s="9">
        <v>112</v>
      </c>
      <c r="F204" s="9">
        <v>164</v>
      </c>
      <c r="G204" s="9">
        <v>103</v>
      </c>
      <c r="H204" s="9">
        <v>16</v>
      </c>
      <c r="I204" s="9">
        <v>216</v>
      </c>
      <c r="J204" s="9">
        <v>103</v>
      </c>
      <c r="K204" s="9">
        <v>24</v>
      </c>
      <c r="L204" s="9">
        <v>24</v>
      </c>
      <c r="M204" s="9">
        <v>131</v>
      </c>
      <c r="N204" s="9">
        <v>47</v>
      </c>
      <c r="O204" s="9">
        <v>1307</v>
      </c>
    </row>
    <row r="205" spans="1:15" ht="15" thickBot="1" x14ac:dyDescent="0.4">
      <c r="A205" s="8" t="s">
        <v>235</v>
      </c>
      <c r="B205" s="9">
        <v>120</v>
      </c>
      <c r="C205" s="9">
        <v>230</v>
      </c>
      <c r="D205" s="9">
        <v>109</v>
      </c>
      <c r="E205" s="9">
        <v>147</v>
      </c>
      <c r="F205" s="9">
        <v>128</v>
      </c>
      <c r="G205" s="9">
        <v>107</v>
      </c>
      <c r="H205" s="9">
        <v>37</v>
      </c>
      <c r="I205" s="9">
        <v>80</v>
      </c>
      <c r="J205" s="9">
        <v>62</v>
      </c>
      <c r="K205" s="9">
        <v>110</v>
      </c>
      <c r="L205" s="9">
        <v>149</v>
      </c>
      <c r="M205" s="9">
        <v>158</v>
      </c>
      <c r="N205" s="9">
        <v>109</v>
      </c>
      <c r="O205" s="9">
        <v>1308</v>
      </c>
    </row>
    <row r="206" spans="1:15" ht="15" thickBot="1" x14ac:dyDescent="0.4">
      <c r="A206" s="8" t="s">
        <v>236</v>
      </c>
      <c r="B206" s="9">
        <v>71</v>
      </c>
      <c r="C206" s="9">
        <v>220</v>
      </c>
      <c r="D206" s="9">
        <v>8</v>
      </c>
      <c r="E206" s="9">
        <v>216</v>
      </c>
      <c r="F206" s="9">
        <v>124</v>
      </c>
      <c r="G206" s="9">
        <v>130</v>
      </c>
      <c r="H206" s="9">
        <v>185</v>
      </c>
      <c r="I206" s="9">
        <v>41</v>
      </c>
      <c r="J206" s="9">
        <v>139</v>
      </c>
      <c r="K206" s="9">
        <v>150</v>
      </c>
      <c r="L206" s="9">
        <v>120</v>
      </c>
      <c r="M206" s="9">
        <v>187</v>
      </c>
      <c r="N206" s="9">
        <v>223</v>
      </c>
      <c r="O206" s="9">
        <v>1309</v>
      </c>
    </row>
    <row r="207" spans="1:15" ht="15" thickBot="1" x14ac:dyDescent="0.4">
      <c r="A207" s="8" t="s">
        <v>237</v>
      </c>
      <c r="B207" s="9">
        <v>160</v>
      </c>
      <c r="C207" s="9">
        <v>105</v>
      </c>
      <c r="D207" s="9">
        <v>231</v>
      </c>
      <c r="E207" s="9">
        <v>198</v>
      </c>
      <c r="F207" s="9">
        <v>168</v>
      </c>
      <c r="G207" s="9">
        <v>171</v>
      </c>
      <c r="H207" s="9">
        <v>49</v>
      </c>
      <c r="I207" s="9">
        <v>74</v>
      </c>
      <c r="J207" s="9">
        <v>135</v>
      </c>
      <c r="K207" s="9">
        <v>199</v>
      </c>
      <c r="L207" s="9">
        <v>202</v>
      </c>
      <c r="M207" s="9">
        <v>130</v>
      </c>
      <c r="N207" s="9">
        <v>60</v>
      </c>
      <c r="O207" s="9">
        <v>1310</v>
      </c>
    </row>
    <row r="208" spans="1:15" ht="15" thickBot="1" x14ac:dyDescent="0.4">
      <c r="A208" s="8" t="s">
        <v>238</v>
      </c>
      <c r="B208" s="9">
        <v>130</v>
      </c>
      <c r="C208" s="9">
        <v>21</v>
      </c>
      <c r="D208" s="9">
        <v>217</v>
      </c>
      <c r="E208" s="9">
        <v>168</v>
      </c>
      <c r="F208" s="9">
        <v>231</v>
      </c>
      <c r="G208" s="9">
        <v>12</v>
      </c>
      <c r="H208" s="9">
        <v>210</v>
      </c>
      <c r="I208" s="9">
        <v>113</v>
      </c>
      <c r="J208" s="9">
        <v>180</v>
      </c>
      <c r="K208" s="9">
        <v>182</v>
      </c>
      <c r="L208" s="9">
        <v>41</v>
      </c>
      <c r="M208" s="9">
        <v>40</v>
      </c>
      <c r="N208" s="9">
        <v>36</v>
      </c>
      <c r="O208" s="9">
        <v>1311</v>
      </c>
    </row>
    <row r="209" spans="1:15" ht="15" thickBot="1" x14ac:dyDescent="0.4">
      <c r="A209" s="8" t="s">
        <v>239</v>
      </c>
      <c r="B209" s="9">
        <v>102</v>
      </c>
      <c r="C209" s="9">
        <v>150</v>
      </c>
      <c r="D209" s="9">
        <v>96</v>
      </c>
      <c r="E209" s="9">
        <v>110</v>
      </c>
      <c r="F209" s="9">
        <v>67</v>
      </c>
      <c r="G209" s="9">
        <v>180</v>
      </c>
      <c r="H209" s="9">
        <v>115</v>
      </c>
      <c r="I209" s="9">
        <v>37</v>
      </c>
      <c r="J209" s="9">
        <v>158</v>
      </c>
      <c r="K209" s="9">
        <v>79</v>
      </c>
      <c r="L209" s="9">
        <v>156</v>
      </c>
      <c r="M209" s="9">
        <v>102</v>
      </c>
      <c r="N209" s="9">
        <v>69</v>
      </c>
      <c r="O209" s="9">
        <v>1312</v>
      </c>
    </row>
    <row r="210" spans="1:15" ht="15" thickBot="1" x14ac:dyDescent="0.4">
      <c r="A210" s="8" t="s">
        <v>240</v>
      </c>
      <c r="B210" s="9">
        <v>196</v>
      </c>
      <c r="C210" s="9">
        <v>156</v>
      </c>
      <c r="D210" s="9">
        <v>202</v>
      </c>
      <c r="E210" s="9">
        <v>20</v>
      </c>
      <c r="F210" s="9">
        <v>213</v>
      </c>
      <c r="G210" s="9">
        <v>195</v>
      </c>
      <c r="H210" s="9">
        <v>60</v>
      </c>
      <c r="I210" s="9">
        <v>92</v>
      </c>
      <c r="J210" s="9">
        <v>127</v>
      </c>
      <c r="K210" s="9">
        <v>167</v>
      </c>
      <c r="L210" s="9">
        <v>113</v>
      </c>
      <c r="M210" s="9">
        <v>41</v>
      </c>
      <c r="N210" s="9">
        <v>112</v>
      </c>
      <c r="O210" s="9">
        <v>1313</v>
      </c>
    </row>
    <row r="211" spans="1:15" ht="15" thickBot="1" x14ac:dyDescent="0.4">
      <c r="A211" s="8" t="s">
        <v>241</v>
      </c>
      <c r="B211" s="9">
        <v>128</v>
      </c>
      <c r="C211" s="9">
        <v>113</v>
      </c>
      <c r="D211" s="9">
        <v>168</v>
      </c>
      <c r="E211" s="9">
        <v>105</v>
      </c>
      <c r="F211" s="9">
        <v>68</v>
      </c>
      <c r="G211" s="9">
        <v>117</v>
      </c>
      <c r="H211" s="9">
        <v>217</v>
      </c>
      <c r="I211" s="9">
        <v>98</v>
      </c>
      <c r="J211" s="9">
        <v>43</v>
      </c>
      <c r="K211" s="9">
        <v>152</v>
      </c>
      <c r="L211" s="9">
        <v>197</v>
      </c>
      <c r="M211" s="9">
        <v>154</v>
      </c>
      <c r="N211" s="9">
        <v>20</v>
      </c>
      <c r="O211" s="9">
        <v>1314</v>
      </c>
    </row>
    <row r="212" spans="1:15" ht="15" thickBot="1" x14ac:dyDescent="0.4">
      <c r="A212" s="8" t="s">
        <v>242</v>
      </c>
      <c r="B212" s="9">
        <v>144</v>
      </c>
      <c r="C212" s="9">
        <v>37</v>
      </c>
      <c r="D212" s="9">
        <v>49</v>
      </c>
      <c r="E212" s="9">
        <v>123</v>
      </c>
      <c r="F212" s="9">
        <v>86</v>
      </c>
      <c r="G212" s="9">
        <v>90</v>
      </c>
      <c r="H212" s="9">
        <v>1</v>
      </c>
      <c r="I212" s="9">
        <v>154</v>
      </c>
      <c r="J212" s="9">
        <v>166</v>
      </c>
      <c r="K212" s="9">
        <v>64</v>
      </c>
      <c r="L212" s="9">
        <v>164</v>
      </c>
      <c r="M212" s="9">
        <v>175</v>
      </c>
      <c r="N212" s="9">
        <v>153</v>
      </c>
      <c r="O212" s="9">
        <v>1315</v>
      </c>
    </row>
    <row r="213" spans="1:15" ht="15" thickBot="1" x14ac:dyDescent="0.4">
      <c r="A213" s="8" t="s">
        <v>243</v>
      </c>
      <c r="B213" s="9">
        <v>193</v>
      </c>
      <c r="C213" s="9">
        <v>59</v>
      </c>
      <c r="D213" s="9">
        <v>113</v>
      </c>
      <c r="E213" s="9">
        <v>30</v>
      </c>
      <c r="F213" s="9">
        <v>51</v>
      </c>
      <c r="G213" s="9">
        <v>112</v>
      </c>
      <c r="H213" s="9">
        <v>114</v>
      </c>
      <c r="I213" s="9">
        <v>137</v>
      </c>
      <c r="J213" s="9">
        <v>32</v>
      </c>
      <c r="K213" s="9">
        <v>159</v>
      </c>
      <c r="L213" s="9">
        <v>194</v>
      </c>
      <c r="M213" s="9">
        <v>215</v>
      </c>
      <c r="N213" s="9">
        <v>76</v>
      </c>
      <c r="O213" s="9">
        <v>1316</v>
      </c>
    </row>
    <row r="214" spans="1:15" ht="15" thickBot="1" x14ac:dyDescent="0.4">
      <c r="A214" s="8" t="s">
        <v>244</v>
      </c>
      <c r="B214" s="9">
        <v>110</v>
      </c>
      <c r="C214" s="9">
        <v>10</v>
      </c>
      <c r="D214" s="9">
        <v>101</v>
      </c>
      <c r="E214" s="9">
        <v>182</v>
      </c>
      <c r="F214" s="9">
        <v>184</v>
      </c>
      <c r="G214" s="9">
        <v>45</v>
      </c>
      <c r="H214" s="9">
        <v>169</v>
      </c>
      <c r="I214" s="9">
        <v>178</v>
      </c>
      <c r="J214" s="9">
        <v>167</v>
      </c>
      <c r="K214" s="9">
        <v>44</v>
      </c>
      <c r="L214" s="9">
        <v>1</v>
      </c>
      <c r="M214" s="9">
        <v>223</v>
      </c>
      <c r="N214" s="9">
        <v>107</v>
      </c>
      <c r="O214" s="9">
        <v>1317</v>
      </c>
    </row>
    <row r="215" spans="1:15" ht="15" thickBot="1" x14ac:dyDescent="0.4">
      <c r="A215" s="8" t="s">
        <v>245</v>
      </c>
      <c r="B215" s="9">
        <v>98</v>
      </c>
      <c r="C215" s="9">
        <v>38</v>
      </c>
      <c r="D215" s="9">
        <v>52</v>
      </c>
      <c r="E215" s="9">
        <v>143</v>
      </c>
      <c r="F215" s="9">
        <v>126</v>
      </c>
      <c r="G215" s="9">
        <v>76</v>
      </c>
      <c r="H215" s="9">
        <v>47</v>
      </c>
      <c r="I215" s="9">
        <v>73</v>
      </c>
      <c r="J215" s="9">
        <v>83</v>
      </c>
      <c r="K215" s="9">
        <v>155</v>
      </c>
      <c r="L215" s="9">
        <v>17</v>
      </c>
      <c r="M215" s="9">
        <v>208</v>
      </c>
      <c r="N215" s="9">
        <v>62</v>
      </c>
      <c r="O215" s="9">
        <v>1318</v>
      </c>
    </row>
    <row r="216" spans="1:15" ht="15" thickBot="1" x14ac:dyDescent="0.4">
      <c r="A216" s="8" t="s">
        <v>246</v>
      </c>
      <c r="B216" s="9">
        <v>87</v>
      </c>
      <c r="C216" s="9">
        <v>130</v>
      </c>
      <c r="D216" s="9">
        <v>11</v>
      </c>
      <c r="E216" s="9">
        <v>10</v>
      </c>
      <c r="F216" s="9">
        <v>179</v>
      </c>
      <c r="G216" s="9">
        <v>119</v>
      </c>
      <c r="H216" s="9">
        <v>12</v>
      </c>
      <c r="I216" s="9">
        <v>70</v>
      </c>
      <c r="J216" s="9">
        <v>44</v>
      </c>
      <c r="K216" s="9">
        <v>56</v>
      </c>
      <c r="L216" s="9">
        <v>107</v>
      </c>
      <c r="M216" s="9">
        <v>150</v>
      </c>
      <c r="N216" s="9">
        <v>12</v>
      </c>
      <c r="O216" s="9">
        <v>1319</v>
      </c>
    </row>
    <row r="217" spans="1:15" ht="15" thickBot="1" x14ac:dyDescent="0.4">
      <c r="A217" s="8" t="s">
        <v>247</v>
      </c>
      <c r="B217" s="9">
        <v>163</v>
      </c>
      <c r="C217" s="9">
        <v>147</v>
      </c>
      <c r="D217" s="9">
        <v>15</v>
      </c>
      <c r="E217" s="9">
        <v>83</v>
      </c>
      <c r="F217" s="9">
        <v>3</v>
      </c>
      <c r="G217" s="9">
        <v>27</v>
      </c>
      <c r="H217" s="9">
        <v>144</v>
      </c>
      <c r="I217" s="9">
        <v>181</v>
      </c>
      <c r="J217" s="9">
        <v>50</v>
      </c>
      <c r="K217" s="9">
        <v>113</v>
      </c>
      <c r="L217" s="9">
        <v>221</v>
      </c>
      <c r="M217" s="9">
        <v>210</v>
      </c>
      <c r="N217" s="9">
        <v>31</v>
      </c>
      <c r="O217" s="9">
        <v>1320</v>
      </c>
    </row>
    <row r="218" spans="1:15" ht="15" thickBot="1" x14ac:dyDescent="0.4">
      <c r="A218" s="8" t="s">
        <v>248</v>
      </c>
      <c r="B218" s="9">
        <v>30</v>
      </c>
      <c r="C218" s="9">
        <v>71</v>
      </c>
      <c r="D218" s="9">
        <v>37</v>
      </c>
      <c r="E218" s="9">
        <v>8</v>
      </c>
      <c r="F218" s="9">
        <v>40</v>
      </c>
      <c r="G218" s="9">
        <v>96</v>
      </c>
      <c r="H218" s="9">
        <v>55</v>
      </c>
      <c r="I218" s="9">
        <v>174</v>
      </c>
      <c r="J218" s="9">
        <v>169</v>
      </c>
      <c r="K218" s="9">
        <v>61</v>
      </c>
      <c r="L218" s="9">
        <v>25</v>
      </c>
      <c r="M218" s="9">
        <v>95</v>
      </c>
      <c r="N218" s="9">
        <v>59</v>
      </c>
      <c r="O218" s="9">
        <v>1321</v>
      </c>
    </row>
    <row r="219" spans="1:15" ht="15" thickBot="1" x14ac:dyDescent="0.4">
      <c r="A219" s="8" t="s">
        <v>249</v>
      </c>
      <c r="B219" s="9">
        <v>50</v>
      </c>
      <c r="C219" s="9">
        <v>151</v>
      </c>
      <c r="D219" s="9">
        <v>70</v>
      </c>
      <c r="E219" s="9">
        <v>21</v>
      </c>
      <c r="F219" s="9">
        <v>183</v>
      </c>
      <c r="G219" s="9">
        <v>97</v>
      </c>
      <c r="H219" s="9">
        <v>57</v>
      </c>
      <c r="I219" s="9">
        <v>164</v>
      </c>
      <c r="J219" s="9">
        <v>104</v>
      </c>
      <c r="K219" s="9">
        <v>219</v>
      </c>
      <c r="L219" s="9">
        <v>49</v>
      </c>
      <c r="M219" s="9">
        <v>65</v>
      </c>
      <c r="N219" s="9">
        <v>56</v>
      </c>
      <c r="O219" s="9">
        <v>1322</v>
      </c>
    </row>
    <row r="220" spans="1:15" ht="15" thickBot="1" x14ac:dyDescent="0.4">
      <c r="A220" s="8" t="s">
        <v>250</v>
      </c>
      <c r="B220" s="9">
        <v>147</v>
      </c>
      <c r="C220" s="9">
        <v>173</v>
      </c>
      <c r="D220" s="9">
        <v>1</v>
      </c>
      <c r="E220" s="9">
        <v>96</v>
      </c>
      <c r="F220" s="9">
        <v>130</v>
      </c>
      <c r="G220" s="9">
        <v>78</v>
      </c>
      <c r="H220" s="9">
        <v>128</v>
      </c>
      <c r="I220" s="9">
        <v>106</v>
      </c>
      <c r="J220" s="9">
        <v>26</v>
      </c>
      <c r="K220" s="9">
        <v>184</v>
      </c>
      <c r="L220" s="9">
        <v>72</v>
      </c>
      <c r="M220" s="9">
        <v>74</v>
      </c>
      <c r="N220" s="9">
        <v>61</v>
      </c>
      <c r="O220" s="9">
        <v>1323</v>
      </c>
    </row>
    <row r="221" spans="1:15" ht="15" thickBot="1" x14ac:dyDescent="0.4">
      <c r="A221" s="8" t="s">
        <v>251</v>
      </c>
      <c r="B221" s="9">
        <v>197</v>
      </c>
      <c r="C221" s="9">
        <v>106</v>
      </c>
      <c r="D221" s="9">
        <v>2</v>
      </c>
      <c r="E221" s="9">
        <v>68</v>
      </c>
      <c r="F221" s="9">
        <v>31</v>
      </c>
      <c r="G221" s="9">
        <v>17</v>
      </c>
      <c r="H221" s="9">
        <v>167</v>
      </c>
      <c r="I221" s="9">
        <v>72</v>
      </c>
      <c r="J221" s="9">
        <v>20</v>
      </c>
      <c r="K221" s="9">
        <v>91</v>
      </c>
      <c r="L221" s="9">
        <v>174</v>
      </c>
      <c r="M221" s="9">
        <v>82</v>
      </c>
      <c r="N221" s="9">
        <v>92</v>
      </c>
      <c r="O221" s="9">
        <v>1324</v>
      </c>
    </row>
    <row r="222" spans="1:15" ht="15" thickBot="1" x14ac:dyDescent="0.4">
      <c r="A222" s="8" t="s">
        <v>252</v>
      </c>
      <c r="B222" s="9">
        <v>41</v>
      </c>
      <c r="C222" s="9">
        <v>51</v>
      </c>
      <c r="D222" s="9">
        <v>175</v>
      </c>
      <c r="E222" s="9">
        <v>100</v>
      </c>
      <c r="F222" s="9">
        <v>125</v>
      </c>
      <c r="G222" s="9">
        <v>39</v>
      </c>
      <c r="H222" s="9">
        <v>205</v>
      </c>
      <c r="I222" s="9">
        <v>78</v>
      </c>
      <c r="J222" s="9">
        <v>219</v>
      </c>
      <c r="K222" s="9">
        <v>75</v>
      </c>
      <c r="L222" s="9">
        <v>182</v>
      </c>
      <c r="M222" s="9">
        <v>14</v>
      </c>
      <c r="N222" s="9">
        <v>150</v>
      </c>
      <c r="O222" s="9">
        <v>1325</v>
      </c>
    </row>
    <row r="223" spans="1:15" ht="15" thickBot="1" x14ac:dyDescent="0.4">
      <c r="A223" s="8" t="s">
        <v>253</v>
      </c>
      <c r="B223" s="9">
        <v>53</v>
      </c>
      <c r="C223" s="9">
        <v>118</v>
      </c>
      <c r="D223" s="9">
        <v>110</v>
      </c>
      <c r="E223" s="9">
        <v>70</v>
      </c>
      <c r="F223" s="9">
        <v>73</v>
      </c>
      <c r="G223" s="9">
        <v>11</v>
      </c>
      <c r="H223" s="9">
        <v>58</v>
      </c>
      <c r="I223" s="9">
        <v>6</v>
      </c>
      <c r="J223" s="9">
        <v>47</v>
      </c>
      <c r="K223" s="9">
        <v>86</v>
      </c>
      <c r="L223" s="9">
        <v>130</v>
      </c>
      <c r="M223" s="9">
        <v>167</v>
      </c>
      <c r="N223" s="9">
        <v>66</v>
      </c>
      <c r="O223" s="9">
        <v>1326</v>
      </c>
    </row>
    <row r="224" spans="1:15" ht="15" thickBot="1" x14ac:dyDescent="0.4">
      <c r="A224" s="8" t="s">
        <v>254</v>
      </c>
      <c r="B224" s="9">
        <v>89</v>
      </c>
      <c r="C224" s="9">
        <v>217</v>
      </c>
      <c r="D224" s="9">
        <v>44</v>
      </c>
      <c r="E224" s="9">
        <v>3</v>
      </c>
      <c r="F224" s="9">
        <v>116</v>
      </c>
      <c r="G224" s="9">
        <v>86</v>
      </c>
      <c r="H224" s="9">
        <v>70</v>
      </c>
      <c r="I224" s="9">
        <v>227</v>
      </c>
      <c r="J224" s="9">
        <v>102</v>
      </c>
      <c r="K224" s="9">
        <v>39</v>
      </c>
      <c r="L224" s="9">
        <v>84</v>
      </c>
      <c r="M224" s="9">
        <v>161</v>
      </c>
      <c r="N224" s="9">
        <v>136</v>
      </c>
      <c r="O224" s="9">
        <v>1327</v>
      </c>
    </row>
    <row r="225" spans="1:15" ht="15" thickBot="1" x14ac:dyDescent="0.4">
      <c r="A225" s="8" t="s">
        <v>255</v>
      </c>
      <c r="B225" s="9">
        <v>141</v>
      </c>
      <c r="C225" s="9">
        <v>57</v>
      </c>
      <c r="D225" s="9">
        <v>131</v>
      </c>
      <c r="E225" s="9">
        <v>204</v>
      </c>
      <c r="F225" s="9">
        <v>49</v>
      </c>
      <c r="G225" s="9">
        <v>91</v>
      </c>
      <c r="H225" s="9">
        <v>159</v>
      </c>
      <c r="I225" s="9">
        <v>146</v>
      </c>
      <c r="J225" s="9">
        <v>105</v>
      </c>
      <c r="K225" s="9">
        <v>37</v>
      </c>
      <c r="L225" s="9">
        <v>128</v>
      </c>
      <c r="M225" s="9">
        <v>84</v>
      </c>
      <c r="N225" s="9">
        <v>17</v>
      </c>
      <c r="O225" s="9">
        <v>1328</v>
      </c>
    </row>
    <row r="226" spans="1:15" ht="15" thickBot="1" x14ac:dyDescent="0.4">
      <c r="A226" s="8" t="s">
        <v>256</v>
      </c>
      <c r="B226" s="9">
        <v>166</v>
      </c>
      <c r="C226" s="9">
        <v>128</v>
      </c>
      <c r="D226" s="9">
        <v>50</v>
      </c>
      <c r="E226" s="9">
        <v>228</v>
      </c>
      <c r="F226" s="9">
        <v>30</v>
      </c>
      <c r="G226" s="9">
        <v>73</v>
      </c>
      <c r="H226" s="9">
        <v>40</v>
      </c>
      <c r="I226" s="9">
        <v>207</v>
      </c>
      <c r="J226" s="9">
        <v>126</v>
      </c>
      <c r="K226" s="9">
        <v>139</v>
      </c>
      <c r="L226" s="9">
        <v>66</v>
      </c>
      <c r="M226" s="9">
        <v>163</v>
      </c>
      <c r="N226" s="9">
        <v>54</v>
      </c>
      <c r="O226" s="9">
        <v>1329</v>
      </c>
    </row>
    <row r="227" spans="1:15" ht="15" thickBot="1" x14ac:dyDescent="0.4">
      <c r="A227" s="8" t="s">
        <v>257</v>
      </c>
      <c r="B227" s="9">
        <v>195</v>
      </c>
      <c r="C227" s="9">
        <v>43</v>
      </c>
      <c r="D227" s="9">
        <v>102</v>
      </c>
      <c r="E227" s="9">
        <v>150</v>
      </c>
      <c r="F227" s="9">
        <v>208</v>
      </c>
      <c r="G227" s="9">
        <v>47</v>
      </c>
      <c r="H227" s="9">
        <v>98</v>
      </c>
      <c r="I227" s="9">
        <v>91</v>
      </c>
      <c r="J227" s="9">
        <v>6</v>
      </c>
      <c r="K227" s="9">
        <v>109</v>
      </c>
      <c r="L227" s="9">
        <v>2</v>
      </c>
      <c r="M227" s="9">
        <v>34</v>
      </c>
      <c r="N227" s="9">
        <v>177</v>
      </c>
      <c r="O227" s="9">
        <v>1330</v>
      </c>
    </row>
    <row r="228" spans="1:15" ht="15" thickBot="1" x14ac:dyDescent="0.4">
      <c r="A228" s="8" t="s">
        <v>258</v>
      </c>
      <c r="B228" s="9">
        <v>168</v>
      </c>
      <c r="C228" s="9">
        <v>104</v>
      </c>
      <c r="D228" s="9">
        <v>13</v>
      </c>
      <c r="E228" s="9">
        <v>222</v>
      </c>
      <c r="F228" s="9">
        <v>42</v>
      </c>
      <c r="G228" s="9">
        <v>77</v>
      </c>
      <c r="H228" s="9">
        <v>4</v>
      </c>
      <c r="I228" s="9">
        <v>39</v>
      </c>
      <c r="J228" s="9">
        <v>191</v>
      </c>
      <c r="K228" s="9">
        <v>114</v>
      </c>
      <c r="L228" s="9">
        <v>158</v>
      </c>
      <c r="M228" s="9">
        <v>30</v>
      </c>
      <c r="N228" s="9">
        <v>198</v>
      </c>
      <c r="O228" s="9">
        <v>1331</v>
      </c>
    </row>
    <row r="229" spans="1:15" ht="15" thickBot="1" x14ac:dyDescent="0.4">
      <c r="A229" s="8" t="s">
        <v>259</v>
      </c>
      <c r="B229" s="9">
        <v>232</v>
      </c>
      <c r="C229" s="9">
        <v>144</v>
      </c>
      <c r="D229" s="9">
        <v>10</v>
      </c>
      <c r="E229" s="9">
        <v>155</v>
      </c>
      <c r="F229" s="9">
        <v>36</v>
      </c>
      <c r="G229" s="9">
        <v>203</v>
      </c>
      <c r="H229" s="9">
        <v>65</v>
      </c>
      <c r="I229" s="9">
        <v>131</v>
      </c>
      <c r="J229" s="9">
        <v>197</v>
      </c>
      <c r="K229" s="9">
        <v>15</v>
      </c>
      <c r="L229" s="9">
        <v>110</v>
      </c>
      <c r="M229" s="9">
        <v>61</v>
      </c>
      <c r="N229" s="9">
        <v>19</v>
      </c>
      <c r="O229" s="9">
        <v>1332</v>
      </c>
    </row>
    <row r="230" spans="1:15" ht="15" thickBot="1" x14ac:dyDescent="0.4">
      <c r="A230" s="8" t="s">
        <v>260</v>
      </c>
      <c r="B230" s="9">
        <v>142</v>
      </c>
      <c r="C230" s="9">
        <v>218</v>
      </c>
      <c r="D230" s="9">
        <v>214</v>
      </c>
      <c r="E230" s="9">
        <v>132</v>
      </c>
      <c r="F230" s="9">
        <v>29</v>
      </c>
      <c r="G230" s="9">
        <v>116</v>
      </c>
      <c r="H230" s="9">
        <v>41</v>
      </c>
      <c r="I230" s="9">
        <v>172</v>
      </c>
      <c r="J230" s="9">
        <v>210</v>
      </c>
      <c r="K230" s="9">
        <v>169</v>
      </c>
      <c r="L230" s="9">
        <v>127</v>
      </c>
      <c r="M230" s="9">
        <v>116</v>
      </c>
      <c r="N230" s="9">
        <v>41</v>
      </c>
      <c r="O230" s="9">
        <v>1333</v>
      </c>
    </row>
    <row r="231" spans="1:15" ht="15" thickBot="1" x14ac:dyDescent="0.4">
      <c r="A231" s="8" t="s">
        <v>261</v>
      </c>
      <c r="B231" s="9">
        <v>165</v>
      </c>
      <c r="C231" s="9">
        <v>132</v>
      </c>
      <c r="D231" s="9">
        <v>155</v>
      </c>
      <c r="E231" s="9">
        <v>106</v>
      </c>
      <c r="F231" s="9">
        <v>81</v>
      </c>
      <c r="G231" s="9">
        <v>6</v>
      </c>
      <c r="H231" s="9">
        <v>9</v>
      </c>
      <c r="I231" s="9">
        <v>185</v>
      </c>
      <c r="J231" s="9">
        <v>215</v>
      </c>
      <c r="K231" s="9">
        <v>50</v>
      </c>
      <c r="L231" s="9">
        <v>32</v>
      </c>
      <c r="M231" s="9">
        <v>32</v>
      </c>
      <c r="N231" s="9">
        <v>33</v>
      </c>
      <c r="O231" s="9">
        <v>1334</v>
      </c>
    </row>
    <row r="232" spans="1:15" ht="15" thickBot="1" x14ac:dyDescent="0.4">
      <c r="A232" s="8" t="s">
        <v>262</v>
      </c>
      <c r="B232" s="9">
        <v>207</v>
      </c>
      <c r="C232" s="9">
        <v>196</v>
      </c>
      <c r="D232" s="9">
        <v>43</v>
      </c>
      <c r="E232" s="9">
        <v>87</v>
      </c>
      <c r="F232" s="9">
        <v>202</v>
      </c>
      <c r="G232" s="9">
        <v>193</v>
      </c>
      <c r="H232" s="9">
        <v>135</v>
      </c>
      <c r="I232" s="9">
        <v>31</v>
      </c>
      <c r="J232" s="9">
        <v>10</v>
      </c>
      <c r="K232" s="9">
        <v>100</v>
      </c>
      <c r="L232" s="9">
        <v>4</v>
      </c>
      <c r="M232" s="9">
        <v>38</v>
      </c>
      <c r="N232" s="9">
        <v>206</v>
      </c>
      <c r="O232" s="9">
        <v>1335</v>
      </c>
    </row>
    <row r="233" spans="1:15" ht="15" thickBot="1" x14ac:dyDescent="0.4">
      <c r="A233" s="8" t="s">
        <v>263</v>
      </c>
      <c r="B233" s="9">
        <v>64</v>
      </c>
      <c r="C233" s="9">
        <v>201</v>
      </c>
      <c r="D233" s="9">
        <v>158</v>
      </c>
      <c r="E233" s="9">
        <v>221</v>
      </c>
      <c r="F233" s="9">
        <v>8</v>
      </c>
      <c r="G233" s="9">
        <v>104</v>
      </c>
      <c r="H233" s="9">
        <v>82</v>
      </c>
      <c r="I233" s="9">
        <v>145</v>
      </c>
      <c r="J233" s="9">
        <v>74</v>
      </c>
      <c r="K233" s="9">
        <v>97</v>
      </c>
      <c r="L233" s="9">
        <v>183</v>
      </c>
      <c r="M233" s="9">
        <v>217</v>
      </c>
      <c r="N233" s="9">
        <v>139</v>
      </c>
      <c r="O233" s="9">
        <v>1336</v>
      </c>
    </row>
    <row r="234" spans="1:15" ht="15" thickBot="1" x14ac:dyDescent="0.4">
      <c r="A234" s="8" t="s">
        <v>264</v>
      </c>
      <c r="B234" s="9">
        <v>169</v>
      </c>
      <c r="C234" s="9">
        <v>119</v>
      </c>
      <c r="D234" s="9">
        <v>27</v>
      </c>
      <c r="E234" s="9">
        <v>195</v>
      </c>
      <c r="F234" s="9">
        <v>55</v>
      </c>
      <c r="G234" s="9">
        <v>101</v>
      </c>
      <c r="H234" s="9">
        <v>85</v>
      </c>
      <c r="I234" s="9">
        <v>101</v>
      </c>
      <c r="J234" s="9">
        <v>150</v>
      </c>
      <c r="K234" s="9">
        <v>82</v>
      </c>
      <c r="L234" s="9">
        <v>8</v>
      </c>
      <c r="M234" s="9">
        <v>60</v>
      </c>
      <c r="N234" s="9">
        <v>144</v>
      </c>
      <c r="O234" s="9">
        <v>1337</v>
      </c>
    </row>
    <row r="235" spans="1:15" ht="15" thickBot="1" x14ac:dyDescent="0.4">
      <c r="A235" s="8" t="s">
        <v>265</v>
      </c>
      <c r="B235" s="9">
        <v>202</v>
      </c>
      <c r="C235" s="9">
        <v>133</v>
      </c>
      <c r="D235" s="9">
        <v>173</v>
      </c>
      <c r="E235" s="9">
        <v>72</v>
      </c>
      <c r="F235" s="9">
        <v>18</v>
      </c>
      <c r="G235" s="9">
        <v>26</v>
      </c>
      <c r="H235" s="9">
        <v>194</v>
      </c>
      <c r="I235" s="9">
        <v>43</v>
      </c>
      <c r="J235" s="9">
        <v>145</v>
      </c>
      <c r="K235" s="9">
        <v>59</v>
      </c>
      <c r="L235" s="9">
        <v>27</v>
      </c>
      <c r="M235" s="9">
        <v>26</v>
      </c>
      <c r="N235" s="9">
        <v>99</v>
      </c>
      <c r="O235" s="9">
        <v>1338</v>
      </c>
    </row>
    <row r="236" spans="1:15" ht="15" thickBot="1" x14ac:dyDescent="0.4">
      <c r="A236" s="8" t="s">
        <v>266</v>
      </c>
      <c r="B236" s="9">
        <v>164</v>
      </c>
      <c r="C236" s="9">
        <v>162</v>
      </c>
      <c r="D236" s="9">
        <v>106</v>
      </c>
      <c r="E236" s="9">
        <v>13</v>
      </c>
      <c r="F236" s="9">
        <v>97</v>
      </c>
      <c r="G236" s="9">
        <v>205</v>
      </c>
      <c r="H236" s="9">
        <v>179</v>
      </c>
      <c r="I236" s="9">
        <v>8</v>
      </c>
      <c r="J236" s="9">
        <v>68</v>
      </c>
      <c r="K236" s="9">
        <v>76</v>
      </c>
      <c r="L236" s="9">
        <v>178</v>
      </c>
      <c r="M236" s="9">
        <v>94</v>
      </c>
      <c r="N236" s="9">
        <v>75</v>
      </c>
      <c r="O236" s="9">
        <v>1339</v>
      </c>
    </row>
    <row r="237" spans="1:15" ht="15" thickBot="1" x14ac:dyDescent="0.4">
      <c r="A237" s="8" t="s">
        <v>267</v>
      </c>
      <c r="B237" s="9">
        <v>234</v>
      </c>
      <c r="C237" s="9">
        <v>99</v>
      </c>
      <c r="D237" s="9">
        <v>191</v>
      </c>
      <c r="E237" s="9">
        <v>36</v>
      </c>
      <c r="F237" s="9">
        <v>218</v>
      </c>
      <c r="G237" s="9">
        <v>194</v>
      </c>
      <c r="H237" s="9">
        <v>100</v>
      </c>
      <c r="I237" s="9">
        <v>93</v>
      </c>
      <c r="J237" s="9">
        <v>97</v>
      </c>
      <c r="K237" s="9">
        <v>172</v>
      </c>
      <c r="L237" s="9">
        <v>101</v>
      </c>
      <c r="M237" s="9">
        <v>91</v>
      </c>
      <c r="N237" s="9">
        <v>200</v>
      </c>
      <c r="O237" s="9">
        <v>1340</v>
      </c>
    </row>
    <row r="238" spans="1:15" ht="15" thickBot="1" x14ac:dyDescent="0.4">
      <c r="A238" s="8" t="s">
        <v>268</v>
      </c>
      <c r="B238" s="9">
        <v>236</v>
      </c>
      <c r="C238" s="9">
        <v>148</v>
      </c>
      <c r="D238" s="9">
        <v>166</v>
      </c>
      <c r="E238" s="9">
        <v>94</v>
      </c>
      <c r="F238" s="9">
        <v>200</v>
      </c>
      <c r="G238" s="9">
        <v>138</v>
      </c>
      <c r="H238" s="9">
        <v>20</v>
      </c>
      <c r="I238" s="9">
        <v>27</v>
      </c>
      <c r="J238" s="9">
        <v>63</v>
      </c>
      <c r="K238" s="9">
        <v>129</v>
      </c>
      <c r="L238" s="9">
        <v>119</v>
      </c>
      <c r="M238" s="9">
        <v>12</v>
      </c>
      <c r="N238" s="9">
        <v>94</v>
      </c>
      <c r="O238" s="9">
        <v>1341</v>
      </c>
    </row>
    <row r="239" spans="1:15" ht="15" thickBot="1" x14ac:dyDescent="0.4">
      <c r="A239" s="8" t="s">
        <v>269</v>
      </c>
      <c r="B239" s="9">
        <v>123</v>
      </c>
      <c r="C239" s="9">
        <v>61</v>
      </c>
      <c r="D239" s="9">
        <v>18</v>
      </c>
      <c r="E239" s="9">
        <v>15</v>
      </c>
      <c r="F239" s="9">
        <v>54</v>
      </c>
      <c r="G239" s="9">
        <v>14</v>
      </c>
      <c r="H239" s="9">
        <v>111</v>
      </c>
      <c r="I239" s="9">
        <v>220</v>
      </c>
      <c r="J239" s="9">
        <v>100</v>
      </c>
      <c r="K239" s="9">
        <v>42</v>
      </c>
      <c r="L239" s="9">
        <v>114</v>
      </c>
      <c r="M239" s="9">
        <v>27</v>
      </c>
      <c r="N239" s="9">
        <v>83</v>
      </c>
      <c r="O239" s="9">
        <v>1342</v>
      </c>
    </row>
    <row r="240" spans="1:15" ht="15" thickBot="1" x14ac:dyDescent="0.4">
      <c r="A240" s="8" t="s">
        <v>270</v>
      </c>
      <c r="B240" s="9">
        <v>223</v>
      </c>
      <c r="C240" s="9">
        <v>176</v>
      </c>
      <c r="D240" s="9">
        <v>56</v>
      </c>
      <c r="E240" s="9">
        <v>124</v>
      </c>
      <c r="F240" s="9">
        <v>149</v>
      </c>
      <c r="G240" s="9">
        <v>139</v>
      </c>
      <c r="H240" s="9">
        <v>186</v>
      </c>
      <c r="I240" s="9">
        <v>50</v>
      </c>
      <c r="J240" s="9">
        <v>86</v>
      </c>
      <c r="K240" s="9">
        <v>14</v>
      </c>
      <c r="L240" s="9">
        <v>15</v>
      </c>
      <c r="M240" s="9">
        <v>2</v>
      </c>
      <c r="N240" s="9">
        <v>162</v>
      </c>
      <c r="O240" s="9">
        <v>1343</v>
      </c>
    </row>
    <row r="241" spans="1:15" ht="15" thickBot="1" x14ac:dyDescent="0.4">
      <c r="A241" s="8" t="s">
        <v>271</v>
      </c>
      <c r="B241" s="9">
        <v>129</v>
      </c>
      <c r="C241" s="9">
        <v>29</v>
      </c>
      <c r="D241" s="9">
        <v>193</v>
      </c>
      <c r="E241" s="9">
        <v>118</v>
      </c>
      <c r="F241" s="9">
        <v>21</v>
      </c>
      <c r="G241" s="9">
        <v>216</v>
      </c>
      <c r="H241" s="9">
        <v>61</v>
      </c>
      <c r="I241" s="9">
        <v>63</v>
      </c>
      <c r="J241" s="9">
        <v>4</v>
      </c>
      <c r="K241" s="9">
        <v>26</v>
      </c>
      <c r="L241" s="9">
        <v>136</v>
      </c>
      <c r="M241" s="9">
        <v>181</v>
      </c>
      <c r="N241" s="9">
        <v>89</v>
      </c>
      <c r="O241" s="9">
        <v>1344</v>
      </c>
    </row>
    <row r="242" spans="1:15" ht="15" thickBot="1" x14ac:dyDescent="0.4">
      <c r="A242" s="8" t="s">
        <v>272</v>
      </c>
      <c r="B242" s="9">
        <v>140</v>
      </c>
      <c r="C242" s="9">
        <v>32</v>
      </c>
      <c r="D242" s="9">
        <v>147</v>
      </c>
      <c r="E242" s="9">
        <v>40</v>
      </c>
      <c r="F242" s="9">
        <v>106</v>
      </c>
      <c r="G242" s="9">
        <v>228</v>
      </c>
      <c r="H242" s="9">
        <v>79</v>
      </c>
      <c r="I242" s="9">
        <v>56</v>
      </c>
      <c r="J242" s="9">
        <v>27</v>
      </c>
      <c r="K242" s="9">
        <v>217</v>
      </c>
      <c r="L242" s="9">
        <v>145</v>
      </c>
      <c r="M242" s="9">
        <v>168</v>
      </c>
      <c r="N242" s="9">
        <v>199</v>
      </c>
      <c r="O242" s="9">
        <v>1345</v>
      </c>
    </row>
    <row r="243" spans="1:15" ht="15" thickBot="1" x14ac:dyDescent="0.4">
      <c r="A243" s="8" t="s">
        <v>273</v>
      </c>
      <c r="B243" s="9">
        <v>96</v>
      </c>
      <c r="C243" s="9">
        <v>5</v>
      </c>
      <c r="D243" s="9">
        <v>184</v>
      </c>
      <c r="E243" s="9">
        <v>99</v>
      </c>
      <c r="F243" s="9">
        <v>117</v>
      </c>
      <c r="G243" s="9">
        <v>22</v>
      </c>
      <c r="H243" s="9">
        <v>34</v>
      </c>
      <c r="I243" s="9">
        <v>160</v>
      </c>
      <c r="J243" s="9">
        <v>188</v>
      </c>
      <c r="K243" s="9">
        <v>140</v>
      </c>
      <c r="L243" s="9">
        <v>184</v>
      </c>
      <c r="M243" s="9">
        <v>204</v>
      </c>
      <c r="N243" s="9">
        <v>40</v>
      </c>
      <c r="O243" s="9">
        <v>1346</v>
      </c>
    </row>
    <row r="244" spans="1:15" ht="15" thickBot="1" x14ac:dyDescent="0.4">
      <c r="A244" s="8" t="s">
        <v>274</v>
      </c>
      <c r="B244" s="9">
        <v>112</v>
      </c>
      <c r="C244" s="9">
        <v>47</v>
      </c>
      <c r="D244" s="9">
        <v>118</v>
      </c>
      <c r="E244" s="9">
        <v>90</v>
      </c>
      <c r="F244" s="9">
        <v>82</v>
      </c>
      <c r="G244" s="9">
        <v>209</v>
      </c>
      <c r="H244" s="9">
        <v>31</v>
      </c>
      <c r="I244" s="9">
        <v>11</v>
      </c>
      <c r="J244" s="9">
        <v>138</v>
      </c>
      <c r="K244" s="9">
        <v>210</v>
      </c>
      <c r="L244" s="9">
        <v>88</v>
      </c>
      <c r="M244" s="9">
        <v>107</v>
      </c>
      <c r="N244" s="9">
        <v>138</v>
      </c>
      <c r="O244" s="9">
        <v>1347</v>
      </c>
    </row>
    <row r="245" spans="1:15" ht="15" thickBot="1" x14ac:dyDescent="0.4">
      <c r="A245" s="8" t="s">
        <v>275</v>
      </c>
      <c r="B245" s="9">
        <v>93</v>
      </c>
      <c r="C245" s="9">
        <v>219</v>
      </c>
      <c r="D245" s="9">
        <v>205</v>
      </c>
      <c r="E245" s="9">
        <v>34</v>
      </c>
      <c r="F245" s="9">
        <v>98</v>
      </c>
      <c r="G245" s="9">
        <v>122</v>
      </c>
      <c r="H245" s="9">
        <v>8</v>
      </c>
      <c r="I245" s="9">
        <v>102</v>
      </c>
      <c r="J245" s="9">
        <v>111</v>
      </c>
      <c r="K245" s="9">
        <v>40</v>
      </c>
      <c r="L245" s="9">
        <v>80</v>
      </c>
      <c r="M245" s="9">
        <v>105</v>
      </c>
      <c r="N245" s="9">
        <v>188</v>
      </c>
      <c r="O245" s="9">
        <v>1348</v>
      </c>
    </row>
    <row r="246" spans="1:15" ht="15" thickBot="1" x14ac:dyDescent="0.4">
      <c r="A246" s="8" t="s">
        <v>276</v>
      </c>
      <c r="B246" s="9">
        <v>159</v>
      </c>
      <c r="C246" s="9">
        <v>208</v>
      </c>
      <c r="D246" s="9">
        <v>127</v>
      </c>
      <c r="E246" s="9">
        <v>129</v>
      </c>
      <c r="F246" s="9">
        <v>142</v>
      </c>
      <c r="G246" s="9">
        <v>38</v>
      </c>
      <c r="H246" s="9">
        <v>209</v>
      </c>
      <c r="I246" s="9">
        <v>2</v>
      </c>
      <c r="J246" s="9">
        <v>132</v>
      </c>
      <c r="K246" s="9">
        <v>51</v>
      </c>
      <c r="L246" s="9">
        <v>50</v>
      </c>
      <c r="M246" s="9">
        <v>103</v>
      </c>
      <c r="N246" s="9">
        <v>219</v>
      </c>
      <c r="O246" s="9">
        <v>1349</v>
      </c>
    </row>
    <row r="247" spans="1:15" ht="15" thickBot="1" x14ac:dyDescent="0.4">
      <c r="A247" s="8" t="s">
        <v>277</v>
      </c>
      <c r="B247" s="9">
        <v>183</v>
      </c>
      <c r="C247" s="9">
        <v>95</v>
      </c>
      <c r="D247" s="9">
        <v>130</v>
      </c>
      <c r="E247" s="9">
        <v>191</v>
      </c>
      <c r="F247" s="9">
        <v>137</v>
      </c>
      <c r="G247" s="9">
        <v>10</v>
      </c>
      <c r="H247" s="9">
        <v>64</v>
      </c>
      <c r="I247" s="9">
        <v>156</v>
      </c>
      <c r="J247" s="9">
        <v>177</v>
      </c>
      <c r="K247" s="9">
        <v>28</v>
      </c>
      <c r="L247" s="9">
        <v>214</v>
      </c>
      <c r="M247" s="9">
        <v>87</v>
      </c>
      <c r="N247" s="9">
        <v>204</v>
      </c>
      <c r="O247" s="9">
        <v>1350</v>
      </c>
    </row>
    <row r="248" spans="1:15" ht="15" thickBot="1" x14ac:dyDescent="0.4">
      <c r="A248" s="8" t="s">
        <v>278</v>
      </c>
      <c r="B248" s="9">
        <v>114</v>
      </c>
      <c r="C248" s="9">
        <v>39</v>
      </c>
      <c r="D248" s="9">
        <v>198</v>
      </c>
      <c r="E248" s="9">
        <v>19</v>
      </c>
      <c r="F248" s="9">
        <v>46</v>
      </c>
      <c r="G248" s="9">
        <v>157</v>
      </c>
      <c r="H248" s="9">
        <v>207</v>
      </c>
      <c r="I248" s="9">
        <v>52</v>
      </c>
      <c r="J248" s="9">
        <v>184</v>
      </c>
      <c r="K248" s="9">
        <v>32</v>
      </c>
      <c r="L248" s="9">
        <v>226</v>
      </c>
      <c r="M248" s="9">
        <v>141</v>
      </c>
      <c r="N248" s="9">
        <v>180</v>
      </c>
      <c r="O248" s="9">
        <v>1351</v>
      </c>
    </row>
    <row r="249" spans="1:15" ht="15" thickBot="1" x14ac:dyDescent="0.4">
      <c r="A249" s="8" t="s">
        <v>279</v>
      </c>
      <c r="B249" s="9">
        <v>17</v>
      </c>
      <c r="C249" s="9">
        <v>36</v>
      </c>
      <c r="D249" s="9">
        <v>171</v>
      </c>
      <c r="E249" s="9">
        <v>223</v>
      </c>
      <c r="F249" s="9">
        <v>172</v>
      </c>
      <c r="G249" s="9">
        <v>4</v>
      </c>
      <c r="H249" s="9">
        <v>54</v>
      </c>
      <c r="I249" s="9">
        <v>196</v>
      </c>
      <c r="J249" s="9">
        <v>48</v>
      </c>
      <c r="K249" s="9">
        <v>160</v>
      </c>
      <c r="L249" s="9">
        <v>172</v>
      </c>
      <c r="M249" s="9">
        <v>197</v>
      </c>
      <c r="N249" s="9">
        <v>65</v>
      </c>
      <c r="O249" s="9">
        <v>1352</v>
      </c>
    </row>
    <row r="250" spans="1:15" ht="18.5" thickBot="1" x14ac:dyDescent="0.4">
      <c r="A250" s="4"/>
    </row>
    <row r="251" spans="1:15" ht="15" thickBot="1" x14ac:dyDescent="0.4">
      <c r="A251" s="8" t="s">
        <v>280</v>
      </c>
      <c r="B251" s="8" t="s">
        <v>24</v>
      </c>
      <c r="C251" s="8" t="s">
        <v>25</v>
      </c>
      <c r="D251" s="8" t="s">
        <v>26</v>
      </c>
      <c r="E251" s="8" t="s">
        <v>27</v>
      </c>
      <c r="F251" s="8" t="s">
        <v>28</v>
      </c>
      <c r="G251" s="8" t="s">
        <v>29</v>
      </c>
      <c r="H251" s="8" t="s">
        <v>30</v>
      </c>
      <c r="I251" s="8" t="s">
        <v>31</v>
      </c>
      <c r="J251" s="8" t="s">
        <v>32</v>
      </c>
      <c r="K251" s="8" t="s">
        <v>33</v>
      </c>
      <c r="L251" s="8" t="s">
        <v>34</v>
      </c>
      <c r="M251" s="8" t="s">
        <v>35</v>
      </c>
      <c r="N251" s="8" t="s">
        <v>36</v>
      </c>
    </row>
    <row r="252" spans="1:15" ht="15" thickBot="1" x14ac:dyDescent="0.4">
      <c r="A252" s="8" t="s">
        <v>281</v>
      </c>
      <c r="B252" s="9" t="s">
        <v>282</v>
      </c>
      <c r="C252" s="9" t="s">
        <v>283</v>
      </c>
      <c r="D252" s="9" t="s">
        <v>284</v>
      </c>
      <c r="E252" s="9" t="s">
        <v>285</v>
      </c>
      <c r="F252" s="9" t="s">
        <v>286</v>
      </c>
      <c r="G252" s="9" t="s">
        <v>287</v>
      </c>
      <c r="H252" s="9" t="s">
        <v>288</v>
      </c>
      <c r="I252" s="9" t="s">
        <v>289</v>
      </c>
      <c r="J252" s="9" t="s">
        <v>290</v>
      </c>
      <c r="K252" s="9" t="s">
        <v>291</v>
      </c>
      <c r="L252" s="9" t="s">
        <v>292</v>
      </c>
      <c r="M252" s="9" t="s">
        <v>293</v>
      </c>
      <c r="N252" s="9" t="s">
        <v>294</v>
      </c>
    </row>
    <row r="253" spans="1:15" ht="15" thickBot="1" x14ac:dyDescent="0.4">
      <c r="A253" s="8" t="s">
        <v>295</v>
      </c>
      <c r="B253" s="9" t="s">
        <v>296</v>
      </c>
      <c r="C253" s="9" t="s">
        <v>283</v>
      </c>
      <c r="D253" s="9" t="s">
        <v>297</v>
      </c>
      <c r="E253" s="9" t="s">
        <v>298</v>
      </c>
      <c r="F253" s="9" t="s">
        <v>286</v>
      </c>
      <c r="G253" s="9" t="s">
        <v>287</v>
      </c>
      <c r="H253" s="9" t="s">
        <v>299</v>
      </c>
      <c r="I253" s="9" t="s">
        <v>289</v>
      </c>
      <c r="J253" s="9" t="s">
        <v>290</v>
      </c>
      <c r="K253" s="9" t="s">
        <v>291</v>
      </c>
      <c r="L253" s="9" t="s">
        <v>300</v>
      </c>
      <c r="M253" s="9" t="s">
        <v>293</v>
      </c>
      <c r="N253" s="9" t="s">
        <v>301</v>
      </c>
    </row>
    <row r="254" spans="1:15" ht="15" thickBot="1" x14ac:dyDescent="0.4">
      <c r="A254" s="8" t="s">
        <v>302</v>
      </c>
      <c r="B254" s="9" t="s">
        <v>296</v>
      </c>
      <c r="C254" s="9" t="s">
        <v>283</v>
      </c>
      <c r="D254" s="9" t="s">
        <v>303</v>
      </c>
      <c r="E254" s="9" t="s">
        <v>298</v>
      </c>
      <c r="F254" s="9" t="s">
        <v>286</v>
      </c>
      <c r="G254" s="9" t="s">
        <v>287</v>
      </c>
      <c r="H254" s="9" t="s">
        <v>299</v>
      </c>
      <c r="I254" s="9" t="s">
        <v>304</v>
      </c>
      <c r="J254" s="9" t="s">
        <v>290</v>
      </c>
      <c r="K254" s="9" t="s">
        <v>291</v>
      </c>
      <c r="L254" s="9" t="s">
        <v>305</v>
      </c>
      <c r="M254" s="9" t="s">
        <v>306</v>
      </c>
      <c r="N254" s="9" t="s">
        <v>307</v>
      </c>
    </row>
    <row r="255" spans="1:15" ht="15" thickBot="1" x14ac:dyDescent="0.4">
      <c r="A255" s="8" t="s">
        <v>308</v>
      </c>
      <c r="B255" s="9" t="s">
        <v>296</v>
      </c>
      <c r="C255" s="9" t="s">
        <v>283</v>
      </c>
      <c r="D255" s="9" t="s">
        <v>303</v>
      </c>
      <c r="E255" s="9" t="s">
        <v>309</v>
      </c>
      <c r="F255" s="9" t="s">
        <v>286</v>
      </c>
      <c r="G255" s="9" t="s">
        <v>287</v>
      </c>
      <c r="H255" s="9" t="s">
        <v>299</v>
      </c>
      <c r="I255" s="9" t="s">
        <v>304</v>
      </c>
      <c r="J255" s="9" t="s">
        <v>290</v>
      </c>
      <c r="K255" s="9" t="s">
        <v>291</v>
      </c>
      <c r="L255" s="9" t="s">
        <v>305</v>
      </c>
      <c r="M255" s="9" t="s">
        <v>310</v>
      </c>
      <c r="N255" s="9" t="s">
        <v>311</v>
      </c>
    </row>
    <row r="256" spans="1:15" ht="15" thickBot="1" x14ac:dyDescent="0.4">
      <c r="A256" s="8" t="s">
        <v>312</v>
      </c>
      <c r="B256" s="9" t="s">
        <v>296</v>
      </c>
      <c r="C256" s="9" t="s">
        <v>283</v>
      </c>
      <c r="D256" s="9" t="s">
        <v>303</v>
      </c>
      <c r="E256" s="9" t="s">
        <v>313</v>
      </c>
      <c r="F256" s="9" t="s">
        <v>314</v>
      </c>
      <c r="G256" s="9" t="s">
        <v>315</v>
      </c>
      <c r="H256" s="9" t="s">
        <v>299</v>
      </c>
      <c r="I256" s="9" t="s">
        <v>316</v>
      </c>
      <c r="J256" s="9" t="s">
        <v>290</v>
      </c>
      <c r="K256" s="9" t="s">
        <v>291</v>
      </c>
      <c r="L256" s="9" t="s">
        <v>317</v>
      </c>
      <c r="M256" s="9" t="s">
        <v>318</v>
      </c>
      <c r="N256" s="9" t="s">
        <v>319</v>
      </c>
    </row>
    <row r="257" spans="1:14" ht="15" thickBot="1" x14ac:dyDescent="0.4">
      <c r="A257" s="8" t="s">
        <v>320</v>
      </c>
      <c r="B257" s="9" t="s">
        <v>296</v>
      </c>
      <c r="C257" s="9" t="s">
        <v>321</v>
      </c>
      <c r="D257" s="9" t="s">
        <v>303</v>
      </c>
      <c r="E257" s="9" t="s">
        <v>313</v>
      </c>
      <c r="F257" s="9" t="s">
        <v>322</v>
      </c>
      <c r="G257" s="9" t="s">
        <v>315</v>
      </c>
      <c r="H257" s="9" t="s">
        <v>323</v>
      </c>
      <c r="I257" s="9" t="s">
        <v>316</v>
      </c>
      <c r="J257" s="9" t="s">
        <v>290</v>
      </c>
      <c r="K257" s="9" t="s">
        <v>291</v>
      </c>
      <c r="L257" s="9" t="s">
        <v>317</v>
      </c>
      <c r="M257" s="9" t="s">
        <v>318</v>
      </c>
      <c r="N257" s="9" t="s">
        <v>319</v>
      </c>
    </row>
    <row r="258" spans="1:14" ht="15" thickBot="1" x14ac:dyDescent="0.4">
      <c r="A258" s="8" t="s">
        <v>324</v>
      </c>
      <c r="B258" s="9" t="s">
        <v>296</v>
      </c>
      <c r="C258" s="9" t="s">
        <v>321</v>
      </c>
      <c r="D258" s="9" t="s">
        <v>303</v>
      </c>
      <c r="E258" s="9" t="s">
        <v>313</v>
      </c>
      <c r="F258" s="9" t="s">
        <v>322</v>
      </c>
      <c r="G258" s="9" t="s">
        <v>325</v>
      </c>
      <c r="H258" s="9" t="s">
        <v>323</v>
      </c>
      <c r="I258" s="9" t="s">
        <v>316</v>
      </c>
      <c r="J258" s="9" t="s">
        <v>290</v>
      </c>
      <c r="K258" s="9" t="s">
        <v>291</v>
      </c>
      <c r="L258" s="9" t="s">
        <v>317</v>
      </c>
      <c r="M258" s="9" t="s">
        <v>318</v>
      </c>
      <c r="N258" s="9" t="s">
        <v>319</v>
      </c>
    </row>
    <row r="259" spans="1:14" ht="15" thickBot="1" x14ac:dyDescent="0.4">
      <c r="A259" s="8" t="s">
        <v>326</v>
      </c>
      <c r="B259" s="9" t="s">
        <v>296</v>
      </c>
      <c r="C259" s="9" t="s">
        <v>321</v>
      </c>
      <c r="D259" s="9" t="s">
        <v>303</v>
      </c>
      <c r="E259" s="9" t="s">
        <v>313</v>
      </c>
      <c r="F259" s="9" t="s">
        <v>322</v>
      </c>
      <c r="G259" s="9" t="s">
        <v>325</v>
      </c>
      <c r="H259" s="9" t="s">
        <v>323</v>
      </c>
      <c r="I259" s="9" t="s">
        <v>316</v>
      </c>
      <c r="J259" s="9" t="s">
        <v>290</v>
      </c>
      <c r="K259" s="9" t="s">
        <v>291</v>
      </c>
      <c r="L259" s="9" t="s">
        <v>317</v>
      </c>
      <c r="M259" s="9" t="s">
        <v>318</v>
      </c>
      <c r="N259" s="9" t="s">
        <v>319</v>
      </c>
    </row>
    <row r="260" spans="1:14" ht="15" thickBot="1" x14ac:dyDescent="0.4">
      <c r="A260" s="8" t="s">
        <v>327</v>
      </c>
      <c r="B260" s="9" t="s">
        <v>296</v>
      </c>
      <c r="C260" s="9" t="s">
        <v>321</v>
      </c>
      <c r="D260" s="9" t="s">
        <v>303</v>
      </c>
      <c r="E260" s="9" t="s">
        <v>313</v>
      </c>
      <c r="F260" s="9" t="s">
        <v>322</v>
      </c>
      <c r="G260" s="9" t="s">
        <v>328</v>
      </c>
      <c r="H260" s="9" t="s">
        <v>323</v>
      </c>
      <c r="I260" s="9" t="s">
        <v>316</v>
      </c>
      <c r="J260" s="9" t="s">
        <v>290</v>
      </c>
      <c r="K260" s="9" t="s">
        <v>291</v>
      </c>
      <c r="L260" s="9" t="s">
        <v>317</v>
      </c>
      <c r="M260" s="9" t="s">
        <v>318</v>
      </c>
      <c r="N260" s="9" t="s">
        <v>319</v>
      </c>
    </row>
    <row r="261" spans="1:14" ht="15" thickBot="1" x14ac:dyDescent="0.4">
      <c r="A261" s="8" t="s">
        <v>329</v>
      </c>
      <c r="B261" s="9" t="s">
        <v>296</v>
      </c>
      <c r="C261" s="9" t="s">
        <v>321</v>
      </c>
      <c r="D261" s="9" t="s">
        <v>303</v>
      </c>
      <c r="E261" s="9" t="s">
        <v>313</v>
      </c>
      <c r="F261" s="9" t="s">
        <v>330</v>
      </c>
      <c r="G261" s="9" t="s">
        <v>328</v>
      </c>
      <c r="H261" s="9" t="s">
        <v>323</v>
      </c>
      <c r="I261" s="9" t="s">
        <v>316</v>
      </c>
      <c r="J261" s="9" t="s">
        <v>290</v>
      </c>
      <c r="K261" s="9" t="s">
        <v>291</v>
      </c>
      <c r="L261" s="9" t="s">
        <v>317</v>
      </c>
      <c r="M261" s="9" t="s">
        <v>318</v>
      </c>
      <c r="N261" s="9" t="s">
        <v>319</v>
      </c>
    </row>
    <row r="262" spans="1:14" ht="15" thickBot="1" x14ac:dyDescent="0.4">
      <c r="A262" s="8" t="s">
        <v>331</v>
      </c>
      <c r="B262" s="9" t="s">
        <v>296</v>
      </c>
      <c r="C262" s="9" t="s">
        <v>321</v>
      </c>
      <c r="D262" s="9" t="s">
        <v>303</v>
      </c>
      <c r="E262" s="9" t="s">
        <v>313</v>
      </c>
      <c r="F262" s="9" t="s">
        <v>332</v>
      </c>
      <c r="G262" s="9" t="s">
        <v>328</v>
      </c>
      <c r="H262" s="9" t="s">
        <v>323</v>
      </c>
      <c r="I262" s="9" t="s">
        <v>316</v>
      </c>
      <c r="J262" s="9" t="s">
        <v>333</v>
      </c>
      <c r="K262" s="9" t="s">
        <v>334</v>
      </c>
      <c r="L262" s="9" t="s">
        <v>317</v>
      </c>
      <c r="M262" s="9" t="s">
        <v>318</v>
      </c>
      <c r="N262" s="9" t="s">
        <v>319</v>
      </c>
    </row>
    <row r="263" spans="1:14" ht="15" thickBot="1" x14ac:dyDescent="0.4">
      <c r="A263" s="8" t="s">
        <v>335</v>
      </c>
      <c r="B263" s="9" t="s">
        <v>296</v>
      </c>
      <c r="C263" s="9" t="s">
        <v>321</v>
      </c>
      <c r="D263" s="9" t="s">
        <v>303</v>
      </c>
      <c r="E263" s="9" t="s">
        <v>313</v>
      </c>
      <c r="F263" s="9" t="s">
        <v>332</v>
      </c>
      <c r="G263" s="9" t="s">
        <v>328</v>
      </c>
      <c r="H263" s="9" t="s">
        <v>323</v>
      </c>
      <c r="I263" s="9" t="s">
        <v>336</v>
      </c>
      <c r="J263" s="9" t="s">
        <v>333</v>
      </c>
      <c r="K263" s="9" t="s">
        <v>334</v>
      </c>
      <c r="L263" s="9" t="s">
        <v>317</v>
      </c>
      <c r="M263" s="9" t="s">
        <v>318</v>
      </c>
      <c r="N263" s="9" t="s">
        <v>319</v>
      </c>
    </row>
    <row r="264" spans="1:14" ht="15" thickBot="1" x14ac:dyDescent="0.4">
      <c r="A264" s="8" t="s">
        <v>337</v>
      </c>
      <c r="B264" s="9" t="s">
        <v>296</v>
      </c>
      <c r="C264" s="9" t="s">
        <v>321</v>
      </c>
      <c r="D264" s="9" t="s">
        <v>303</v>
      </c>
      <c r="E264" s="9" t="s">
        <v>313</v>
      </c>
      <c r="F264" s="9" t="s">
        <v>332</v>
      </c>
      <c r="G264" s="9" t="s">
        <v>338</v>
      </c>
      <c r="H264" s="9" t="s">
        <v>339</v>
      </c>
      <c r="I264" s="9" t="s">
        <v>336</v>
      </c>
      <c r="J264" s="9" t="s">
        <v>333</v>
      </c>
      <c r="K264" s="9" t="s">
        <v>334</v>
      </c>
      <c r="L264" s="9" t="s">
        <v>317</v>
      </c>
      <c r="M264" s="9" t="s">
        <v>318</v>
      </c>
      <c r="N264" s="9" t="s">
        <v>340</v>
      </c>
    </row>
    <row r="265" spans="1:14" ht="15" thickBot="1" x14ac:dyDescent="0.4">
      <c r="A265" s="8" t="s">
        <v>341</v>
      </c>
      <c r="B265" s="9" t="s">
        <v>296</v>
      </c>
      <c r="C265" s="9" t="s">
        <v>321</v>
      </c>
      <c r="D265" s="9" t="s">
        <v>303</v>
      </c>
      <c r="E265" s="9" t="s">
        <v>313</v>
      </c>
      <c r="F265" s="9" t="s">
        <v>332</v>
      </c>
      <c r="G265" s="9" t="s">
        <v>338</v>
      </c>
      <c r="H265" s="9" t="s">
        <v>339</v>
      </c>
      <c r="I265" s="9" t="s">
        <v>336</v>
      </c>
      <c r="J265" s="9" t="s">
        <v>333</v>
      </c>
      <c r="K265" s="9" t="s">
        <v>334</v>
      </c>
      <c r="L265" s="9" t="s">
        <v>317</v>
      </c>
      <c r="M265" s="9" t="s">
        <v>318</v>
      </c>
      <c r="N265" s="9" t="s">
        <v>340</v>
      </c>
    </row>
    <row r="266" spans="1:14" ht="15" thickBot="1" x14ac:dyDescent="0.4">
      <c r="A266" s="8" t="s">
        <v>342</v>
      </c>
      <c r="B266" s="9" t="s">
        <v>296</v>
      </c>
      <c r="C266" s="9" t="s">
        <v>321</v>
      </c>
      <c r="D266" s="9" t="s">
        <v>303</v>
      </c>
      <c r="E266" s="9" t="s">
        <v>313</v>
      </c>
      <c r="F266" s="9" t="s">
        <v>332</v>
      </c>
      <c r="G266" s="9" t="s">
        <v>338</v>
      </c>
      <c r="H266" s="9" t="s">
        <v>339</v>
      </c>
      <c r="I266" s="9" t="s">
        <v>336</v>
      </c>
      <c r="J266" s="9" t="s">
        <v>333</v>
      </c>
      <c r="K266" s="9" t="s">
        <v>334</v>
      </c>
      <c r="L266" s="9" t="s">
        <v>317</v>
      </c>
      <c r="M266" s="9" t="s">
        <v>343</v>
      </c>
      <c r="N266" s="9" t="s">
        <v>340</v>
      </c>
    </row>
    <row r="267" spans="1:14" ht="15" thickBot="1" x14ac:dyDescent="0.4">
      <c r="A267" s="8" t="s">
        <v>344</v>
      </c>
      <c r="B267" s="9" t="s">
        <v>296</v>
      </c>
      <c r="C267" s="9" t="s">
        <v>321</v>
      </c>
      <c r="D267" s="9" t="s">
        <v>345</v>
      </c>
      <c r="E267" s="9" t="s">
        <v>313</v>
      </c>
      <c r="F267" s="9" t="s">
        <v>332</v>
      </c>
      <c r="G267" s="9" t="s">
        <v>346</v>
      </c>
      <c r="H267" s="9" t="s">
        <v>339</v>
      </c>
      <c r="I267" s="9" t="s">
        <v>336</v>
      </c>
      <c r="J267" s="9" t="s">
        <v>333</v>
      </c>
      <c r="K267" s="9" t="s">
        <v>334</v>
      </c>
      <c r="L267" s="9" t="s">
        <v>347</v>
      </c>
      <c r="M267" s="9" t="s">
        <v>343</v>
      </c>
      <c r="N267" s="9" t="s">
        <v>340</v>
      </c>
    </row>
    <row r="268" spans="1:14" ht="15" thickBot="1" x14ac:dyDescent="0.4">
      <c r="A268" s="8" t="s">
        <v>348</v>
      </c>
      <c r="B268" s="9" t="s">
        <v>296</v>
      </c>
      <c r="C268" s="9" t="s">
        <v>321</v>
      </c>
      <c r="D268" s="9" t="s">
        <v>345</v>
      </c>
      <c r="E268" s="9" t="s">
        <v>313</v>
      </c>
      <c r="F268" s="9" t="s">
        <v>332</v>
      </c>
      <c r="G268" s="9" t="s">
        <v>346</v>
      </c>
      <c r="H268" s="9" t="s">
        <v>339</v>
      </c>
      <c r="I268" s="9" t="s">
        <v>336</v>
      </c>
      <c r="J268" s="9" t="s">
        <v>333</v>
      </c>
      <c r="K268" s="9" t="s">
        <v>349</v>
      </c>
      <c r="L268" s="9" t="s">
        <v>347</v>
      </c>
      <c r="M268" s="9" t="s">
        <v>343</v>
      </c>
      <c r="N268" s="9" t="s">
        <v>340</v>
      </c>
    </row>
    <row r="269" spans="1:14" ht="15" thickBot="1" x14ac:dyDescent="0.4">
      <c r="A269" s="8" t="s">
        <v>350</v>
      </c>
      <c r="B269" s="9" t="s">
        <v>296</v>
      </c>
      <c r="C269" s="9" t="s">
        <v>321</v>
      </c>
      <c r="D269" s="9" t="s">
        <v>345</v>
      </c>
      <c r="E269" s="9" t="s">
        <v>313</v>
      </c>
      <c r="F269" s="9" t="s">
        <v>332</v>
      </c>
      <c r="G269" s="9" t="s">
        <v>346</v>
      </c>
      <c r="H269" s="9" t="s">
        <v>339</v>
      </c>
      <c r="I269" s="9" t="s">
        <v>336</v>
      </c>
      <c r="J269" s="9" t="s">
        <v>333</v>
      </c>
      <c r="K269" s="9" t="s">
        <v>349</v>
      </c>
      <c r="L269" s="9" t="s">
        <v>347</v>
      </c>
      <c r="M269" s="9" t="s">
        <v>343</v>
      </c>
      <c r="N269" s="9" t="s">
        <v>340</v>
      </c>
    </row>
    <row r="270" spans="1:14" ht="15" thickBot="1" x14ac:dyDescent="0.4">
      <c r="A270" s="8" t="s">
        <v>351</v>
      </c>
      <c r="B270" s="9" t="s">
        <v>296</v>
      </c>
      <c r="C270" s="9" t="s">
        <v>321</v>
      </c>
      <c r="D270" s="9" t="s">
        <v>345</v>
      </c>
      <c r="E270" s="9" t="s">
        <v>313</v>
      </c>
      <c r="F270" s="9" t="s">
        <v>332</v>
      </c>
      <c r="G270" s="9" t="s">
        <v>346</v>
      </c>
      <c r="H270" s="9" t="s">
        <v>339</v>
      </c>
      <c r="I270" s="9" t="s">
        <v>336</v>
      </c>
      <c r="J270" s="9" t="s">
        <v>333</v>
      </c>
      <c r="K270" s="9" t="s">
        <v>349</v>
      </c>
      <c r="L270" s="9" t="s">
        <v>347</v>
      </c>
      <c r="M270" s="9" t="s">
        <v>343</v>
      </c>
      <c r="N270" s="9" t="s">
        <v>340</v>
      </c>
    </row>
    <row r="271" spans="1:14" ht="15" thickBot="1" x14ac:dyDescent="0.4">
      <c r="A271" s="8" t="s">
        <v>352</v>
      </c>
      <c r="B271" s="9" t="s">
        <v>296</v>
      </c>
      <c r="C271" s="9" t="s">
        <v>321</v>
      </c>
      <c r="D271" s="9" t="s">
        <v>345</v>
      </c>
      <c r="E271" s="9" t="s">
        <v>313</v>
      </c>
      <c r="F271" s="9" t="s">
        <v>332</v>
      </c>
      <c r="G271" s="9" t="s">
        <v>346</v>
      </c>
      <c r="H271" s="9" t="s">
        <v>339</v>
      </c>
      <c r="I271" s="9" t="s">
        <v>336</v>
      </c>
      <c r="J271" s="9" t="s">
        <v>333</v>
      </c>
      <c r="K271" s="9" t="s">
        <v>349</v>
      </c>
      <c r="L271" s="9" t="s">
        <v>347</v>
      </c>
      <c r="M271" s="9" t="s">
        <v>343</v>
      </c>
      <c r="N271" s="9" t="s">
        <v>340</v>
      </c>
    </row>
    <row r="272" spans="1:14" ht="15" thickBot="1" x14ac:dyDescent="0.4">
      <c r="A272" s="8" t="s">
        <v>353</v>
      </c>
      <c r="B272" s="9" t="s">
        <v>296</v>
      </c>
      <c r="C272" s="9" t="s">
        <v>321</v>
      </c>
      <c r="D272" s="9" t="s">
        <v>354</v>
      </c>
      <c r="E272" s="9" t="s">
        <v>313</v>
      </c>
      <c r="F272" s="9" t="s">
        <v>332</v>
      </c>
      <c r="G272" s="9" t="s">
        <v>346</v>
      </c>
      <c r="H272" s="9" t="s">
        <v>339</v>
      </c>
      <c r="I272" s="9" t="s">
        <v>336</v>
      </c>
      <c r="J272" s="9" t="s">
        <v>355</v>
      </c>
      <c r="K272" s="9" t="s">
        <v>349</v>
      </c>
      <c r="L272" s="9" t="s">
        <v>347</v>
      </c>
      <c r="M272" s="9" t="s">
        <v>343</v>
      </c>
      <c r="N272" s="9" t="s">
        <v>340</v>
      </c>
    </row>
    <row r="273" spans="1:14" ht="15" thickBot="1" x14ac:dyDescent="0.4">
      <c r="A273" s="8" t="s">
        <v>356</v>
      </c>
      <c r="B273" s="9" t="s">
        <v>296</v>
      </c>
      <c r="C273" s="9" t="s">
        <v>321</v>
      </c>
      <c r="D273" s="9" t="s">
        <v>354</v>
      </c>
      <c r="E273" s="9" t="s">
        <v>313</v>
      </c>
      <c r="F273" s="9" t="s">
        <v>332</v>
      </c>
      <c r="G273" s="9" t="s">
        <v>346</v>
      </c>
      <c r="H273" s="9" t="s">
        <v>339</v>
      </c>
      <c r="I273" s="9" t="s">
        <v>336</v>
      </c>
      <c r="J273" s="9" t="s">
        <v>355</v>
      </c>
      <c r="K273" s="9" t="s">
        <v>349</v>
      </c>
      <c r="L273" s="9" t="s">
        <v>347</v>
      </c>
      <c r="M273" s="9" t="s">
        <v>343</v>
      </c>
      <c r="N273" s="9" t="s">
        <v>340</v>
      </c>
    </row>
    <row r="274" spans="1:14" ht="15" thickBot="1" x14ac:dyDescent="0.4">
      <c r="A274" s="8" t="s">
        <v>357</v>
      </c>
      <c r="B274" s="9" t="s">
        <v>296</v>
      </c>
      <c r="C274" s="9" t="s">
        <v>321</v>
      </c>
      <c r="D274" s="9" t="s">
        <v>354</v>
      </c>
      <c r="E274" s="9" t="s">
        <v>313</v>
      </c>
      <c r="F274" s="9" t="s">
        <v>332</v>
      </c>
      <c r="G274" s="9" t="s">
        <v>346</v>
      </c>
      <c r="H274" s="9" t="s">
        <v>339</v>
      </c>
      <c r="I274" s="9" t="s">
        <v>336</v>
      </c>
      <c r="J274" s="9" t="s">
        <v>355</v>
      </c>
      <c r="K274" s="9" t="s">
        <v>349</v>
      </c>
      <c r="L274" s="9" t="s">
        <v>347</v>
      </c>
      <c r="M274" s="9" t="s">
        <v>343</v>
      </c>
      <c r="N274" s="9" t="s">
        <v>340</v>
      </c>
    </row>
    <row r="275" spans="1:14" ht="15" thickBot="1" x14ac:dyDescent="0.4">
      <c r="A275" s="8" t="s">
        <v>358</v>
      </c>
      <c r="B275" s="9" t="s">
        <v>296</v>
      </c>
      <c r="C275" s="9" t="s">
        <v>321</v>
      </c>
      <c r="D275" s="9" t="s">
        <v>354</v>
      </c>
      <c r="E275" s="9" t="s">
        <v>313</v>
      </c>
      <c r="F275" s="9" t="s">
        <v>359</v>
      </c>
      <c r="G275" s="9" t="s">
        <v>346</v>
      </c>
      <c r="H275" s="9" t="s">
        <v>339</v>
      </c>
      <c r="I275" s="9" t="s">
        <v>336</v>
      </c>
      <c r="J275" s="9" t="s">
        <v>355</v>
      </c>
      <c r="K275" s="9" t="s">
        <v>349</v>
      </c>
      <c r="L275" s="9" t="s">
        <v>347</v>
      </c>
      <c r="M275" s="9" t="s">
        <v>343</v>
      </c>
      <c r="N275" s="9" t="s">
        <v>340</v>
      </c>
    </row>
    <row r="276" spans="1:14" ht="15" thickBot="1" x14ac:dyDescent="0.4">
      <c r="A276" s="8" t="s">
        <v>360</v>
      </c>
      <c r="B276" s="9" t="s">
        <v>296</v>
      </c>
      <c r="C276" s="9" t="s">
        <v>321</v>
      </c>
      <c r="D276" s="9" t="s">
        <v>354</v>
      </c>
      <c r="E276" s="9" t="s">
        <v>313</v>
      </c>
      <c r="F276" s="9" t="s">
        <v>359</v>
      </c>
      <c r="G276" s="9" t="s">
        <v>346</v>
      </c>
      <c r="H276" s="9" t="s">
        <v>339</v>
      </c>
      <c r="I276" s="9" t="s">
        <v>336</v>
      </c>
      <c r="J276" s="9" t="s">
        <v>355</v>
      </c>
      <c r="K276" s="9" t="s">
        <v>349</v>
      </c>
      <c r="L276" s="9" t="s">
        <v>347</v>
      </c>
      <c r="M276" s="9" t="s">
        <v>343</v>
      </c>
      <c r="N276" s="9" t="s">
        <v>340</v>
      </c>
    </row>
    <row r="277" spans="1:14" ht="15" thickBot="1" x14ac:dyDescent="0.4">
      <c r="A277" s="8" t="s">
        <v>361</v>
      </c>
      <c r="B277" s="9" t="s">
        <v>296</v>
      </c>
      <c r="C277" s="9" t="s">
        <v>321</v>
      </c>
      <c r="D277" s="9" t="s">
        <v>354</v>
      </c>
      <c r="E277" s="9" t="s">
        <v>313</v>
      </c>
      <c r="F277" s="9" t="s">
        <v>359</v>
      </c>
      <c r="G277" s="9" t="s">
        <v>346</v>
      </c>
      <c r="H277" s="9" t="s">
        <v>339</v>
      </c>
      <c r="I277" s="9" t="s">
        <v>336</v>
      </c>
      <c r="J277" s="9" t="s">
        <v>355</v>
      </c>
      <c r="K277" s="9" t="s">
        <v>349</v>
      </c>
      <c r="L277" s="9" t="s">
        <v>347</v>
      </c>
      <c r="M277" s="9" t="s">
        <v>343</v>
      </c>
      <c r="N277" s="9" t="s">
        <v>340</v>
      </c>
    </row>
    <row r="278" spans="1:14" ht="15" thickBot="1" x14ac:dyDescent="0.4">
      <c r="A278" s="8" t="s">
        <v>362</v>
      </c>
      <c r="B278" s="9" t="s">
        <v>296</v>
      </c>
      <c r="C278" s="9" t="s">
        <v>321</v>
      </c>
      <c r="D278" s="9" t="s">
        <v>354</v>
      </c>
      <c r="E278" s="9" t="s">
        <v>313</v>
      </c>
      <c r="F278" s="9" t="s">
        <v>359</v>
      </c>
      <c r="G278" s="9" t="s">
        <v>363</v>
      </c>
      <c r="H278" s="9" t="s">
        <v>339</v>
      </c>
      <c r="I278" s="9" t="s">
        <v>336</v>
      </c>
      <c r="J278" s="9" t="s">
        <v>355</v>
      </c>
      <c r="K278" s="9" t="s">
        <v>349</v>
      </c>
      <c r="L278" s="9" t="s">
        <v>347</v>
      </c>
      <c r="M278" s="9" t="s">
        <v>343</v>
      </c>
      <c r="N278" s="9" t="s">
        <v>340</v>
      </c>
    </row>
    <row r="279" spans="1:14" ht="15" thickBot="1" x14ac:dyDescent="0.4">
      <c r="A279" s="8" t="s">
        <v>364</v>
      </c>
      <c r="B279" s="9" t="s">
        <v>296</v>
      </c>
      <c r="C279" s="9" t="s">
        <v>321</v>
      </c>
      <c r="D279" s="9" t="s">
        <v>354</v>
      </c>
      <c r="E279" s="9" t="s">
        <v>313</v>
      </c>
      <c r="F279" s="9" t="s">
        <v>359</v>
      </c>
      <c r="G279" s="9" t="s">
        <v>363</v>
      </c>
      <c r="H279" s="9" t="s">
        <v>339</v>
      </c>
      <c r="I279" s="9" t="s">
        <v>336</v>
      </c>
      <c r="J279" s="9" t="s">
        <v>355</v>
      </c>
      <c r="K279" s="9" t="s">
        <v>349</v>
      </c>
      <c r="L279" s="9" t="s">
        <v>347</v>
      </c>
      <c r="M279" s="9" t="s">
        <v>343</v>
      </c>
      <c r="N279" s="9" t="s">
        <v>340</v>
      </c>
    </row>
    <row r="280" spans="1:14" ht="15" thickBot="1" x14ac:dyDescent="0.4">
      <c r="A280" s="8" t="s">
        <v>365</v>
      </c>
      <c r="B280" s="9" t="s">
        <v>296</v>
      </c>
      <c r="C280" s="9" t="s">
        <v>321</v>
      </c>
      <c r="D280" s="9" t="s">
        <v>354</v>
      </c>
      <c r="E280" s="9" t="s">
        <v>313</v>
      </c>
      <c r="F280" s="9" t="s">
        <v>359</v>
      </c>
      <c r="G280" s="9" t="s">
        <v>363</v>
      </c>
      <c r="H280" s="9" t="s">
        <v>339</v>
      </c>
      <c r="I280" s="9" t="s">
        <v>336</v>
      </c>
      <c r="J280" s="9" t="s">
        <v>355</v>
      </c>
      <c r="K280" s="9" t="s">
        <v>349</v>
      </c>
      <c r="L280" s="9" t="s">
        <v>347</v>
      </c>
      <c r="M280" s="9" t="s">
        <v>343</v>
      </c>
      <c r="N280" s="9" t="s">
        <v>340</v>
      </c>
    </row>
    <row r="281" spans="1:14" ht="15" thickBot="1" x14ac:dyDescent="0.4">
      <c r="A281" s="8" t="s">
        <v>366</v>
      </c>
      <c r="B281" s="9" t="s">
        <v>296</v>
      </c>
      <c r="C281" s="9" t="s">
        <v>321</v>
      </c>
      <c r="D281" s="9" t="s">
        <v>354</v>
      </c>
      <c r="E281" s="9" t="s">
        <v>313</v>
      </c>
      <c r="F281" s="9" t="s">
        <v>359</v>
      </c>
      <c r="G281" s="9" t="s">
        <v>363</v>
      </c>
      <c r="H281" s="9" t="s">
        <v>339</v>
      </c>
      <c r="I281" s="9" t="s">
        <v>336</v>
      </c>
      <c r="J281" s="9" t="s">
        <v>355</v>
      </c>
      <c r="K281" s="9" t="s">
        <v>349</v>
      </c>
      <c r="L281" s="9" t="s">
        <v>347</v>
      </c>
      <c r="M281" s="9" t="s">
        <v>343</v>
      </c>
      <c r="N281" s="9" t="s">
        <v>340</v>
      </c>
    </row>
    <row r="282" spans="1:14" ht="15" thickBot="1" x14ac:dyDescent="0.4">
      <c r="A282" s="8" t="s">
        <v>367</v>
      </c>
      <c r="B282" s="9" t="s">
        <v>296</v>
      </c>
      <c r="C282" s="9" t="s">
        <v>321</v>
      </c>
      <c r="D282" s="9" t="s">
        <v>354</v>
      </c>
      <c r="E282" s="9" t="s">
        <v>313</v>
      </c>
      <c r="F282" s="9" t="s">
        <v>368</v>
      </c>
      <c r="G282" s="9" t="s">
        <v>369</v>
      </c>
      <c r="H282" s="9" t="s">
        <v>339</v>
      </c>
      <c r="I282" s="9" t="s">
        <v>336</v>
      </c>
      <c r="J282" s="9" t="s">
        <v>355</v>
      </c>
      <c r="K282" s="9" t="s">
        <v>370</v>
      </c>
      <c r="L282" s="9" t="s">
        <v>347</v>
      </c>
      <c r="M282" s="9" t="s">
        <v>343</v>
      </c>
      <c r="N282" s="9" t="s">
        <v>340</v>
      </c>
    </row>
    <row r="283" spans="1:14" ht="15" thickBot="1" x14ac:dyDescent="0.4">
      <c r="A283" s="8" t="s">
        <v>371</v>
      </c>
      <c r="B283" s="9" t="s">
        <v>296</v>
      </c>
      <c r="C283" s="9" t="s">
        <v>321</v>
      </c>
      <c r="D283" s="9" t="s">
        <v>354</v>
      </c>
      <c r="E283" s="9" t="s">
        <v>313</v>
      </c>
      <c r="F283" s="9" t="s">
        <v>368</v>
      </c>
      <c r="G283" s="9" t="s">
        <v>369</v>
      </c>
      <c r="H283" s="9" t="s">
        <v>339</v>
      </c>
      <c r="I283" s="9" t="s">
        <v>336</v>
      </c>
      <c r="J283" s="9" t="s">
        <v>355</v>
      </c>
      <c r="K283" s="9" t="s">
        <v>370</v>
      </c>
      <c r="L283" s="9" t="s">
        <v>347</v>
      </c>
      <c r="M283" s="9" t="s">
        <v>343</v>
      </c>
      <c r="N283" s="9" t="s">
        <v>340</v>
      </c>
    </row>
    <row r="284" spans="1:14" ht="15" thickBot="1" x14ac:dyDescent="0.4">
      <c r="A284" s="8" t="s">
        <v>372</v>
      </c>
      <c r="B284" s="9" t="s">
        <v>296</v>
      </c>
      <c r="C284" s="9" t="s">
        <v>321</v>
      </c>
      <c r="D284" s="9" t="s">
        <v>354</v>
      </c>
      <c r="E284" s="9" t="s">
        <v>313</v>
      </c>
      <c r="F284" s="9" t="s">
        <v>368</v>
      </c>
      <c r="G284" s="9" t="s">
        <v>369</v>
      </c>
      <c r="H284" s="9" t="s">
        <v>339</v>
      </c>
      <c r="I284" s="9" t="s">
        <v>336</v>
      </c>
      <c r="J284" s="9" t="s">
        <v>355</v>
      </c>
      <c r="K284" s="9" t="s">
        <v>370</v>
      </c>
      <c r="L284" s="9" t="s">
        <v>347</v>
      </c>
      <c r="M284" s="9" t="s">
        <v>343</v>
      </c>
      <c r="N284" s="9" t="s">
        <v>340</v>
      </c>
    </row>
    <row r="285" spans="1:14" ht="15" thickBot="1" x14ac:dyDescent="0.4">
      <c r="A285" s="8" t="s">
        <v>373</v>
      </c>
      <c r="B285" s="9" t="s">
        <v>296</v>
      </c>
      <c r="C285" s="9" t="s">
        <v>321</v>
      </c>
      <c r="D285" s="9" t="s">
        <v>354</v>
      </c>
      <c r="E285" s="9" t="s">
        <v>313</v>
      </c>
      <c r="F285" s="9" t="s">
        <v>368</v>
      </c>
      <c r="G285" s="9" t="s">
        <v>369</v>
      </c>
      <c r="H285" s="9" t="s">
        <v>339</v>
      </c>
      <c r="I285" s="9" t="s">
        <v>336</v>
      </c>
      <c r="J285" s="9" t="s">
        <v>355</v>
      </c>
      <c r="K285" s="9" t="s">
        <v>370</v>
      </c>
      <c r="L285" s="9" t="s">
        <v>374</v>
      </c>
      <c r="M285" s="9" t="s">
        <v>343</v>
      </c>
      <c r="N285" s="9" t="s">
        <v>340</v>
      </c>
    </row>
    <row r="286" spans="1:14" ht="15" thickBot="1" x14ac:dyDescent="0.4">
      <c r="A286" s="8" t="s">
        <v>375</v>
      </c>
      <c r="B286" s="9" t="s">
        <v>296</v>
      </c>
      <c r="C286" s="9" t="s">
        <v>321</v>
      </c>
      <c r="D286" s="9" t="s">
        <v>354</v>
      </c>
      <c r="E286" s="9" t="s">
        <v>313</v>
      </c>
      <c r="F286" s="9" t="s">
        <v>368</v>
      </c>
      <c r="G286" s="9" t="s">
        <v>369</v>
      </c>
      <c r="H286" s="9" t="s">
        <v>339</v>
      </c>
      <c r="I286" s="9" t="s">
        <v>336</v>
      </c>
      <c r="J286" s="9" t="s">
        <v>355</v>
      </c>
      <c r="K286" s="9" t="s">
        <v>370</v>
      </c>
      <c r="L286" s="9" t="s">
        <v>374</v>
      </c>
      <c r="M286" s="9" t="s">
        <v>343</v>
      </c>
      <c r="N286" s="9" t="s">
        <v>340</v>
      </c>
    </row>
    <row r="287" spans="1:14" ht="15" thickBot="1" x14ac:dyDescent="0.4">
      <c r="A287" s="8" t="s">
        <v>376</v>
      </c>
      <c r="B287" s="9" t="s">
        <v>296</v>
      </c>
      <c r="C287" s="9" t="s">
        <v>321</v>
      </c>
      <c r="D287" s="9" t="s">
        <v>354</v>
      </c>
      <c r="E287" s="9" t="s">
        <v>313</v>
      </c>
      <c r="F287" s="9" t="s">
        <v>368</v>
      </c>
      <c r="G287" s="9" t="s">
        <v>369</v>
      </c>
      <c r="H287" s="9" t="s">
        <v>339</v>
      </c>
      <c r="I287" s="9" t="s">
        <v>336</v>
      </c>
      <c r="J287" s="9" t="s">
        <v>355</v>
      </c>
      <c r="K287" s="9" t="s">
        <v>370</v>
      </c>
      <c r="L287" s="9" t="s">
        <v>374</v>
      </c>
      <c r="M287" s="9" t="s">
        <v>343</v>
      </c>
      <c r="N287" s="9" t="s">
        <v>340</v>
      </c>
    </row>
    <row r="288" spans="1:14" ht="15" thickBot="1" x14ac:dyDescent="0.4">
      <c r="A288" s="8" t="s">
        <v>377</v>
      </c>
      <c r="B288" s="9" t="s">
        <v>296</v>
      </c>
      <c r="C288" s="9" t="s">
        <v>321</v>
      </c>
      <c r="D288" s="9" t="s">
        <v>354</v>
      </c>
      <c r="E288" s="9" t="s">
        <v>313</v>
      </c>
      <c r="F288" s="9" t="s">
        <v>368</v>
      </c>
      <c r="G288" s="9" t="s">
        <v>369</v>
      </c>
      <c r="H288" s="9" t="s">
        <v>339</v>
      </c>
      <c r="I288" s="9" t="s">
        <v>336</v>
      </c>
      <c r="J288" s="9" t="s">
        <v>355</v>
      </c>
      <c r="K288" s="9" t="s">
        <v>370</v>
      </c>
      <c r="L288" s="9" t="s">
        <v>374</v>
      </c>
      <c r="M288" s="9" t="s">
        <v>343</v>
      </c>
      <c r="N288" s="9" t="s">
        <v>340</v>
      </c>
    </row>
    <row r="289" spans="1:14" ht="15" thickBot="1" x14ac:dyDescent="0.4">
      <c r="A289" s="8" t="s">
        <v>378</v>
      </c>
      <c r="B289" s="9" t="s">
        <v>296</v>
      </c>
      <c r="C289" s="9" t="s">
        <v>321</v>
      </c>
      <c r="D289" s="9" t="s">
        <v>354</v>
      </c>
      <c r="E289" s="9" t="s">
        <v>379</v>
      </c>
      <c r="F289" s="9" t="s">
        <v>368</v>
      </c>
      <c r="G289" s="9" t="s">
        <v>369</v>
      </c>
      <c r="H289" s="9" t="s">
        <v>339</v>
      </c>
      <c r="I289" s="9" t="s">
        <v>336</v>
      </c>
      <c r="J289" s="9" t="s">
        <v>355</v>
      </c>
      <c r="K289" s="9" t="s">
        <v>370</v>
      </c>
      <c r="L289" s="9" t="s">
        <v>374</v>
      </c>
      <c r="M289" s="9" t="s">
        <v>343</v>
      </c>
      <c r="N289" s="9" t="s">
        <v>340</v>
      </c>
    </row>
    <row r="290" spans="1:14" ht="15" thickBot="1" x14ac:dyDescent="0.4">
      <c r="A290" s="8" t="s">
        <v>380</v>
      </c>
      <c r="B290" s="9" t="s">
        <v>296</v>
      </c>
      <c r="C290" s="9" t="s">
        <v>321</v>
      </c>
      <c r="D290" s="9" t="s">
        <v>354</v>
      </c>
      <c r="E290" s="9" t="s">
        <v>379</v>
      </c>
      <c r="F290" s="9" t="s">
        <v>368</v>
      </c>
      <c r="G290" s="9" t="s">
        <v>369</v>
      </c>
      <c r="H290" s="9" t="s">
        <v>339</v>
      </c>
      <c r="I290" s="9" t="s">
        <v>336</v>
      </c>
      <c r="J290" s="9" t="s">
        <v>355</v>
      </c>
      <c r="K290" s="9" t="s">
        <v>370</v>
      </c>
      <c r="L290" s="9" t="s">
        <v>374</v>
      </c>
      <c r="M290" s="9" t="s">
        <v>343</v>
      </c>
      <c r="N290" s="9" t="s">
        <v>340</v>
      </c>
    </row>
    <row r="291" spans="1:14" ht="15" thickBot="1" x14ac:dyDescent="0.4">
      <c r="A291" s="8" t="s">
        <v>381</v>
      </c>
      <c r="B291" s="9" t="s">
        <v>296</v>
      </c>
      <c r="C291" s="9" t="s">
        <v>321</v>
      </c>
      <c r="D291" s="9" t="s">
        <v>354</v>
      </c>
      <c r="E291" s="9" t="s">
        <v>379</v>
      </c>
      <c r="F291" s="9" t="s">
        <v>368</v>
      </c>
      <c r="G291" s="9" t="s">
        <v>369</v>
      </c>
      <c r="H291" s="9" t="s">
        <v>339</v>
      </c>
      <c r="I291" s="9" t="s">
        <v>336</v>
      </c>
      <c r="J291" s="9" t="s">
        <v>355</v>
      </c>
      <c r="K291" s="9" t="s">
        <v>382</v>
      </c>
      <c r="L291" s="9" t="s">
        <v>374</v>
      </c>
      <c r="M291" s="9" t="s">
        <v>343</v>
      </c>
      <c r="N291" s="9" t="s">
        <v>340</v>
      </c>
    </row>
    <row r="292" spans="1:14" ht="15" thickBot="1" x14ac:dyDescent="0.4">
      <c r="A292" s="8" t="s">
        <v>383</v>
      </c>
      <c r="B292" s="9" t="s">
        <v>296</v>
      </c>
      <c r="C292" s="9" t="s">
        <v>321</v>
      </c>
      <c r="D292" s="9" t="s">
        <v>354</v>
      </c>
      <c r="E292" s="9" t="s">
        <v>374</v>
      </c>
      <c r="F292" s="9" t="s">
        <v>368</v>
      </c>
      <c r="G292" s="9" t="s">
        <v>369</v>
      </c>
      <c r="H292" s="9" t="s">
        <v>339</v>
      </c>
      <c r="I292" s="9" t="s">
        <v>336</v>
      </c>
      <c r="J292" s="9" t="s">
        <v>355</v>
      </c>
      <c r="K292" s="9" t="s">
        <v>382</v>
      </c>
      <c r="L292" s="9" t="s">
        <v>374</v>
      </c>
      <c r="M292" s="9" t="s">
        <v>343</v>
      </c>
      <c r="N292" s="9" t="s">
        <v>340</v>
      </c>
    </row>
    <row r="293" spans="1:14" ht="15" thickBot="1" x14ac:dyDescent="0.4">
      <c r="A293" s="8" t="s">
        <v>384</v>
      </c>
      <c r="B293" s="9" t="s">
        <v>296</v>
      </c>
      <c r="C293" s="9" t="s">
        <v>321</v>
      </c>
      <c r="D293" s="9" t="s">
        <v>354</v>
      </c>
      <c r="E293" s="9" t="s">
        <v>385</v>
      </c>
      <c r="F293" s="9" t="s">
        <v>368</v>
      </c>
      <c r="G293" s="9" t="s">
        <v>369</v>
      </c>
      <c r="H293" s="9" t="s">
        <v>386</v>
      </c>
      <c r="I293" s="9" t="s">
        <v>336</v>
      </c>
      <c r="J293" s="9" t="s">
        <v>355</v>
      </c>
      <c r="K293" s="9" t="s">
        <v>382</v>
      </c>
      <c r="L293" s="9" t="s">
        <v>374</v>
      </c>
      <c r="M293" s="9" t="s">
        <v>343</v>
      </c>
      <c r="N293" s="9" t="s">
        <v>340</v>
      </c>
    </row>
    <row r="294" spans="1:14" ht="15" thickBot="1" x14ac:dyDescent="0.4">
      <c r="A294" s="8" t="s">
        <v>387</v>
      </c>
      <c r="B294" s="9" t="s">
        <v>296</v>
      </c>
      <c r="C294" s="9" t="s">
        <v>321</v>
      </c>
      <c r="D294" s="9" t="s">
        <v>354</v>
      </c>
      <c r="E294" s="9" t="s">
        <v>385</v>
      </c>
      <c r="F294" s="9" t="s">
        <v>368</v>
      </c>
      <c r="G294" s="9" t="s">
        <v>369</v>
      </c>
      <c r="H294" s="9" t="s">
        <v>386</v>
      </c>
      <c r="I294" s="9" t="s">
        <v>336</v>
      </c>
      <c r="J294" s="9" t="s">
        <v>355</v>
      </c>
      <c r="K294" s="9" t="s">
        <v>382</v>
      </c>
      <c r="L294" s="9" t="s">
        <v>374</v>
      </c>
      <c r="M294" s="9" t="s">
        <v>343</v>
      </c>
      <c r="N294" s="9" t="s">
        <v>340</v>
      </c>
    </row>
    <row r="295" spans="1:14" ht="15" thickBot="1" x14ac:dyDescent="0.4">
      <c r="A295" s="8" t="s">
        <v>388</v>
      </c>
      <c r="B295" s="9" t="s">
        <v>296</v>
      </c>
      <c r="C295" s="9" t="s">
        <v>321</v>
      </c>
      <c r="D295" s="9" t="s">
        <v>354</v>
      </c>
      <c r="E295" s="9" t="s">
        <v>385</v>
      </c>
      <c r="F295" s="9" t="s">
        <v>368</v>
      </c>
      <c r="G295" s="9" t="s">
        <v>369</v>
      </c>
      <c r="H295" s="9" t="s">
        <v>386</v>
      </c>
      <c r="I295" s="9" t="s">
        <v>336</v>
      </c>
      <c r="J295" s="9" t="s">
        <v>355</v>
      </c>
      <c r="K295" s="9" t="s">
        <v>382</v>
      </c>
      <c r="L295" s="9" t="s">
        <v>374</v>
      </c>
      <c r="M295" s="9" t="s">
        <v>343</v>
      </c>
      <c r="N295" s="9" t="s">
        <v>340</v>
      </c>
    </row>
    <row r="296" spans="1:14" ht="15" thickBot="1" x14ac:dyDescent="0.4">
      <c r="A296" s="8" t="s">
        <v>389</v>
      </c>
      <c r="B296" s="9" t="s">
        <v>296</v>
      </c>
      <c r="C296" s="9" t="s">
        <v>321</v>
      </c>
      <c r="D296" s="9" t="s">
        <v>354</v>
      </c>
      <c r="E296" s="9" t="s">
        <v>385</v>
      </c>
      <c r="F296" s="9" t="s">
        <v>368</v>
      </c>
      <c r="G296" s="9" t="s">
        <v>369</v>
      </c>
      <c r="H296" s="9" t="s">
        <v>386</v>
      </c>
      <c r="I296" s="9" t="s">
        <v>336</v>
      </c>
      <c r="J296" s="9" t="s">
        <v>355</v>
      </c>
      <c r="K296" s="9" t="s">
        <v>382</v>
      </c>
      <c r="L296" s="9" t="s">
        <v>374</v>
      </c>
      <c r="M296" s="9" t="s">
        <v>343</v>
      </c>
      <c r="N296" s="9" t="s">
        <v>340</v>
      </c>
    </row>
    <row r="297" spans="1:14" ht="15" thickBot="1" x14ac:dyDescent="0.4">
      <c r="A297" s="8" t="s">
        <v>390</v>
      </c>
      <c r="B297" s="9" t="s">
        <v>296</v>
      </c>
      <c r="C297" s="9" t="s">
        <v>321</v>
      </c>
      <c r="D297" s="9" t="s">
        <v>354</v>
      </c>
      <c r="E297" s="9" t="s">
        <v>385</v>
      </c>
      <c r="F297" s="9" t="s">
        <v>368</v>
      </c>
      <c r="G297" s="9" t="s">
        <v>369</v>
      </c>
      <c r="H297" s="9" t="s">
        <v>386</v>
      </c>
      <c r="I297" s="9" t="s">
        <v>336</v>
      </c>
      <c r="J297" s="9" t="s">
        <v>355</v>
      </c>
      <c r="K297" s="9" t="s">
        <v>382</v>
      </c>
      <c r="L297" s="9" t="s">
        <v>374</v>
      </c>
      <c r="M297" s="9" t="s">
        <v>343</v>
      </c>
      <c r="N297" s="9" t="s">
        <v>340</v>
      </c>
    </row>
    <row r="298" spans="1:14" ht="15" thickBot="1" x14ac:dyDescent="0.4">
      <c r="A298" s="8" t="s">
        <v>391</v>
      </c>
      <c r="B298" s="9" t="s">
        <v>296</v>
      </c>
      <c r="C298" s="9" t="s">
        <v>321</v>
      </c>
      <c r="D298" s="9" t="s">
        <v>354</v>
      </c>
      <c r="E298" s="9" t="s">
        <v>385</v>
      </c>
      <c r="F298" s="9" t="s">
        <v>368</v>
      </c>
      <c r="G298" s="9" t="s">
        <v>369</v>
      </c>
      <c r="H298" s="9" t="s">
        <v>386</v>
      </c>
      <c r="I298" s="9" t="s">
        <v>336</v>
      </c>
      <c r="J298" s="9" t="s">
        <v>355</v>
      </c>
      <c r="K298" s="9" t="s">
        <v>382</v>
      </c>
      <c r="L298" s="9" t="s">
        <v>374</v>
      </c>
      <c r="M298" s="9" t="s">
        <v>343</v>
      </c>
      <c r="N298" s="9" t="s">
        <v>340</v>
      </c>
    </row>
    <row r="299" spans="1:14" ht="15" thickBot="1" x14ac:dyDescent="0.4">
      <c r="A299" s="8" t="s">
        <v>392</v>
      </c>
      <c r="B299" s="9" t="s">
        <v>296</v>
      </c>
      <c r="C299" s="9" t="s">
        <v>321</v>
      </c>
      <c r="D299" s="9" t="s">
        <v>354</v>
      </c>
      <c r="E299" s="9" t="s">
        <v>385</v>
      </c>
      <c r="F299" s="9" t="s">
        <v>368</v>
      </c>
      <c r="G299" s="9" t="s">
        <v>369</v>
      </c>
      <c r="H299" s="9" t="s">
        <v>386</v>
      </c>
      <c r="I299" s="9" t="s">
        <v>336</v>
      </c>
      <c r="J299" s="9" t="s">
        <v>355</v>
      </c>
      <c r="K299" s="9" t="s">
        <v>382</v>
      </c>
      <c r="L299" s="9" t="s">
        <v>393</v>
      </c>
      <c r="M299" s="9" t="s">
        <v>343</v>
      </c>
      <c r="N299" s="9" t="s">
        <v>394</v>
      </c>
    </row>
    <row r="300" spans="1:14" ht="15" thickBot="1" x14ac:dyDescent="0.4">
      <c r="A300" s="8" t="s">
        <v>395</v>
      </c>
      <c r="B300" s="9" t="s">
        <v>296</v>
      </c>
      <c r="C300" s="9" t="s">
        <v>321</v>
      </c>
      <c r="D300" s="9" t="s">
        <v>354</v>
      </c>
      <c r="E300" s="9" t="s">
        <v>385</v>
      </c>
      <c r="F300" s="9" t="s">
        <v>368</v>
      </c>
      <c r="G300" s="9" t="s">
        <v>369</v>
      </c>
      <c r="H300" s="9" t="s">
        <v>386</v>
      </c>
      <c r="I300" s="9" t="s">
        <v>336</v>
      </c>
      <c r="J300" s="9" t="s">
        <v>355</v>
      </c>
      <c r="K300" s="9" t="s">
        <v>382</v>
      </c>
      <c r="L300" s="9" t="s">
        <v>393</v>
      </c>
      <c r="M300" s="9" t="s">
        <v>343</v>
      </c>
      <c r="N300" s="9" t="s">
        <v>394</v>
      </c>
    </row>
    <row r="301" spans="1:14" ht="15" thickBot="1" x14ac:dyDescent="0.4">
      <c r="A301" s="8" t="s">
        <v>396</v>
      </c>
      <c r="B301" s="9" t="s">
        <v>296</v>
      </c>
      <c r="C301" s="9" t="s">
        <v>321</v>
      </c>
      <c r="D301" s="9" t="s">
        <v>354</v>
      </c>
      <c r="E301" s="9" t="s">
        <v>385</v>
      </c>
      <c r="F301" s="9" t="s">
        <v>368</v>
      </c>
      <c r="G301" s="9" t="s">
        <v>369</v>
      </c>
      <c r="H301" s="9" t="s">
        <v>397</v>
      </c>
      <c r="I301" s="9" t="s">
        <v>336</v>
      </c>
      <c r="J301" s="9" t="s">
        <v>355</v>
      </c>
      <c r="K301" s="9" t="s">
        <v>382</v>
      </c>
      <c r="L301" s="9" t="s">
        <v>393</v>
      </c>
      <c r="M301" s="9" t="s">
        <v>343</v>
      </c>
      <c r="N301" s="9" t="s">
        <v>394</v>
      </c>
    </row>
    <row r="302" spans="1:14" ht="15" thickBot="1" x14ac:dyDescent="0.4">
      <c r="A302" s="8" t="s">
        <v>398</v>
      </c>
      <c r="B302" s="9" t="s">
        <v>296</v>
      </c>
      <c r="C302" s="9" t="s">
        <v>321</v>
      </c>
      <c r="D302" s="9" t="s">
        <v>399</v>
      </c>
      <c r="E302" s="9" t="s">
        <v>385</v>
      </c>
      <c r="F302" s="9" t="s">
        <v>368</v>
      </c>
      <c r="G302" s="9" t="s">
        <v>369</v>
      </c>
      <c r="H302" s="9" t="s">
        <v>397</v>
      </c>
      <c r="I302" s="9" t="s">
        <v>336</v>
      </c>
      <c r="J302" s="9" t="s">
        <v>355</v>
      </c>
      <c r="K302" s="9" t="s">
        <v>382</v>
      </c>
      <c r="L302" s="9" t="s">
        <v>393</v>
      </c>
      <c r="M302" s="9" t="s">
        <v>343</v>
      </c>
      <c r="N302" s="9" t="s">
        <v>394</v>
      </c>
    </row>
    <row r="303" spans="1:14" ht="15" thickBot="1" x14ac:dyDescent="0.4">
      <c r="A303" s="8" t="s">
        <v>400</v>
      </c>
      <c r="B303" s="9" t="s">
        <v>296</v>
      </c>
      <c r="C303" s="9" t="s">
        <v>401</v>
      </c>
      <c r="D303" s="9" t="s">
        <v>399</v>
      </c>
      <c r="E303" s="9" t="s">
        <v>385</v>
      </c>
      <c r="F303" s="9" t="s">
        <v>368</v>
      </c>
      <c r="G303" s="9" t="s">
        <v>369</v>
      </c>
      <c r="H303" s="9" t="s">
        <v>397</v>
      </c>
      <c r="I303" s="9" t="s">
        <v>336</v>
      </c>
      <c r="J303" s="9" t="s">
        <v>355</v>
      </c>
      <c r="K303" s="9" t="s">
        <v>382</v>
      </c>
      <c r="L303" s="9" t="s">
        <v>393</v>
      </c>
      <c r="M303" s="9" t="s">
        <v>402</v>
      </c>
      <c r="N303" s="9" t="s">
        <v>394</v>
      </c>
    </row>
    <row r="304" spans="1:14" ht="15" thickBot="1" x14ac:dyDescent="0.4">
      <c r="A304" s="8" t="s">
        <v>403</v>
      </c>
      <c r="B304" s="9" t="s">
        <v>296</v>
      </c>
      <c r="C304" s="9" t="s">
        <v>401</v>
      </c>
      <c r="D304" s="9" t="s">
        <v>399</v>
      </c>
      <c r="E304" s="9" t="s">
        <v>385</v>
      </c>
      <c r="F304" s="9" t="s">
        <v>368</v>
      </c>
      <c r="G304" s="9" t="s">
        <v>369</v>
      </c>
      <c r="H304" s="9" t="s">
        <v>397</v>
      </c>
      <c r="I304" s="9" t="s">
        <v>336</v>
      </c>
      <c r="J304" s="9" t="s">
        <v>355</v>
      </c>
      <c r="K304" s="9" t="s">
        <v>382</v>
      </c>
      <c r="L304" s="9" t="s">
        <v>393</v>
      </c>
      <c r="M304" s="9" t="s">
        <v>402</v>
      </c>
      <c r="N304" s="9" t="s">
        <v>394</v>
      </c>
    </row>
    <row r="305" spans="1:14" ht="15" thickBot="1" x14ac:dyDescent="0.4">
      <c r="A305" s="8" t="s">
        <v>404</v>
      </c>
      <c r="B305" s="9" t="s">
        <v>296</v>
      </c>
      <c r="C305" s="9" t="s">
        <v>401</v>
      </c>
      <c r="D305" s="9" t="s">
        <v>399</v>
      </c>
      <c r="E305" s="9" t="s">
        <v>385</v>
      </c>
      <c r="F305" s="9" t="s">
        <v>368</v>
      </c>
      <c r="G305" s="9" t="s">
        <v>369</v>
      </c>
      <c r="H305" s="9" t="s">
        <v>397</v>
      </c>
      <c r="I305" s="9" t="s">
        <v>336</v>
      </c>
      <c r="J305" s="9" t="s">
        <v>355</v>
      </c>
      <c r="K305" s="9" t="s">
        <v>382</v>
      </c>
      <c r="L305" s="9" t="s">
        <v>393</v>
      </c>
      <c r="M305" s="9" t="s">
        <v>402</v>
      </c>
      <c r="N305" s="9" t="s">
        <v>394</v>
      </c>
    </row>
    <row r="306" spans="1:14" ht="15" thickBot="1" x14ac:dyDescent="0.4">
      <c r="A306" s="8" t="s">
        <v>405</v>
      </c>
      <c r="B306" s="9" t="s">
        <v>296</v>
      </c>
      <c r="C306" s="9" t="s">
        <v>401</v>
      </c>
      <c r="D306" s="9" t="s">
        <v>399</v>
      </c>
      <c r="E306" s="9" t="s">
        <v>385</v>
      </c>
      <c r="F306" s="9" t="s">
        <v>368</v>
      </c>
      <c r="G306" s="9" t="s">
        <v>369</v>
      </c>
      <c r="H306" s="9" t="s">
        <v>397</v>
      </c>
      <c r="I306" s="9" t="s">
        <v>336</v>
      </c>
      <c r="J306" s="9" t="s">
        <v>355</v>
      </c>
      <c r="K306" s="9" t="s">
        <v>382</v>
      </c>
      <c r="L306" s="9" t="s">
        <v>393</v>
      </c>
      <c r="M306" s="9" t="s">
        <v>402</v>
      </c>
      <c r="N306" s="9" t="s">
        <v>394</v>
      </c>
    </row>
    <row r="307" spans="1:14" ht="15" thickBot="1" x14ac:dyDescent="0.4">
      <c r="A307" s="8" t="s">
        <v>406</v>
      </c>
      <c r="B307" s="9" t="s">
        <v>296</v>
      </c>
      <c r="C307" s="9" t="s">
        <v>401</v>
      </c>
      <c r="D307" s="9" t="s">
        <v>399</v>
      </c>
      <c r="E307" s="9" t="s">
        <v>385</v>
      </c>
      <c r="F307" s="9" t="s">
        <v>368</v>
      </c>
      <c r="G307" s="9" t="s">
        <v>369</v>
      </c>
      <c r="H307" s="9" t="s">
        <v>397</v>
      </c>
      <c r="I307" s="9" t="s">
        <v>336</v>
      </c>
      <c r="J307" s="9" t="s">
        <v>355</v>
      </c>
      <c r="K307" s="9" t="s">
        <v>382</v>
      </c>
      <c r="L307" s="9" t="s">
        <v>393</v>
      </c>
      <c r="M307" s="9" t="s">
        <v>402</v>
      </c>
      <c r="N307" s="9" t="s">
        <v>394</v>
      </c>
    </row>
    <row r="308" spans="1:14" ht="15" thickBot="1" x14ac:dyDescent="0.4">
      <c r="A308" s="8" t="s">
        <v>407</v>
      </c>
      <c r="B308" s="9" t="s">
        <v>296</v>
      </c>
      <c r="C308" s="9" t="s">
        <v>401</v>
      </c>
      <c r="D308" s="9" t="s">
        <v>399</v>
      </c>
      <c r="E308" s="9" t="s">
        <v>385</v>
      </c>
      <c r="F308" s="9" t="s">
        <v>368</v>
      </c>
      <c r="G308" s="9" t="s">
        <v>369</v>
      </c>
      <c r="H308" s="9" t="s">
        <v>397</v>
      </c>
      <c r="I308" s="9" t="s">
        <v>408</v>
      </c>
      <c r="J308" s="9" t="s">
        <v>355</v>
      </c>
      <c r="K308" s="9" t="s">
        <v>382</v>
      </c>
      <c r="L308" s="9" t="s">
        <v>393</v>
      </c>
      <c r="M308" s="9" t="s">
        <v>402</v>
      </c>
      <c r="N308" s="9" t="s">
        <v>394</v>
      </c>
    </row>
    <row r="309" spans="1:14" ht="15" thickBot="1" x14ac:dyDescent="0.4">
      <c r="A309" s="8" t="s">
        <v>409</v>
      </c>
      <c r="B309" s="9" t="s">
        <v>296</v>
      </c>
      <c r="C309" s="9" t="s">
        <v>410</v>
      </c>
      <c r="D309" s="9" t="s">
        <v>399</v>
      </c>
      <c r="E309" s="9" t="s">
        <v>385</v>
      </c>
      <c r="F309" s="9" t="s">
        <v>368</v>
      </c>
      <c r="G309" s="9" t="s">
        <v>369</v>
      </c>
      <c r="H309" s="9" t="s">
        <v>397</v>
      </c>
      <c r="I309" s="9" t="s">
        <v>408</v>
      </c>
      <c r="J309" s="9" t="s">
        <v>355</v>
      </c>
      <c r="K309" s="9" t="s">
        <v>382</v>
      </c>
      <c r="L309" s="9" t="s">
        <v>393</v>
      </c>
      <c r="M309" s="9" t="s">
        <v>402</v>
      </c>
      <c r="N309" s="9" t="s">
        <v>394</v>
      </c>
    </row>
    <row r="310" spans="1:14" ht="15" thickBot="1" x14ac:dyDescent="0.4">
      <c r="A310" s="8" t="s">
        <v>411</v>
      </c>
      <c r="B310" s="9" t="s">
        <v>296</v>
      </c>
      <c r="C310" s="9" t="s">
        <v>410</v>
      </c>
      <c r="D310" s="9" t="s">
        <v>399</v>
      </c>
      <c r="E310" s="9" t="s">
        <v>385</v>
      </c>
      <c r="F310" s="9" t="s">
        <v>368</v>
      </c>
      <c r="G310" s="9" t="s">
        <v>369</v>
      </c>
      <c r="H310" s="9" t="s">
        <v>397</v>
      </c>
      <c r="I310" s="9" t="s">
        <v>412</v>
      </c>
      <c r="J310" s="9" t="s">
        <v>355</v>
      </c>
      <c r="K310" s="9" t="s">
        <v>382</v>
      </c>
      <c r="L310" s="9" t="s">
        <v>393</v>
      </c>
      <c r="M310" s="9" t="s">
        <v>402</v>
      </c>
      <c r="N310" s="9" t="s">
        <v>394</v>
      </c>
    </row>
    <row r="311" spans="1:14" ht="15" thickBot="1" x14ac:dyDescent="0.4">
      <c r="A311" s="8" t="s">
        <v>413</v>
      </c>
      <c r="B311" s="9" t="s">
        <v>296</v>
      </c>
      <c r="C311" s="9" t="s">
        <v>410</v>
      </c>
      <c r="D311" s="9" t="s">
        <v>399</v>
      </c>
      <c r="E311" s="9" t="s">
        <v>385</v>
      </c>
      <c r="F311" s="9" t="s">
        <v>368</v>
      </c>
      <c r="G311" s="9" t="s">
        <v>369</v>
      </c>
      <c r="H311" s="9" t="s">
        <v>397</v>
      </c>
      <c r="I311" s="9" t="s">
        <v>412</v>
      </c>
      <c r="J311" s="9" t="s">
        <v>355</v>
      </c>
      <c r="K311" s="9" t="s">
        <v>382</v>
      </c>
      <c r="L311" s="9" t="s">
        <v>393</v>
      </c>
      <c r="M311" s="9" t="s">
        <v>402</v>
      </c>
      <c r="N311" s="9" t="s">
        <v>394</v>
      </c>
    </row>
    <row r="312" spans="1:14" ht="15" thickBot="1" x14ac:dyDescent="0.4">
      <c r="A312" s="8" t="s">
        <v>414</v>
      </c>
      <c r="B312" s="9" t="s">
        <v>296</v>
      </c>
      <c r="C312" s="9" t="s">
        <v>410</v>
      </c>
      <c r="D312" s="9" t="s">
        <v>399</v>
      </c>
      <c r="E312" s="9" t="s">
        <v>385</v>
      </c>
      <c r="F312" s="9" t="s">
        <v>368</v>
      </c>
      <c r="G312" s="9" t="s">
        <v>369</v>
      </c>
      <c r="H312" s="9" t="s">
        <v>397</v>
      </c>
      <c r="I312" s="9" t="s">
        <v>412</v>
      </c>
      <c r="J312" s="9" t="s">
        <v>355</v>
      </c>
      <c r="K312" s="9" t="s">
        <v>382</v>
      </c>
      <c r="L312" s="9" t="s">
        <v>393</v>
      </c>
      <c r="M312" s="9" t="s">
        <v>402</v>
      </c>
      <c r="N312" s="9" t="s">
        <v>394</v>
      </c>
    </row>
    <row r="313" spans="1:14" ht="15" thickBot="1" x14ac:dyDescent="0.4">
      <c r="A313" s="8" t="s">
        <v>415</v>
      </c>
      <c r="B313" s="9" t="s">
        <v>296</v>
      </c>
      <c r="C313" s="9" t="s">
        <v>410</v>
      </c>
      <c r="D313" s="9" t="s">
        <v>399</v>
      </c>
      <c r="E313" s="9" t="s">
        <v>385</v>
      </c>
      <c r="F313" s="9" t="s">
        <v>368</v>
      </c>
      <c r="G313" s="9" t="s">
        <v>369</v>
      </c>
      <c r="H313" s="9" t="s">
        <v>397</v>
      </c>
      <c r="I313" s="9" t="s">
        <v>412</v>
      </c>
      <c r="J313" s="9" t="s">
        <v>355</v>
      </c>
      <c r="K313" s="9" t="s">
        <v>382</v>
      </c>
      <c r="L313" s="9" t="s">
        <v>393</v>
      </c>
      <c r="M313" s="9" t="s">
        <v>402</v>
      </c>
      <c r="N313" s="9" t="s">
        <v>394</v>
      </c>
    </row>
    <row r="314" spans="1:14" ht="15" thickBot="1" x14ac:dyDescent="0.4">
      <c r="A314" s="8" t="s">
        <v>416</v>
      </c>
      <c r="B314" s="9" t="s">
        <v>296</v>
      </c>
      <c r="C314" s="9" t="s">
        <v>410</v>
      </c>
      <c r="D314" s="9" t="s">
        <v>399</v>
      </c>
      <c r="E314" s="9" t="s">
        <v>385</v>
      </c>
      <c r="F314" s="9" t="s">
        <v>368</v>
      </c>
      <c r="G314" s="9" t="s">
        <v>369</v>
      </c>
      <c r="H314" s="9" t="s">
        <v>397</v>
      </c>
      <c r="I314" s="9" t="s">
        <v>412</v>
      </c>
      <c r="J314" s="9" t="s">
        <v>355</v>
      </c>
      <c r="K314" s="9" t="s">
        <v>382</v>
      </c>
      <c r="L314" s="9" t="s">
        <v>393</v>
      </c>
      <c r="M314" s="9" t="s">
        <v>402</v>
      </c>
      <c r="N314" s="9" t="s">
        <v>394</v>
      </c>
    </row>
    <row r="315" spans="1:14" ht="15" thickBot="1" x14ac:dyDescent="0.4">
      <c r="A315" s="8" t="s">
        <v>417</v>
      </c>
      <c r="B315" s="9" t="s">
        <v>296</v>
      </c>
      <c r="C315" s="9" t="s">
        <v>410</v>
      </c>
      <c r="D315" s="9" t="s">
        <v>399</v>
      </c>
      <c r="E315" s="9" t="s">
        <v>385</v>
      </c>
      <c r="F315" s="9" t="s">
        <v>368</v>
      </c>
      <c r="G315" s="9" t="s">
        <v>369</v>
      </c>
      <c r="H315" s="9" t="s">
        <v>397</v>
      </c>
      <c r="I315" s="9" t="s">
        <v>412</v>
      </c>
      <c r="J315" s="9" t="s">
        <v>355</v>
      </c>
      <c r="K315" s="9" t="s">
        <v>382</v>
      </c>
      <c r="L315" s="9" t="s">
        <v>393</v>
      </c>
      <c r="M315" s="9" t="s">
        <v>402</v>
      </c>
      <c r="N315" s="9" t="s">
        <v>394</v>
      </c>
    </row>
    <row r="316" spans="1:14" ht="15" thickBot="1" x14ac:dyDescent="0.4">
      <c r="A316" s="8" t="s">
        <v>418</v>
      </c>
      <c r="B316" s="9" t="s">
        <v>296</v>
      </c>
      <c r="C316" s="9" t="s">
        <v>410</v>
      </c>
      <c r="D316" s="9" t="s">
        <v>399</v>
      </c>
      <c r="E316" s="9" t="s">
        <v>385</v>
      </c>
      <c r="F316" s="9" t="s">
        <v>368</v>
      </c>
      <c r="G316" s="9" t="s">
        <v>369</v>
      </c>
      <c r="H316" s="9" t="s">
        <v>397</v>
      </c>
      <c r="I316" s="9" t="s">
        <v>412</v>
      </c>
      <c r="J316" s="9" t="s">
        <v>355</v>
      </c>
      <c r="K316" s="9" t="s">
        <v>382</v>
      </c>
      <c r="L316" s="9" t="s">
        <v>393</v>
      </c>
      <c r="M316" s="9" t="s">
        <v>402</v>
      </c>
      <c r="N316" s="9" t="s">
        <v>394</v>
      </c>
    </row>
    <row r="317" spans="1:14" ht="15" thickBot="1" x14ac:dyDescent="0.4">
      <c r="A317" s="8" t="s">
        <v>419</v>
      </c>
      <c r="B317" s="9" t="s">
        <v>296</v>
      </c>
      <c r="C317" s="9" t="s">
        <v>410</v>
      </c>
      <c r="D317" s="9" t="s">
        <v>399</v>
      </c>
      <c r="E317" s="9" t="s">
        <v>385</v>
      </c>
      <c r="F317" s="9" t="s">
        <v>368</v>
      </c>
      <c r="G317" s="9" t="s">
        <v>369</v>
      </c>
      <c r="H317" s="9" t="s">
        <v>397</v>
      </c>
      <c r="I317" s="9" t="s">
        <v>412</v>
      </c>
      <c r="J317" s="9" t="s">
        <v>355</v>
      </c>
      <c r="K317" s="9" t="s">
        <v>382</v>
      </c>
      <c r="L317" s="9" t="s">
        <v>393</v>
      </c>
      <c r="M317" s="9" t="s">
        <v>402</v>
      </c>
      <c r="N317" s="9" t="s">
        <v>394</v>
      </c>
    </row>
    <row r="318" spans="1:14" ht="15" thickBot="1" x14ac:dyDescent="0.4">
      <c r="A318" s="8" t="s">
        <v>420</v>
      </c>
      <c r="B318" s="9" t="s">
        <v>296</v>
      </c>
      <c r="C318" s="9" t="s">
        <v>410</v>
      </c>
      <c r="D318" s="9" t="s">
        <v>399</v>
      </c>
      <c r="E318" s="9" t="s">
        <v>385</v>
      </c>
      <c r="F318" s="9" t="s">
        <v>368</v>
      </c>
      <c r="G318" s="9" t="s">
        <v>369</v>
      </c>
      <c r="H318" s="9" t="s">
        <v>397</v>
      </c>
      <c r="I318" s="9" t="s">
        <v>412</v>
      </c>
      <c r="J318" s="9" t="s">
        <v>355</v>
      </c>
      <c r="K318" s="9" t="s">
        <v>382</v>
      </c>
      <c r="L318" s="9" t="s">
        <v>393</v>
      </c>
      <c r="M318" s="9" t="s">
        <v>402</v>
      </c>
      <c r="N318" s="9" t="s">
        <v>394</v>
      </c>
    </row>
    <row r="319" spans="1:14" ht="15" thickBot="1" x14ac:dyDescent="0.4">
      <c r="A319" s="8" t="s">
        <v>421</v>
      </c>
      <c r="B319" s="9" t="s">
        <v>296</v>
      </c>
      <c r="C319" s="9" t="s">
        <v>410</v>
      </c>
      <c r="D319" s="9" t="s">
        <v>399</v>
      </c>
      <c r="E319" s="9" t="s">
        <v>385</v>
      </c>
      <c r="F319" s="9" t="s">
        <v>368</v>
      </c>
      <c r="G319" s="9" t="s">
        <v>369</v>
      </c>
      <c r="H319" s="9" t="s">
        <v>422</v>
      </c>
      <c r="I319" s="9" t="s">
        <v>412</v>
      </c>
      <c r="J319" s="9" t="s">
        <v>355</v>
      </c>
      <c r="K319" s="9" t="s">
        <v>382</v>
      </c>
      <c r="L319" s="9" t="s">
        <v>393</v>
      </c>
      <c r="M319" s="9" t="s">
        <v>402</v>
      </c>
      <c r="N319" s="9" t="s">
        <v>394</v>
      </c>
    </row>
    <row r="320" spans="1:14" ht="15" thickBot="1" x14ac:dyDescent="0.4">
      <c r="A320" s="8" t="s">
        <v>423</v>
      </c>
      <c r="B320" s="9" t="s">
        <v>296</v>
      </c>
      <c r="C320" s="9" t="s">
        <v>410</v>
      </c>
      <c r="D320" s="9" t="s">
        <v>399</v>
      </c>
      <c r="E320" s="9" t="s">
        <v>385</v>
      </c>
      <c r="F320" s="9" t="s">
        <v>424</v>
      </c>
      <c r="G320" s="9" t="s">
        <v>369</v>
      </c>
      <c r="H320" s="9" t="s">
        <v>422</v>
      </c>
      <c r="I320" s="9" t="s">
        <v>412</v>
      </c>
      <c r="J320" s="9" t="s">
        <v>355</v>
      </c>
      <c r="K320" s="9" t="s">
        <v>382</v>
      </c>
      <c r="L320" s="9" t="s">
        <v>393</v>
      </c>
      <c r="M320" s="9" t="s">
        <v>402</v>
      </c>
      <c r="N320" s="9" t="s">
        <v>394</v>
      </c>
    </row>
    <row r="321" spans="1:14" ht="15" thickBot="1" x14ac:dyDescent="0.4">
      <c r="A321" s="8" t="s">
        <v>425</v>
      </c>
      <c r="B321" s="9" t="s">
        <v>296</v>
      </c>
      <c r="C321" s="9" t="s">
        <v>410</v>
      </c>
      <c r="D321" s="9" t="s">
        <v>399</v>
      </c>
      <c r="E321" s="9" t="s">
        <v>385</v>
      </c>
      <c r="F321" s="9" t="s">
        <v>424</v>
      </c>
      <c r="G321" s="9" t="s">
        <v>369</v>
      </c>
      <c r="H321" s="9" t="s">
        <v>422</v>
      </c>
      <c r="I321" s="9" t="s">
        <v>412</v>
      </c>
      <c r="J321" s="9" t="s">
        <v>355</v>
      </c>
      <c r="K321" s="9" t="s">
        <v>382</v>
      </c>
      <c r="L321" s="9" t="s">
        <v>393</v>
      </c>
      <c r="M321" s="9" t="s">
        <v>402</v>
      </c>
      <c r="N321" s="9" t="s">
        <v>394</v>
      </c>
    </row>
    <row r="322" spans="1:14" ht="15" thickBot="1" x14ac:dyDescent="0.4">
      <c r="A322" s="8" t="s">
        <v>426</v>
      </c>
      <c r="B322" s="9" t="s">
        <v>296</v>
      </c>
      <c r="C322" s="9" t="s">
        <v>410</v>
      </c>
      <c r="D322" s="9" t="s">
        <v>399</v>
      </c>
      <c r="E322" s="9" t="s">
        <v>385</v>
      </c>
      <c r="F322" s="9" t="s">
        <v>424</v>
      </c>
      <c r="G322" s="9" t="s">
        <v>369</v>
      </c>
      <c r="H322" s="9" t="s">
        <v>422</v>
      </c>
      <c r="I322" s="9" t="s">
        <v>412</v>
      </c>
      <c r="J322" s="9" t="s">
        <v>355</v>
      </c>
      <c r="K322" s="9" t="s">
        <v>382</v>
      </c>
      <c r="L322" s="9" t="s">
        <v>393</v>
      </c>
      <c r="M322" s="9" t="s">
        <v>402</v>
      </c>
      <c r="N322" s="9" t="s">
        <v>427</v>
      </c>
    </row>
    <row r="323" spans="1:14" ht="15" thickBot="1" x14ac:dyDescent="0.4">
      <c r="A323" s="8" t="s">
        <v>428</v>
      </c>
      <c r="B323" s="9" t="s">
        <v>296</v>
      </c>
      <c r="C323" s="9" t="s">
        <v>410</v>
      </c>
      <c r="D323" s="9" t="s">
        <v>399</v>
      </c>
      <c r="E323" s="9" t="s">
        <v>385</v>
      </c>
      <c r="F323" s="9" t="s">
        <v>424</v>
      </c>
      <c r="G323" s="9" t="s">
        <v>369</v>
      </c>
      <c r="H323" s="9" t="s">
        <v>422</v>
      </c>
      <c r="I323" s="9" t="s">
        <v>412</v>
      </c>
      <c r="J323" s="9" t="s">
        <v>355</v>
      </c>
      <c r="K323" s="9" t="s">
        <v>382</v>
      </c>
      <c r="L323" s="9" t="s">
        <v>393</v>
      </c>
      <c r="M323" s="9" t="s">
        <v>402</v>
      </c>
      <c r="N323" s="9" t="s">
        <v>427</v>
      </c>
    </row>
    <row r="324" spans="1:14" ht="15" thickBot="1" x14ac:dyDescent="0.4">
      <c r="A324" s="8" t="s">
        <v>429</v>
      </c>
      <c r="B324" s="9" t="s">
        <v>296</v>
      </c>
      <c r="C324" s="9" t="s">
        <v>410</v>
      </c>
      <c r="D324" s="9" t="s">
        <v>399</v>
      </c>
      <c r="E324" s="9" t="s">
        <v>385</v>
      </c>
      <c r="F324" s="9" t="s">
        <v>424</v>
      </c>
      <c r="G324" s="9" t="s">
        <v>369</v>
      </c>
      <c r="H324" s="9" t="s">
        <v>422</v>
      </c>
      <c r="I324" s="9" t="s">
        <v>412</v>
      </c>
      <c r="J324" s="9" t="s">
        <v>355</v>
      </c>
      <c r="K324" s="9" t="s">
        <v>382</v>
      </c>
      <c r="L324" s="9" t="s">
        <v>393</v>
      </c>
      <c r="M324" s="9" t="s">
        <v>402</v>
      </c>
      <c r="N324" s="9" t="s">
        <v>427</v>
      </c>
    </row>
    <row r="325" spans="1:14" ht="15" thickBot="1" x14ac:dyDescent="0.4">
      <c r="A325" s="8" t="s">
        <v>430</v>
      </c>
      <c r="B325" s="9" t="s">
        <v>296</v>
      </c>
      <c r="C325" s="9" t="s">
        <v>410</v>
      </c>
      <c r="D325" s="9" t="s">
        <v>399</v>
      </c>
      <c r="E325" s="9" t="s">
        <v>385</v>
      </c>
      <c r="F325" s="9" t="s">
        <v>424</v>
      </c>
      <c r="G325" s="9" t="s">
        <v>369</v>
      </c>
      <c r="H325" s="9" t="s">
        <v>422</v>
      </c>
      <c r="I325" s="9" t="s">
        <v>412</v>
      </c>
      <c r="J325" s="9" t="s">
        <v>355</v>
      </c>
      <c r="K325" s="9" t="s">
        <v>382</v>
      </c>
      <c r="L325" s="9" t="s">
        <v>393</v>
      </c>
      <c r="M325" s="9" t="s">
        <v>402</v>
      </c>
      <c r="N325" s="9" t="s">
        <v>427</v>
      </c>
    </row>
    <row r="326" spans="1:14" ht="15" thickBot="1" x14ac:dyDescent="0.4">
      <c r="A326" s="8" t="s">
        <v>431</v>
      </c>
      <c r="B326" s="9" t="s">
        <v>296</v>
      </c>
      <c r="C326" s="9" t="s">
        <v>410</v>
      </c>
      <c r="D326" s="9" t="s">
        <v>399</v>
      </c>
      <c r="E326" s="9" t="s">
        <v>385</v>
      </c>
      <c r="F326" s="9" t="s">
        <v>424</v>
      </c>
      <c r="G326" s="9" t="s">
        <v>369</v>
      </c>
      <c r="H326" s="9" t="s">
        <v>422</v>
      </c>
      <c r="I326" s="9" t="s">
        <v>412</v>
      </c>
      <c r="J326" s="9" t="s">
        <v>355</v>
      </c>
      <c r="K326" s="9" t="s">
        <v>382</v>
      </c>
      <c r="L326" s="9" t="s">
        <v>393</v>
      </c>
      <c r="M326" s="9" t="s">
        <v>402</v>
      </c>
      <c r="N326" s="9" t="s">
        <v>427</v>
      </c>
    </row>
    <row r="327" spans="1:14" ht="15" thickBot="1" x14ac:dyDescent="0.4">
      <c r="A327" s="8" t="s">
        <v>432</v>
      </c>
      <c r="B327" s="9" t="s">
        <v>296</v>
      </c>
      <c r="C327" s="9" t="s">
        <v>410</v>
      </c>
      <c r="D327" s="9" t="s">
        <v>399</v>
      </c>
      <c r="E327" s="9" t="s">
        <v>385</v>
      </c>
      <c r="F327" s="9" t="s">
        <v>424</v>
      </c>
      <c r="G327" s="9" t="s">
        <v>369</v>
      </c>
      <c r="H327" s="9" t="s">
        <v>422</v>
      </c>
      <c r="I327" s="9" t="s">
        <v>412</v>
      </c>
      <c r="J327" s="9" t="s">
        <v>355</v>
      </c>
      <c r="K327" s="9" t="s">
        <v>382</v>
      </c>
      <c r="L327" s="9" t="s">
        <v>393</v>
      </c>
      <c r="M327" s="9" t="s">
        <v>402</v>
      </c>
      <c r="N327" s="9" t="s">
        <v>427</v>
      </c>
    </row>
    <row r="328" spans="1:14" ht="15" thickBot="1" x14ac:dyDescent="0.4">
      <c r="A328" s="8" t="s">
        <v>433</v>
      </c>
      <c r="B328" s="9" t="s">
        <v>296</v>
      </c>
      <c r="C328" s="9" t="s">
        <v>410</v>
      </c>
      <c r="D328" s="9" t="s">
        <v>399</v>
      </c>
      <c r="E328" s="9" t="s">
        <v>385</v>
      </c>
      <c r="F328" s="9" t="s">
        <v>424</v>
      </c>
      <c r="G328" s="9" t="s">
        <v>369</v>
      </c>
      <c r="H328" s="9" t="s">
        <v>422</v>
      </c>
      <c r="I328" s="9" t="s">
        <v>434</v>
      </c>
      <c r="J328" s="9" t="s">
        <v>355</v>
      </c>
      <c r="K328" s="9" t="s">
        <v>382</v>
      </c>
      <c r="L328" s="9" t="s">
        <v>393</v>
      </c>
      <c r="M328" s="9" t="s">
        <v>402</v>
      </c>
      <c r="N328" s="9" t="s">
        <v>427</v>
      </c>
    </row>
    <row r="329" spans="1:14" ht="15" thickBot="1" x14ac:dyDescent="0.4">
      <c r="A329" s="8" t="s">
        <v>435</v>
      </c>
      <c r="B329" s="9" t="s">
        <v>296</v>
      </c>
      <c r="C329" s="9" t="s">
        <v>410</v>
      </c>
      <c r="D329" s="9" t="s">
        <v>399</v>
      </c>
      <c r="E329" s="9" t="s">
        <v>385</v>
      </c>
      <c r="F329" s="9" t="s">
        <v>424</v>
      </c>
      <c r="G329" s="9" t="s">
        <v>369</v>
      </c>
      <c r="H329" s="9" t="s">
        <v>422</v>
      </c>
      <c r="I329" s="9" t="s">
        <v>434</v>
      </c>
      <c r="J329" s="9" t="s">
        <v>355</v>
      </c>
      <c r="K329" s="9" t="s">
        <v>382</v>
      </c>
      <c r="L329" s="9" t="s">
        <v>393</v>
      </c>
      <c r="M329" s="9" t="s">
        <v>402</v>
      </c>
      <c r="N329" s="9" t="s">
        <v>427</v>
      </c>
    </row>
    <row r="330" spans="1:14" ht="15" thickBot="1" x14ac:dyDescent="0.4">
      <c r="A330" s="8" t="s">
        <v>436</v>
      </c>
      <c r="B330" s="9" t="s">
        <v>296</v>
      </c>
      <c r="C330" s="9" t="s">
        <v>410</v>
      </c>
      <c r="D330" s="9" t="s">
        <v>399</v>
      </c>
      <c r="E330" s="9" t="s">
        <v>385</v>
      </c>
      <c r="F330" s="9" t="s">
        <v>424</v>
      </c>
      <c r="G330" s="9" t="s">
        <v>369</v>
      </c>
      <c r="H330" s="9" t="s">
        <v>422</v>
      </c>
      <c r="I330" s="9" t="s">
        <v>434</v>
      </c>
      <c r="J330" s="9" t="s">
        <v>355</v>
      </c>
      <c r="K330" s="9" t="s">
        <v>382</v>
      </c>
      <c r="L330" s="9" t="s">
        <v>393</v>
      </c>
      <c r="M330" s="9" t="s">
        <v>402</v>
      </c>
      <c r="N330" s="9" t="s">
        <v>427</v>
      </c>
    </row>
    <row r="331" spans="1:14" ht="15" thickBot="1" x14ac:dyDescent="0.4">
      <c r="A331" s="8" t="s">
        <v>437</v>
      </c>
      <c r="B331" s="9" t="s">
        <v>296</v>
      </c>
      <c r="C331" s="9" t="s">
        <v>410</v>
      </c>
      <c r="D331" s="9" t="s">
        <v>399</v>
      </c>
      <c r="E331" s="9" t="s">
        <v>385</v>
      </c>
      <c r="F331" s="9" t="s">
        <v>424</v>
      </c>
      <c r="G331" s="9" t="s">
        <v>369</v>
      </c>
      <c r="H331" s="9" t="s">
        <v>422</v>
      </c>
      <c r="I331" s="9" t="s">
        <v>434</v>
      </c>
      <c r="J331" s="9" t="s">
        <v>355</v>
      </c>
      <c r="K331" s="9" t="s">
        <v>438</v>
      </c>
      <c r="L331" s="9" t="s">
        <v>393</v>
      </c>
      <c r="M331" s="9" t="s">
        <v>402</v>
      </c>
      <c r="N331" s="9" t="s">
        <v>427</v>
      </c>
    </row>
    <row r="332" spans="1:14" ht="15" thickBot="1" x14ac:dyDescent="0.4">
      <c r="A332" s="8" t="s">
        <v>439</v>
      </c>
      <c r="B332" s="9" t="s">
        <v>296</v>
      </c>
      <c r="C332" s="9" t="s">
        <v>410</v>
      </c>
      <c r="D332" s="9" t="s">
        <v>399</v>
      </c>
      <c r="E332" s="9" t="s">
        <v>385</v>
      </c>
      <c r="F332" s="9" t="s">
        <v>424</v>
      </c>
      <c r="G332" s="9" t="s">
        <v>369</v>
      </c>
      <c r="H332" s="9" t="s">
        <v>422</v>
      </c>
      <c r="I332" s="9" t="s">
        <v>434</v>
      </c>
      <c r="J332" s="9" t="s">
        <v>355</v>
      </c>
      <c r="K332" s="9" t="s">
        <v>438</v>
      </c>
      <c r="L332" s="9" t="s">
        <v>393</v>
      </c>
      <c r="M332" s="9" t="s">
        <v>402</v>
      </c>
      <c r="N332" s="9" t="s">
        <v>427</v>
      </c>
    </row>
    <row r="333" spans="1:14" ht="15" thickBot="1" x14ac:dyDescent="0.4">
      <c r="A333" s="8" t="s">
        <v>440</v>
      </c>
      <c r="B333" s="9" t="s">
        <v>296</v>
      </c>
      <c r="C333" s="9" t="s">
        <v>410</v>
      </c>
      <c r="D333" s="9" t="s">
        <v>399</v>
      </c>
      <c r="E333" s="9" t="s">
        <v>385</v>
      </c>
      <c r="F333" s="9" t="s">
        <v>424</v>
      </c>
      <c r="G333" s="9" t="s">
        <v>369</v>
      </c>
      <c r="H333" s="9" t="s">
        <v>422</v>
      </c>
      <c r="I333" s="9" t="s">
        <v>434</v>
      </c>
      <c r="J333" s="9" t="s">
        <v>355</v>
      </c>
      <c r="K333" s="9" t="s">
        <v>438</v>
      </c>
      <c r="L333" s="9" t="s">
        <v>393</v>
      </c>
      <c r="M333" s="9" t="s">
        <v>402</v>
      </c>
      <c r="N333" s="9" t="s">
        <v>427</v>
      </c>
    </row>
    <row r="334" spans="1:14" ht="15" thickBot="1" x14ac:dyDescent="0.4">
      <c r="A334" s="8" t="s">
        <v>441</v>
      </c>
      <c r="B334" s="9" t="s">
        <v>296</v>
      </c>
      <c r="C334" s="9" t="s">
        <v>410</v>
      </c>
      <c r="D334" s="9" t="s">
        <v>399</v>
      </c>
      <c r="E334" s="9" t="s">
        <v>385</v>
      </c>
      <c r="F334" s="9" t="s">
        <v>424</v>
      </c>
      <c r="G334" s="9" t="s">
        <v>369</v>
      </c>
      <c r="H334" s="9" t="s">
        <v>442</v>
      </c>
      <c r="I334" s="9" t="s">
        <v>434</v>
      </c>
      <c r="J334" s="9" t="s">
        <v>355</v>
      </c>
      <c r="K334" s="9" t="s">
        <v>438</v>
      </c>
      <c r="L334" s="9" t="s">
        <v>393</v>
      </c>
      <c r="M334" s="9" t="s">
        <v>402</v>
      </c>
      <c r="N334" s="9" t="s">
        <v>427</v>
      </c>
    </row>
    <row r="335" spans="1:14" ht="15" thickBot="1" x14ac:dyDescent="0.4">
      <c r="A335" s="8" t="s">
        <v>443</v>
      </c>
      <c r="B335" s="9" t="s">
        <v>296</v>
      </c>
      <c r="C335" s="9" t="s">
        <v>410</v>
      </c>
      <c r="D335" s="9" t="s">
        <v>399</v>
      </c>
      <c r="E335" s="9" t="s">
        <v>385</v>
      </c>
      <c r="F335" s="9" t="s">
        <v>424</v>
      </c>
      <c r="G335" s="9" t="s">
        <v>369</v>
      </c>
      <c r="H335" s="9" t="s">
        <v>442</v>
      </c>
      <c r="I335" s="9" t="s">
        <v>434</v>
      </c>
      <c r="J335" s="9" t="s">
        <v>355</v>
      </c>
      <c r="K335" s="9" t="s">
        <v>438</v>
      </c>
      <c r="L335" s="9" t="s">
        <v>393</v>
      </c>
      <c r="M335" s="9" t="s">
        <v>402</v>
      </c>
      <c r="N335" s="9" t="s">
        <v>427</v>
      </c>
    </row>
    <row r="336" spans="1:14" ht="15" thickBot="1" x14ac:dyDescent="0.4">
      <c r="A336" s="8" t="s">
        <v>444</v>
      </c>
      <c r="B336" s="9" t="s">
        <v>296</v>
      </c>
      <c r="C336" s="9" t="s">
        <v>410</v>
      </c>
      <c r="D336" s="9" t="s">
        <v>399</v>
      </c>
      <c r="E336" s="9" t="s">
        <v>385</v>
      </c>
      <c r="F336" s="9" t="s">
        <v>424</v>
      </c>
      <c r="G336" s="9" t="s">
        <v>369</v>
      </c>
      <c r="H336" s="9" t="s">
        <v>442</v>
      </c>
      <c r="I336" s="9" t="s">
        <v>434</v>
      </c>
      <c r="J336" s="9" t="s">
        <v>355</v>
      </c>
      <c r="K336" s="9" t="s">
        <v>438</v>
      </c>
      <c r="L336" s="9" t="s">
        <v>393</v>
      </c>
      <c r="M336" s="9" t="s">
        <v>402</v>
      </c>
      <c r="N336" s="9" t="s">
        <v>427</v>
      </c>
    </row>
    <row r="337" spans="1:14" ht="15" thickBot="1" x14ac:dyDescent="0.4">
      <c r="A337" s="8" t="s">
        <v>445</v>
      </c>
      <c r="B337" s="9" t="s">
        <v>296</v>
      </c>
      <c r="C337" s="9" t="s">
        <v>410</v>
      </c>
      <c r="D337" s="9" t="s">
        <v>399</v>
      </c>
      <c r="E337" s="9" t="s">
        <v>385</v>
      </c>
      <c r="F337" s="9" t="s">
        <v>424</v>
      </c>
      <c r="G337" s="9" t="s">
        <v>369</v>
      </c>
      <c r="H337" s="9" t="s">
        <v>442</v>
      </c>
      <c r="I337" s="9" t="s">
        <v>434</v>
      </c>
      <c r="J337" s="9" t="s">
        <v>355</v>
      </c>
      <c r="K337" s="9" t="s">
        <v>438</v>
      </c>
      <c r="L337" s="9" t="s">
        <v>393</v>
      </c>
      <c r="M337" s="9" t="s">
        <v>402</v>
      </c>
      <c r="N337" s="9" t="s">
        <v>427</v>
      </c>
    </row>
    <row r="338" spans="1:14" ht="15" thickBot="1" x14ac:dyDescent="0.4">
      <c r="A338" s="8" t="s">
        <v>446</v>
      </c>
      <c r="B338" s="9" t="s">
        <v>296</v>
      </c>
      <c r="C338" s="9" t="s">
        <v>410</v>
      </c>
      <c r="D338" s="9" t="s">
        <v>399</v>
      </c>
      <c r="E338" s="9" t="s">
        <v>385</v>
      </c>
      <c r="F338" s="9" t="s">
        <v>424</v>
      </c>
      <c r="G338" s="9" t="s">
        <v>369</v>
      </c>
      <c r="H338" s="9" t="s">
        <v>442</v>
      </c>
      <c r="I338" s="9" t="s">
        <v>447</v>
      </c>
      <c r="J338" s="9" t="s">
        <v>355</v>
      </c>
      <c r="K338" s="9" t="s">
        <v>438</v>
      </c>
      <c r="L338" s="9" t="s">
        <v>393</v>
      </c>
      <c r="M338" s="9" t="s">
        <v>402</v>
      </c>
      <c r="N338" s="9" t="s">
        <v>427</v>
      </c>
    </row>
    <row r="339" spans="1:14" ht="15" thickBot="1" x14ac:dyDescent="0.4">
      <c r="A339" s="8" t="s">
        <v>448</v>
      </c>
      <c r="B339" s="9" t="s">
        <v>296</v>
      </c>
      <c r="C339" s="9" t="s">
        <v>410</v>
      </c>
      <c r="D339" s="9" t="s">
        <v>399</v>
      </c>
      <c r="E339" s="9" t="s">
        <v>385</v>
      </c>
      <c r="F339" s="9" t="s">
        <v>424</v>
      </c>
      <c r="G339" s="9" t="s">
        <v>369</v>
      </c>
      <c r="H339" s="9" t="s">
        <v>442</v>
      </c>
      <c r="I339" s="9" t="s">
        <v>447</v>
      </c>
      <c r="J339" s="9" t="s">
        <v>355</v>
      </c>
      <c r="K339" s="9" t="s">
        <v>438</v>
      </c>
      <c r="L339" s="9" t="s">
        <v>393</v>
      </c>
      <c r="M339" s="9" t="s">
        <v>402</v>
      </c>
      <c r="N339" s="9" t="s">
        <v>427</v>
      </c>
    </row>
    <row r="340" spans="1:14" ht="15" thickBot="1" x14ac:dyDescent="0.4">
      <c r="A340" s="8" t="s">
        <v>449</v>
      </c>
      <c r="B340" s="9" t="s">
        <v>296</v>
      </c>
      <c r="C340" s="9" t="s">
        <v>410</v>
      </c>
      <c r="D340" s="9" t="s">
        <v>399</v>
      </c>
      <c r="E340" s="9" t="s">
        <v>385</v>
      </c>
      <c r="F340" s="9" t="s">
        <v>424</v>
      </c>
      <c r="G340" s="9" t="s">
        <v>369</v>
      </c>
      <c r="H340" s="9" t="s">
        <v>442</v>
      </c>
      <c r="I340" s="9" t="s">
        <v>447</v>
      </c>
      <c r="J340" s="9" t="s">
        <v>355</v>
      </c>
      <c r="K340" s="9" t="s">
        <v>438</v>
      </c>
      <c r="L340" s="9" t="s">
        <v>393</v>
      </c>
      <c r="M340" s="9" t="s">
        <v>402</v>
      </c>
      <c r="N340" s="9" t="s">
        <v>427</v>
      </c>
    </row>
    <row r="341" spans="1:14" ht="15" thickBot="1" x14ac:dyDescent="0.4">
      <c r="A341" s="8" t="s">
        <v>450</v>
      </c>
      <c r="B341" s="9" t="s">
        <v>296</v>
      </c>
      <c r="C341" s="9" t="s">
        <v>410</v>
      </c>
      <c r="D341" s="9" t="s">
        <v>399</v>
      </c>
      <c r="E341" s="9" t="s">
        <v>385</v>
      </c>
      <c r="F341" s="9" t="s">
        <v>424</v>
      </c>
      <c r="G341" s="9" t="s">
        <v>369</v>
      </c>
      <c r="H341" s="9" t="s">
        <v>442</v>
      </c>
      <c r="I341" s="9" t="s">
        <v>447</v>
      </c>
      <c r="J341" s="9" t="s">
        <v>355</v>
      </c>
      <c r="K341" s="9" t="s">
        <v>438</v>
      </c>
      <c r="L341" s="9" t="s">
        <v>393</v>
      </c>
      <c r="M341" s="9" t="s">
        <v>402</v>
      </c>
      <c r="N341" s="9" t="s">
        <v>427</v>
      </c>
    </row>
    <row r="342" spans="1:14" ht="15" thickBot="1" x14ac:dyDescent="0.4">
      <c r="A342" s="8" t="s">
        <v>451</v>
      </c>
      <c r="B342" s="9" t="s">
        <v>296</v>
      </c>
      <c r="C342" s="9" t="s">
        <v>410</v>
      </c>
      <c r="D342" s="9" t="s">
        <v>399</v>
      </c>
      <c r="E342" s="9" t="s">
        <v>385</v>
      </c>
      <c r="F342" s="9" t="s">
        <v>424</v>
      </c>
      <c r="G342" s="9" t="s">
        <v>369</v>
      </c>
      <c r="H342" s="9" t="s">
        <v>442</v>
      </c>
      <c r="I342" s="9" t="s">
        <v>447</v>
      </c>
      <c r="J342" s="9" t="s">
        <v>355</v>
      </c>
      <c r="K342" s="9" t="s">
        <v>438</v>
      </c>
      <c r="L342" s="9" t="s">
        <v>393</v>
      </c>
      <c r="M342" s="9" t="s">
        <v>402</v>
      </c>
      <c r="N342" s="9" t="s">
        <v>427</v>
      </c>
    </row>
    <row r="343" spans="1:14" ht="15" thickBot="1" x14ac:dyDescent="0.4">
      <c r="A343" s="8" t="s">
        <v>452</v>
      </c>
      <c r="B343" s="9" t="s">
        <v>296</v>
      </c>
      <c r="C343" s="9" t="s">
        <v>410</v>
      </c>
      <c r="D343" s="9" t="s">
        <v>399</v>
      </c>
      <c r="E343" s="9" t="s">
        <v>385</v>
      </c>
      <c r="F343" s="9" t="s">
        <v>424</v>
      </c>
      <c r="G343" s="9" t="s">
        <v>369</v>
      </c>
      <c r="H343" s="9" t="s">
        <v>442</v>
      </c>
      <c r="I343" s="9" t="s">
        <v>447</v>
      </c>
      <c r="J343" s="9" t="s">
        <v>355</v>
      </c>
      <c r="K343" s="9" t="s">
        <v>438</v>
      </c>
      <c r="L343" s="9" t="s">
        <v>393</v>
      </c>
      <c r="M343" s="9" t="s">
        <v>402</v>
      </c>
      <c r="N343" s="9" t="s">
        <v>427</v>
      </c>
    </row>
    <row r="344" spans="1:14" ht="15" thickBot="1" x14ac:dyDescent="0.4">
      <c r="A344" s="8" t="s">
        <v>453</v>
      </c>
      <c r="B344" s="9" t="s">
        <v>296</v>
      </c>
      <c r="C344" s="9" t="s">
        <v>410</v>
      </c>
      <c r="D344" s="9" t="s">
        <v>399</v>
      </c>
      <c r="E344" s="9" t="s">
        <v>385</v>
      </c>
      <c r="F344" s="9" t="s">
        <v>424</v>
      </c>
      <c r="G344" s="9" t="s">
        <v>369</v>
      </c>
      <c r="H344" s="9" t="s">
        <v>442</v>
      </c>
      <c r="I344" s="9" t="s">
        <v>447</v>
      </c>
      <c r="J344" s="9" t="s">
        <v>355</v>
      </c>
      <c r="K344" s="9" t="s">
        <v>438</v>
      </c>
      <c r="L344" s="9" t="s">
        <v>393</v>
      </c>
      <c r="M344" s="9" t="s">
        <v>402</v>
      </c>
      <c r="N344" s="9" t="s">
        <v>427</v>
      </c>
    </row>
    <row r="345" spans="1:14" ht="15" thickBot="1" x14ac:dyDescent="0.4">
      <c r="A345" s="8" t="s">
        <v>454</v>
      </c>
      <c r="B345" s="9" t="s">
        <v>296</v>
      </c>
      <c r="C345" s="9" t="s">
        <v>410</v>
      </c>
      <c r="D345" s="9" t="s">
        <v>399</v>
      </c>
      <c r="E345" s="9" t="s">
        <v>385</v>
      </c>
      <c r="F345" s="9" t="s">
        <v>424</v>
      </c>
      <c r="G345" s="9" t="s">
        <v>369</v>
      </c>
      <c r="H345" s="9" t="s">
        <v>442</v>
      </c>
      <c r="I345" s="9" t="s">
        <v>447</v>
      </c>
      <c r="J345" s="9" t="s">
        <v>355</v>
      </c>
      <c r="K345" s="9" t="s">
        <v>438</v>
      </c>
      <c r="L345" s="9" t="s">
        <v>393</v>
      </c>
      <c r="M345" s="9" t="s">
        <v>402</v>
      </c>
      <c r="N345" s="9" t="s">
        <v>427</v>
      </c>
    </row>
    <row r="346" spans="1:14" ht="15" thickBot="1" x14ac:dyDescent="0.4">
      <c r="A346" s="8" t="s">
        <v>455</v>
      </c>
      <c r="B346" s="9" t="s">
        <v>296</v>
      </c>
      <c r="C346" s="9" t="s">
        <v>410</v>
      </c>
      <c r="D346" s="9" t="s">
        <v>399</v>
      </c>
      <c r="E346" s="9" t="s">
        <v>385</v>
      </c>
      <c r="F346" s="9" t="s">
        <v>424</v>
      </c>
      <c r="G346" s="9" t="s">
        <v>369</v>
      </c>
      <c r="H346" s="9" t="s">
        <v>442</v>
      </c>
      <c r="I346" s="9" t="s">
        <v>447</v>
      </c>
      <c r="J346" s="9" t="s">
        <v>355</v>
      </c>
      <c r="K346" s="9" t="s">
        <v>438</v>
      </c>
      <c r="L346" s="9" t="s">
        <v>393</v>
      </c>
      <c r="M346" s="9" t="s">
        <v>402</v>
      </c>
      <c r="N346" s="9" t="s">
        <v>427</v>
      </c>
    </row>
    <row r="347" spans="1:14" ht="15" thickBot="1" x14ac:dyDescent="0.4">
      <c r="A347" s="8" t="s">
        <v>456</v>
      </c>
      <c r="B347" s="9" t="s">
        <v>296</v>
      </c>
      <c r="C347" s="9" t="s">
        <v>410</v>
      </c>
      <c r="D347" s="9" t="s">
        <v>399</v>
      </c>
      <c r="E347" s="9" t="s">
        <v>385</v>
      </c>
      <c r="F347" s="9" t="s">
        <v>424</v>
      </c>
      <c r="G347" s="9" t="s">
        <v>369</v>
      </c>
      <c r="H347" s="9" t="s">
        <v>442</v>
      </c>
      <c r="I347" s="9" t="s">
        <v>447</v>
      </c>
      <c r="J347" s="9" t="s">
        <v>355</v>
      </c>
      <c r="K347" s="9" t="s">
        <v>438</v>
      </c>
      <c r="L347" s="9" t="s">
        <v>393</v>
      </c>
      <c r="M347" s="9" t="s">
        <v>402</v>
      </c>
      <c r="N347" s="9" t="s">
        <v>427</v>
      </c>
    </row>
    <row r="348" spans="1:14" ht="15" thickBot="1" x14ac:dyDescent="0.4">
      <c r="A348" s="8" t="s">
        <v>457</v>
      </c>
      <c r="B348" s="9" t="s">
        <v>296</v>
      </c>
      <c r="C348" s="9" t="s">
        <v>410</v>
      </c>
      <c r="D348" s="9" t="s">
        <v>399</v>
      </c>
      <c r="E348" s="9" t="s">
        <v>385</v>
      </c>
      <c r="F348" s="9" t="s">
        <v>424</v>
      </c>
      <c r="G348" s="9" t="s">
        <v>369</v>
      </c>
      <c r="H348" s="9" t="s">
        <v>442</v>
      </c>
      <c r="I348" s="9" t="s">
        <v>447</v>
      </c>
      <c r="J348" s="9" t="s">
        <v>355</v>
      </c>
      <c r="K348" s="9" t="s">
        <v>438</v>
      </c>
      <c r="L348" s="9" t="s">
        <v>393</v>
      </c>
      <c r="M348" s="9" t="s">
        <v>402</v>
      </c>
      <c r="N348" s="9" t="s">
        <v>427</v>
      </c>
    </row>
    <row r="349" spans="1:14" ht="15" thickBot="1" x14ac:dyDescent="0.4">
      <c r="A349" s="8" t="s">
        <v>458</v>
      </c>
      <c r="B349" s="9" t="s">
        <v>296</v>
      </c>
      <c r="C349" s="9" t="s">
        <v>410</v>
      </c>
      <c r="D349" s="9" t="s">
        <v>399</v>
      </c>
      <c r="E349" s="9" t="s">
        <v>385</v>
      </c>
      <c r="F349" s="9" t="s">
        <v>424</v>
      </c>
      <c r="G349" s="9" t="s">
        <v>369</v>
      </c>
      <c r="H349" s="9" t="s">
        <v>442</v>
      </c>
      <c r="I349" s="9" t="s">
        <v>447</v>
      </c>
      <c r="J349" s="9" t="s">
        <v>355</v>
      </c>
      <c r="K349" s="9" t="s">
        <v>438</v>
      </c>
      <c r="L349" s="9" t="s">
        <v>393</v>
      </c>
      <c r="M349" s="9" t="s">
        <v>402</v>
      </c>
      <c r="N349" s="9" t="s">
        <v>427</v>
      </c>
    </row>
    <row r="350" spans="1:14" ht="15" thickBot="1" x14ac:dyDescent="0.4">
      <c r="A350" s="8" t="s">
        <v>459</v>
      </c>
      <c r="B350" s="9" t="s">
        <v>296</v>
      </c>
      <c r="C350" s="9" t="s">
        <v>410</v>
      </c>
      <c r="D350" s="9" t="s">
        <v>399</v>
      </c>
      <c r="E350" s="9" t="s">
        <v>385</v>
      </c>
      <c r="F350" s="9" t="s">
        <v>424</v>
      </c>
      <c r="G350" s="9" t="s">
        <v>369</v>
      </c>
      <c r="H350" s="9" t="s">
        <v>442</v>
      </c>
      <c r="I350" s="9" t="s">
        <v>447</v>
      </c>
      <c r="J350" s="9" t="s">
        <v>355</v>
      </c>
      <c r="K350" s="9" t="s">
        <v>438</v>
      </c>
      <c r="L350" s="9" t="s">
        <v>393</v>
      </c>
      <c r="M350" s="9" t="s">
        <v>402</v>
      </c>
      <c r="N350" s="9" t="s">
        <v>427</v>
      </c>
    </row>
    <row r="351" spans="1:14" ht="15" thickBot="1" x14ac:dyDescent="0.4">
      <c r="A351" s="8" t="s">
        <v>460</v>
      </c>
      <c r="B351" s="9" t="s">
        <v>296</v>
      </c>
      <c r="C351" s="9" t="s">
        <v>410</v>
      </c>
      <c r="D351" s="9" t="s">
        <v>399</v>
      </c>
      <c r="E351" s="9" t="s">
        <v>385</v>
      </c>
      <c r="F351" s="9" t="s">
        <v>424</v>
      </c>
      <c r="G351" s="9" t="s">
        <v>369</v>
      </c>
      <c r="H351" s="9" t="s">
        <v>442</v>
      </c>
      <c r="I351" s="9" t="s">
        <v>447</v>
      </c>
      <c r="J351" s="9" t="s">
        <v>355</v>
      </c>
      <c r="K351" s="9" t="s">
        <v>438</v>
      </c>
      <c r="L351" s="9" t="s">
        <v>393</v>
      </c>
      <c r="M351" s="9" t="s">
        <v>402</v>
      </c>
      <c r="N351" s="9" t="s">
        <v>427</v>
      </c>
    </row>
    <row r="352" spans="1:14" ht="15" thickBot="1" x14ac:dyDescent="0.4">
      <c r="A352" s="8" t="s">
        <v>461</v>
      </c>
      <c r="B352" s="9" t="s">
        <v>296</v>
      </c>
      <c r="C352" s="9" t="s">
        <v>410</v>
      </c>
      <c r="D352" s="9" t="s">
        <v>399</v>
      </c>
      <c r="E352" s="9" t="s">
        <v>385</v>
      </c>
      <c r="F352" s="9" t="s">
        <v>424</v>
      </c>
      <c r="G352" s="9" t="s">
        <v>369</v>
      </c>
      <c r="H352" s="9" t="s">
        <v>462</v>
      </c>
      <c r="I352" s="9" t="s">
        <v>447</v>
      </c>
      <c r="J352" s="9" t="s">
        <v>355</v>
      </c>
      <c r="K352" s="9" t="s">
        <v>438</v>
      </c>
      <c r="L352" s="9" t="s">
        <v>393</v>
      </c>
      <c r="M352" s="9" t="s">
        <v>402</v>
      </c>
      <c r="N352" s="9" t="s">
        <v>427</v>
      </c>
    </row>
    <row r="353" spans="1:14" ht="15" thickBot="1" x14ac:dyDescent="0.4">
      <c r="A353" s="8" t="s">
        <v>463</v>
      </c>
      <c r="B353" s="9" t="s">
        <v>296</v>
      </c>
      <c r="C353" s="9" t="s">
        <v>410</v>
      </c>
      <c r="D353" s="9" t="s">
        <v>399</v>
      </c>
      <c r="E353" s="9" t="s">
        <v>385</v>
      </c>
      <c r="F353" s="9" t="s">
        <v>424</v>
      </c>
      <c r="G353" s="9" t="s">
        <v>369</v>
      </c>
      <c r="H353" s="9" t="s">
        <v>462</v>
      </c>
      <c r="I353" s="9" t="s">
        <v>447</v>
      </c>
      <c r="J353" s="9" t="s">
        <v>355</v>
      </c>
      <c r="K353" s="9" t="s">
        <v>438</v>
      </c>
      <c r="L353" s="9" t="s">
        <v>393</v>
      </c>
      <c r="M353" s="9" t="s">
        <v>402</v>
      </c>
      <c r="N353" s="9" t="s">
        <v>427</v>
      </c>
    </row>
    <row r="354" spans="1:14" ht="15" thickBot="1" x14ac:dyDescent="0.4">
      <c r="A354" s="8" t="s">
        <v>464</v>
      </c>
      <c r="B354" s="9" t="s">
        <v>296</v>
      </c>
      <c r="C354" s="9" t="s">
        <v>410</v>
      </c>
      <c r="D354" s="9" t="s">
        <v>399</v>
      </c>
      <c r="E354" s="9" t="s">
        <v>385</v>
      </c>
      <c r="F354" s="9" t="s">
        <v>424</v>
      </c>
      <c r="G354" s="9" t="s">
        <v>369</v>
      </c>
      <c r="H354" s="9" t="s">
        <v>462</v>
      </c>
      <c r="I354" s="9" t="s">
        <v>447</v>
      </c>
      <c r="J354" s="9" t="s">
        <v>355</v>
      </c>
      <c r="K354" s="9" t="s">
        <v>438</v>
      </c>
      <c r="L354" s="9" t="s">
        <v>393</v>
      </c>
      <c r="M354" s="9" t="s">
        <v>402</v>
      </c>
      <c r="N354" s="9" t="s">
        <v>427</v>
      </c>
    </row>
    <row r="355" spans="1:14" ht="15" thickBot="1" x14ac:dyDescent="0.4">
      <c r="A355" s="8" t="s">
        <v>465</v>
      </c>
      <c r="B355" s="9" t="s">
        <v>296</v>
      </c>
      <c r="C355" s="9" t="s">
        <v>410</v>
      </c>
      <c r="D355" s="9" t="s">
        <v>399</v>
      </c>
      <c r="E355" s="9" t="s">
        <v>385</v>
      </c>
      <c r="F355" s="9" t="s">
        <v>424</v>
      </c>
      <c r="G355" s="9" t="s">
        <v>369</v>
      </c>
      <c r="H355" s="9" t="s">
        <v>462</v>
      </c>
      <c r="I355" s="9" t="s">
        <v>447</v>
      </c>
      <c r="J355" s="9" t="s">
        <v>355</v>
      </c>
      <c r="K355" s="9" t="s">
        <v>466</v>
      </c>
      <c r="L355" s="9" t="s">
        <v>393</v>
      </c>
      <c r="M355" s="9" t="s">
        <v>402</v>
      </c>
      <c r="N355" s="9" t="s">
        <v>427</v>
      </c>
    </row>
    <row r="356" spans="1:14" ht="15" thickBot="1" x14ac:dyDescent="0.4">
      <c r="A356" s="8" t="s">
        <v>467</v>
      </c>
      <c r="B356" s="9" t="s">
        <v>296</v>
      </c>
      <c r="C356" s="9" t="s">
        <v>410</v>
      </c>
      <c r="D356" s="9" t="s">
        <v>399</v>
      </c>
      <c r="E356" s="9" t="s">
        <v>385</v>
      </c>
      <c r="F356" s="9" t="s">
        <v>424</v>
      </c>
      <c r="G356" s="9" t="s">
        <v>369</v>
      </c>
      <c r="H356" s="9" t="s">
        <v>462</v>
      </c>
      <c r="I356" s="9" t="s">
        <v>447</v>
      </c>
      <c r="J356" s="9" t="s">
        <v>355</v>
      </c>
      <c r="K356" s="9" t="s">
        <v>466</v>
      </c>
      <c r="L356" s="9" t="s">
        <v>393</v>
      </c>
      <c r="M356" s="9" t="s">
        <v>402</v>
      </c>
      <c r="N356" s="9" t="s">
        <v>427</v>
      </c>
    </row>
    <row r="357" spans="1:14" ht="15" thickBot="1" x14ac:dyDescent="0.4">
      <c r="A357" s="8" t="s">
        <v>468</v>
      </c>
      <c r="B357" s="9" t="s">
        <v>296</v>
      </c>
      <c r="C357" s="9" t="s">
        <v>410</v>
      </c>
      <c r="D357" s="9" t="s">
        <v>399</v>
      </c>
      <c r="E357" s="9" t="s">
        <v>385</v>
      </c>
      <c r="F357" s="9" t="s">
        <v>424</v>
      </c>
      <c r="G357" s="9" t="s">
        <v>369</v>
      </c>
      <c r="H357" s="9" t="s">
        <v>462</v>
      </c>
      <c r="I357" s="9" t="s">
        <v>447</v>
      </c>
      <c r="J357" s="9" t="s">
        <v>469</v>
      </c>
      <c r="K357" s="9" t="s">
        <v>466</v>
      </c>
      <c r="L357" s="9" t="s">
        <v>393</v>
      </c>
      <c r="M357" s="9" t="s">
        <v>402</v>
      </c>
      <c r="N357" s="9" t="s">
        <v>427</v>
      </c>
    </row>
    <row r="358" spans="1:14" ht="15" thickBot="1" x14ac:dyDescent="0.4">
      <c r="A358" s="8" t="s">
        <v>470</v>
      </c>
      <c r="B358" s="9" t="s">
        <v>296</v>
      </c>
      <c r="C358" s="9" t="s">
        <v>410</v>
      </c>
      <c r="D358" s="9" t="s">
        <v>399</v>
      </c>
      <c r="E358" s="9" t="s">
        <v>385</v>
      </c>
      <c r="F358" s="9" t="s">
        <v>424</v>
      </c>
      <c r="G358" s="9" t="s">
        <v>369</v>
      </c>
      <c r="H358" s="9" t="s">
        <v>462</v>
      </c>
      <c r="I358" s="9" t="s">
        <v>447</v>
      </c>
      <c r="J358" s="9" t="s">
        <v>469</v>
      </c>
      <c r="K358" s="9" t="s">
        <v>466</v>
      </c>
      <c r="L358" s="9" t="s">
        <v>393</v>
      </c>
      <c r="M358" s="9" t="s">
        <v>402</v>
      </c>
      <c r="N358" s="9" t="s">
        <v>427</v>
      </c>
    </row>
    <row r="359" spans="1:14" ht="15" thickBot="1" x14ac:dyDescent="0.4">
      <c r="A359" s="8" t="s">
        <v>471</v>
      </c>
      <c r="B359" s="9" t="s">
        <v>296</v>
      </c>
      <c r="C359" s="9" t="s">
        <v>410</v>
      </c>
      <c r="D359" s="9" t="s">
        <v>399</v>
      </c>
      <c r="E359" s="9" t="s">
        <v>385</v>
      </c>
      <c r="F359" s="9" t="s">
        <v>424</v>
      </c>
      <c r="G359" s="9" t="s">
        <v>369</v>
      </c>
      <c r="H359" s="9" t="s">
        <v>462</v>
      </c>
      <c r="I359" s="9" t="s">
        <v>447</v>
      </c>
      <c r="J359" s="9" t="s">
        <v>469</v>
      </c>
      <c r="K359" s="9" t="s">
        <v>466</v>
      </c>
      <c r="L359" s="9" t="s">
        <v>393</v>
      </c>
      <c r="M359" s="9" t="s">
        <v>402</v>
      </c>
      <c r="N359" s="9" t="s">
        <v>427</v>
      </c>
    </row>
    <row r="360" spans="1:14" ht="15" thickBot="1" x14ac:dyDescent="0.4">
      <c r="A360" s="8" t="s">
        <v>472</v>
      </c>
      <c r="B360" s="9" t="s">
        <v>296</v>
      </c>
      <c r="C360" s="9" t="s">
        <v>410</v>
      </c>
      <c r="D360" s="9" t="s">
        <v>399</v>
      </c>
      <c r="E360" s="9" t="s">
        <v>385</v>
      </c>
      <c r="F360" s="9" t="s">
        <v>424</v>
      </c>
      <c r="G360" s="9" t="s">
        <v>369</v>
      </c>
      <c r="H360" s="9" t="s">
        <v>473</v>
      </c>
      <c r="I360" s="9" t="s">
        <v>447</v>
      </c>
      <c r="J360" s="9" t="s">
        <v>469</v>
      </c>
      <c r="K360" s="9" t="s">
        <v>466</v>
      </c>
      <c r="L360" s="9" t="s">
        <v>393</v>
      </c>
      <c r="M360" s="9" t="s">
        <v>402</v>
      </c>
      <c r="N360" s="9" t="s">
        <v>427</v>
      </c>
    </row>
    <row r="361" spans="1:14" ht="15" thickBot="1" x14ac:dyDescent="0.4">
      <c r="A361" s="8" t="s">
        <v>474</v>
      </c>
      <c r="B361" s="9" t="s">
        <v>296</v>
      </c>
      <c r="C361" s="9" t="s">
        <v>410</v>
      </c>
      <c r="D361" s="9" t="s">
        <v>399</v>
      </c>
      <c r="E361" s="9" t="s">
        <v>385</v>
      </c>
      <c r="F361" s="9" t="s">
        <v>424</v>
      </c>
      <c r="G361" s="9" t="s">
        <v>369</v>
      </c>
      <c r="H361" s="9" t="s">
        <v>475</v>
      </c>
      <c r="I361" s="9" t="s">
        <v>447</v>
      </c>
      <c r="J361" s="9" t="s">
        <v>469</v>
      </c>
      <c r="K361" s="9" t="s">
        <v>466</v>
      </c>
      <c r="L361" s="9" t="s">
        <v>393</v>
      </c>
      <c r="M361" s="9" t="s">
        <v>402</v>
      </c>
      <c r="N361" s="9" t="s">
        <v>427</v>
      </c>
    </row>
    <row r="362" spans="1:14" ht="15" thickBot="1" x14ac:dyDescent="0.4">
      <c r="A362" s="8" t="s">
        <v>476</v>
      </c>
      <c r="B362" s="9" t="s">
        <v>296</v>
      </c>
      <c r="C362" s="9" t="s">
        <v>410</v>
      </c>
      <c r="D362" s="9" t="s">
        <v>399</v>
      </c>
      <c r="E362" s="9" t="s">
        <v>385</v>
      </c>
      <c r="F362" s="9" t="s">
        <v>424</v>
      </c>
      <c r="G362" s="9" t="s">
        <v>369</v>
      </c>
      <c r="H362" s="9" t="s">
        <v>475</v>
      </c>
      <c r="I362" s="9" t="s">
        <v>447</v>
      </c>
      <c r="J362" s="9" t="s">
        <v>469</v>
      </c>
      <c r="K362" s="9" t="s">
        <v>466</v>
      </c>
      <c r="L362" s="9" t="s">
        <v>393</v>
      </c>
      <c r="M362" s="9" t="s">
        <v>402</v>
      </c>
      <c r="N362" s="9" t="s">
        <v>427</v>
      </c>
    </row>
    <row r="363" spans="1:14" ht="15" thickBot="1" x14ac:dyDescent="0.4">
      <c r="A363" s="8" t="s">
        <v>477</v>
      </c>
      <c r="B363" s="9" t="s">
        <v>296</v>
      </c>
      <c r="C363" s="9" t="s">
        <v>410</v>
      </c>
      <c r="D363" s="9" t="s">
        <v>399</v>
      </c>
      <c r="E363" s="9" t="s">
        <v>385</v>
      </c>
      <c r="F363" s="9" t="s">
        <v>424</v>
      </c>
      <c r="G363" s="9" t="s">
        <v>369</v>
      </c>
      <c r="H363" s="9" t="s">
        <v>475</v>
      </c>
      <c r="I363" s="9" t="s">
        <v>447</v>
      </c>
      <c r="J363" s="9" t="s">
        <v>469</v>
      </c>
      <c r="K363" s="9" t="s">
        <v>466</v>
      </c>
      <c r="L363" s="9" t="s">
        <v>393</v>
      </c>
      <c r="M363" s="9" t="s">
        <v>402</v>
      </c>
      <c r="N363" s="9" t="s">
        <v>427</v>
      </c>
    </row>
    <row r="364" spans="1:14" ht="15" thickBot="1" x14ac:dyDescent="0.4">
      <c r="A364" s="8" t="s">
        <v>478</v>
      </c>
      <c r="B364" s="9" t="s">
        <v>296</v>
      </c>
      <c r="C364" s="9" t="s">
        <v>410</v>
      </c>
      <c r="D364" s="9" t="s">
        <v>399</v>
      </c>
      <c r="E364" s="9" t="s">
        <v>385</v>
      </c>
      <c r="F364" s="9" t="s">
        <v>424</v>
      </c>
      <c r="G364" s="9" t="s">
        <v>369</v>
      </c>
      <c r="H364" s="9" t="s">
        <v>475</v>
      </c>
      <c r="I364" s="9" t="s">
        <v>447</v>
      </c>
      <c r="J364" s="9" t="s">
        <v>469</v>
      </c>
      <c r="K364" s="9" t="s">
        <v>466</v>
      </c>
      <c r="L364" s="9" t="s">
        <v>393</v>
      </c>
      <c r="M364" s="9" t="s">
        <v>402</v>
      </c>
      <c r="N364" s="9" t="s">
        <v>427</v>
      </c>
    </row>
    <row r="365" spans="1:14" ht="15" thickBot="1" x14ac:dyDescent="0.4">
      <c r="A365" s="8" t="s">
        <v>479</v>
      </c>
      <c r="B365" s="9" t="s">
        <v>296</v>
      </c>
      <c r="C365" s="9" t="s">
        <v>410</v>
      </c>
      <c r="D365" s="9" t="s">
        <v>399</v>
      </c>
      <c r="E365" s="9" t="s">
        <v>385</v>
      </c>
      <c r="F365" s="9" t="s">
        <v>424</v>
      </c>
      <c r="G365" s="9" t="s">
        <v>369</v>
      </c>
      <c r="H365" s="9" t="s">
        <v>475</v>
      </c>
      <c r="I365" s="9" t="s">
        <v>447</v>
      </c>
      <c r="J365" s="9" t="s">
        <v>469</v>
      </c>
      <c r="K365" s="9" t="s">
        <v>466</v>
      </c>
      <c r="L365" s="9" t="s">
        <v>393</v>
      </c>
      <c r="M365" s="9" t="s">
        <v>402</v>
      </c>
      <c r="N365" s="9" t="s">
        <v>427</v>
      </c>
    </row>
    <row r="366" spans="1:14" ht="15" thickBot="1" x14ac:dyDescent="0.4">
      <c r="A366" s="8" t="s">
        <v>480</v>
      </c>
      <c r="B366" s="9" t="s">
        <v>296</v>
      </c>
      <c r="C366" s="9" t="s">
        <v>410</v>
      </c>
      <c r="D366" s="9" t="s">
        <v>399</v>
      </c>
      <c r="E366" s="9" t="s">
        <v>385</v>
      </c>
      <c r="F366" s="9" t="s">
        <v>424</v>
      </c>
      <c r="G366" s="9" t="s">
        <v>369</v>
      </c>
      <c r="H366" s="9" t="s">
        <v>475</v>
      </c>
      <c r="I366" s="9" t="s">
        <v>447</v>
      </c>
      <c r="J366" s="9" t="s">
        <v>469</v>
      </c>
      <c r="K366" s="9" t="s">
        <v>466</v>
      </c>
      <c r="L366" s="9" t="s">
        <v>393</v>
      </c>
      <c r="M366" s="9" t="s">
        <v>402</v>
      </c>
      <c r="N366" s="9" t="s">
        <v>427</v>
      </c>
    </row>
    <row r="367" spans="1:14" ht="15" thickBot="1" x14ac:dyDescent="0.4">
      <c r="A367" s="8" t="s">
        <v>481</v>
      </c>
      <c r="B367" s="9" t="s">
        <v>296</v>
      </c>
      <c r="C367" s="9" t="s">
        <v>410</v>
      </c>
      <c r="D367" s="9" t="s">
        <v>399</v>
      </c>
      <c r="E367" s="9" t="s">
        <v>385</v>
      </c>
      <c r="F367" s="9" t="s">
        <v>424</v>
      </c>
      <c r="G367" s="9" t="s">
        <v>369</v>
      </c>
      <c r="H367" s="9" t="s">
        <v>475</v>
      </c>
      <c r="I367" s="9" t="s">
        <v>447</v>
      </c>
      <c r="J367" s="9" t="s">
        <v>469</v>
      </c>
      <c r="K367" s="9" t="s">
        <v>466</v>
      </c>
      <c r="L367" s="9" t="s">
        <v>393</v>
      </c>
      <c r="M367" s="9" t="s">
        <v>402</v>
      </c>
      <c r="N367" s="9" t="s">
        <v>427</v>
      </c>
    </row>
    <row r="368" spans="1:14" ht="15" thickBot="1" x14ac:dyDescent="0.4">
      <c r="A368" s="8" t="s">
        <v>482</v>
      </c>
      <c r="B368" s="9" t="s">
        <v>296</v>
      </c>
      <c r="C368" s="9" t="s">
        <v>410</v>
      </c>
      <c r="D368" s="9" t="s">
        <v>399</v>
      </c>
      <c r="E368" s="9" t="s">
        <v>385</v>
      </c>
      <c r="F368" s="9" t="s">
        <v>424</v>
      </c>
      <c r="G368" s="9" t="s">
        <v>369</v>
      </c>
      <c r="H368" s="9" t="s">
        <v>475</v>
      </c>
      <c r="I368" s="9" t="s">
        <v>447</v>
      </c>
      <c r="J368" s="9" t="s">
        <v>469</v>
      </c>
      <c r="K368" s="9" t="s">
        <v>466</v>
      </c>
      <c r="L368" s="9" t="s">
        <v>393</v>
      </c>
      <c r="M368" s="9" t="s">
        <v>483</v>
      </c>
      <c r="N368" s="9" t="s">
        <v>427</v>
      </c>
    </row>
    <row r="369" spans="1:14" ht="15" thickBot="1" x14ac:dyDescent="0.4">
      <c r="A369" s="8" t="s">
        <v>484</v>
      </c>
      <c r="B369" s="9" t="s">
        <v>296</v>
      </c>
      <c r="C369" s="9" t="s">
        <v>410</v>
      </c>
      <c r="D369" s="9" t="s">
        <v>399</v>
      </c>
      <c r="E369" s="9" t="s">
        <v>385</v>
      </c>
      <c r="F369" s="9" t="s">
        <v>424</v>
      </c>
      <c r="G369" s="9" t="s">
        <v>369</v>
      </c>
      <c r="H369" s="9" t="s">
        <v>475</v>
      </c>
      <c r="I369" s="9" t="s">
        <v>447</v>
      </c>
      <c r="J369" s="9" t="s">
        <v>469</v>
      </c>
      <c r="K369" s="9" t="s">
        <v>466</v>
      </c>
      <c r="L369" s="9" t="s">
        <v>393</v>
      </c>
      <c r="M369" s="9" t="s">
        <v>483</v>
      </c>
      <c r="N369" s="9" t="s">
        <v>427</v>
      </c>
    </row>
    <row r="370" spans="1:14" ht="15" thickBot="1" x14ac:dyDescent="0.4">
      <c r="A370" s="8" t="s">
        <v>485</v>
      </c>
      <c r="B370" s="9" t="s">
        <v>296</v>
      </c>
      <c r="C370" s="9" t="s">
        <v>410</v>
      </c>
      <c r="D370" s="9" t="s">
        <v>399</v>
      </c>
      <c r="E370" s="9" t="s">
        <v>385</v>
      </c>
      <c r="F370" s="9" t="s">
        <v>424</v>
      </c>
      <c r="G370" s="9" t="s">
        <v>369</v>
      </c>
      <c r="H370" s="9" t="s">
        <v>475</v>
      </c>
      <c r="I370" s="9" t="s">
        <v>447</v>
      </c>
      <c r="J370" s="9" t="s">
        <v>469</v>
      </c>
      <c r="K370" s="9" t="s">
        <v>466</v>
      </c>
      <c r="L370" s="9" t="s">
        <v>393</v>
      </c>
      <c r="M370" s="9" t="s">
        <v>483</v>
      </c>
      <c r="N370" s="9" t="s">
        <v>427</v>
      </c>
    </row>
    <row r="371" spans="1:14" ht="15" thickBot="1" x14ac:dyDescent="0.4">
      <c r="A371" s="8" t="s">
        <v>486</v>
      </c>
      <c r="B371" s="9" t="s">
        <v>296</v>
      </c>
      <c r="C371" s="9" t="s">
        <v>410</v>
      </c>
      <c r="D371" s="9" t="s">
        <v>399</v>
      </c>
      <c r="E371" s="9" t="s">
        <v>385</v>
      </c>
      <c r="F371" s="9" t="s">
        <v>424</v>
      </c>
      <c r="G371" s="9" t="s">
        <v>369</v>
      </c>
      <c r="H371" s="9" t="s">
        <v>475</v>
      </c>
      <c r="I371" s="9" t="s">
        <v>447</v>
      </c>
      <c r="J371" s="9" t="s">
        <v>469</v>
      </c>
      <c r="K371" s="9" t="s">
        <v>466</v>
      </c>
      <c r="L371" s="9" t="s">
        <v>393</v>
      </c>
      <c r="M371" s="9" t="s">
        <v>483</v>
      </c>
      <c r="N371" s="9" t="s">
        <v>427</v>
      </c>
    </row>
    <row r="372" spans="1:14" ht="15" thickBot="1" x14ac:dyDescent="0.4">
      <c r="A372" s="8" t="s">
        <v>487</v>
      </c>
      <c r="B372" s="9" t="s">
        <v>296</v>
      </c>
      <c r="C372" s="9" t="s">
        <v>410</v>
      </c>
      <c r="D372" s="9" t="s">
        <v>399</v>
      </c>
      <c r="E372" s="9" t="s">
        <v>385</v>
      </c>
      <c r="F372" s="9" t="s">
        <v>424</v>
      </c>
      <c r="G372" s="9" t="s">
        <v>369</v>
      </c>
      <c r="H372" s="9" t="s">
        <v>475</v>
      </c>
      <c r="I372" s="9" t="s">
        <v>447</v>
      </c>
      <c r="J372" s="9" t="s">
        <v>469</v>
      </c>
      <c r="K372" s="9" t="s">
        <v>466</v>
      </c>
      <c r="L372" s="9" t="s">
        <v>393</v>
      </c>
      <c r="M372" s="9" t="s">
        <v>483</v>
      </c>
      <c r="N372" s="9" t="s">
        <v>427</v>
      </c>
    </row>
    <row r="373" spans="1:14" ht="15" thickBot="1" x14ac:dyDescent="0.4">
      <c r="A373" s="8" t="s">
        <v>488</v>
      </c>
      <c r="B373" s="9" t="s">
        <v>296</v>
      </c>
      <c r="C373" s="9" t="s">
        <v>410</v>
      </c>
      <c r="D373" s="9" t="s">
        <v>399</v>
      </c>
      <c r="E373" s="9" t="s">
        <v>385</v>
      </c>
      <c r="F373" s="9" t="s">
        <v>424</v>
      </c>
      <c r="G373" s="9" t="s">
        <v>369</v>
      </c>
      <c r="H373" s="9" t="s">
        <v>475</v>
      </c>
      <c r="I373" s="9" t="s">
        <v>447</v>
      </c>
      <c r="J373" s="9" t="s">
        <v>469</v>
      </c>
      <c r="K373" s="9" t="s">
        <v>466</v>
      </c>
      <c r="L373" s="9" t="s">
        <v>393</v>
      </c>
      <c r="M373" s="9" t="s">
        <v>483</v>
      </c>
      <c r="N373" s="9" t="s">
        <v>427</v>
      </c>
    </row>
    <row r="374" spans="1:14" ht="15" thickBot="1" x14ac:dyDescent="0.4">
      <c r="A374" s="8" t="s">
        <v>489</v>
      </c>
      <c r="B374" s="9" t="s">
        <v>296</v>
      </c>
      <c r="C374" s="9" t="s">
        <v>410</v>
      </c>
      <c r="D374" s="9" t="s">
        <v>399</v>
      </c>
      <c r="E374" s="9" t="s">
        <v>385</v>
      </c>
      <c r="F374" s="9" t="s">
        <v>424</v>
      </c>
      <c r="G374" s="9" t="s">
        <v>369</v>
      </c>
      <c r="H374" s="9" t="s">
        <v>475</v>
      </c>
      <c r="I374" s="9" t="s">
        <v>447</v>
      </c>
      <c r="J374" s="9" t="s">
        <v>469</v>
      </c>
      <c r="K374" s="9" t="s">
        <v>466</v>
      </c>
      <c r="L374" s="9" t="s">
        <v>393</v>
      </c>
      <c r="M374" s="9" t="s">
        <v>483</v>
      </c>
      <c r="N374" s="9" t="s">
        <v>427</v>
      </c>
    </row>
    <row r="375" spans="1:14" ht="15" thickBot="1" x14ac:dyDescent="0.4">
      <c r="A375" s="8" t="s">
        <v>490</v>
      </c>
      <c r="B375" s="9" t="s">
        <v>296</v>
      </c>
      <c r="C375" s="9" t="s">
        <v>410</v>
      </c>
      <c r="D375" s="9" t="s">
        <v>399</v>
      </c>
      <c r="E375" s="9" t="s">
        <v>385</v>
      </c>
      <c r="F375" s="9" t="s">
        <v>424</v>
      </c>
      <c r="G375" s="9" t="s">
        <v>369</v>
      </c>
      <c r="H375" s="9" t="s">
        <v>475</v>
      </c>
      <c r="I375" s="9" t="s">
        <v>447</v>
      </c>
      <c r="J375" s="9" t="s">
        <v>469</v>
      </c>
      <c r="K375" s="9" t="s">
        <v>466</v>
      </c>
      <c r="L375" s="9" t="s">
        <v>393</v>
      </c>
      <c r="M375" s="9" t="s">
        <v>483</v>
      </c>
      <c r="N375" s="9" t="s">
        <v>427</v>
      </c>
    </row>
    <row r="376" spans="1:14" ht="15" thickBot="1" x14ac:dyDescent="0.4">
      <c r="A376" s="8" t="s">
        <v>491</v>
      </c>
      <c r="B376" s="9" t="s">
        <v>296</v>
      </c>
      <c r="C376" s="9" t="s">
        <v>410</v>
      </c>
      <c r="D376" s="9" t="s">
        <v>399</v>
      </c>
      <c r="E376" s="9" t="s">
        <v>385</v>
      </c>
      <c r="F376" s="9" t="s">
        <v>424</v>
      </c>
      <c r="G376" s="9" t="s">
        <v>369</v>
      </c>
      <c r="H376" s="9" t="s">
        <v>475</v>
      </c>
      <c r="I376" s="9" t="s">
        <v>447</v>
      </c>
      <c r="J376" s="9" t="s">
        <v>469</v>
      </c>
      <c r="K376" s="9" t="s">
        <v>466</v>
      </c>
      <c r="L376" s="9" t="s">
        <v>393</v>
      </c>
      <c r="M376" s="9" t="s">
        <v>483</v>
      </c>
      <c r="N376" s="9" t="s">
        <v>427</v>
      </c>
    </row>
    <row r="377" spans="1:14" ht="15" thickBot="1" x14ac:dyDescent="0.4">
      <c r="A377" s="8" t="s">
        <v>492</v>
      </c>
      <c r="B377" s="9" t="s">
        <v>296</v>
      </c>
      <c r="C377" s="9" t="s">
        <v>410</v>
      </c>
      <c r="D377" s="9" t="s">
        <v>399</v>
      </c>
      <c r="E377" s="9" t="s">
        <v>385</v>
      </c>
      <c r="F377" s="9" t="s">
        <v>424</v>
      </c>
      <c r="G377" s="9" t="s">
        <v>369</v>
      </c>
      <c r="H377" s="9" t="s">
        <v>475</v>
      </c>
      <c r="I377" s="9" t="s">
        <v>447</v>
      </c>
      <c r="J377" s="9" t="s">
        <v>469</v>
      </c>
      <c r="K377" s="9" t="s">
        <v>466</v>
      </c>
      <c r="L377" s="9" t="s">
        <v>393</v>
      </c>
      <c r="M377" s="9" t="s">
        <v>483</v>
      </c>
      <c r="N377" s="9" t="s">
        <v>427</v>
      </c>
    </row>
    <row r="378" spans="1:14" ht="15" thickBot="1" x14ac:dyDescent="0.4">
      <c r="A378" s="8" t="s">
        <v>493</v>
      </c>
      <c r="B378" s="9" t="s">
        <v>296</v>
      </c>
      <c r="C378" s="9" t="s">
        <v>410</v>
      </c>
      <c r="D378" s="9" t="s">
        <v>399</v>
      </c>
      <c r="E378" s="9" t="s">
        <v>385</v>
      </c>
      <c r="F378" s="9" t="s">
        <v>424</v>
      </c>
      <c r="G378" s="9" t="s">
        <v>369</v>
      </c>
      <c r="H378" s="9" t="s">
        <v>475</v>
      </c>
      <c r="I378" s="9" t="s">
        <v>447</v>
      </c>
      <c r="J378" s="9" t="s">
        <v>469</v>
      </c>
      <c r="K378" s="9" t="s">
        <v>466</v>
      </c>
      <c r="L378" s="9" t="s">
        <v>393</v>
      </c>
      <c r="M378" s="9" t="s">
        <v>483</v>
      </c>
      <c r="N378" s="9" t="s">
        <v>427</v>
      </c>
    </row>
    <row r="379" spans="1:14" ht="15" thickBot="1" x14ac:dyDescent="0.4">
      <c r="A379" s="8" t="s">
        <v>494</v>
      </c>
      <c r="B379" s="9" t="s">
        <v>296</v>
      </c>
      <c r="C379" s="9" t="s">
        <v>410</v>
      </c>
      <c r="D379" s="9" t="s">
        <v>399</v>
      </c>
      <c r="E379" s="9" t="s">
        <v>385</v>
      </c>
      <c r="F379" s="9" t="s">
        <v>424</v>
      </c>
      <c r="G379" s="9" t="s">
        <v>369</v>
      </c>
      <c r="H379" s="9" t="s">
        <v>475</v>
      </c>
      <c r="I379" s="9" t="s">
        <v>447</v>
      </c>
      <c r="J379" s="9" t="s">
        <v>469</v>
      </c>
      <c r="K379" s="9" t="s">
        <v>466</v>
      </c>
      <c r="L379" s="9" t="s">
        <v>393</v>
      </c>
      <c r="M379" s="9" t="s">
        <v>483</v>
      </c>
      <c r="N379" s="9" t="s">
        <v>427</v>
      </c>
    </row>
    <row r="380" spans="1:14" ht="15" thickBot="1" x14ac:dyDescent="0.4">
      <c r="A380" s="8" t="s">
        <v>495</v>
      </c>
      <c r="B380" s="9" t="s">
        <v>296</v>
      </c>
      <c r="C380" s="9" t="s">
        <v>410</v>
      </c>
      <c r="D380" s="9" t="s">
        <v>399</v>
      </c>
      <c r="E380" s="9" t="s">
        <v>385</v>
      </c>
      <c r="F380" s="9" t="s">
        <v>424</v>
      </c>
      <c r="G380" s="9" t="s">
        <v>369</v>
      </c>
      <c r="H380" s="9" t="s">
        <v>475</v>
      </c>
      <c r="I380" s="9" t="s">
        <v>447</v>
      </c>
      <c r="J380" s="9" t="s">
        <v>469</v>
      </c>
      <c r="K380" s="9" t="s">
        <v>466</v>
      </c>
      <c r="L380" s="9" t="s">
        <v>393</v>
      </c>
      <c r="M380" s="9" t="s">
        <v>483</v>
      </c>
      <c r="N380" s="9" t="s">
        <v>427</v>
      </c>
    </row>
    <row r="381" spans="1:14" ht="15" thickBot="1" x14ac:dyDescent="0.4">
      <c r="A381" s="8" t="s">
        <v>496</v>
      </c>
      <c r="B381" s="9" t="s">
        <v>296</v>
      </c>
      <c r="C381" s="9" t="s">
        <v>410</v>
      </c>
      <c r="D381" s="9" t="s">
        <v>399</v>
      </c>
      <c r="E381" s="9" t="s">
        <v>385</v>
      </c>
      <c r="F381" s="9" t="s">
        <v>424</v>
      </c>
      <c r="G381" s="9" t="s">
        <v>369</v>
      </c>
      <c r="H381" s="9" t="s">
        <v>475</v>
      </c>
      <c r="I381" s="9" t="s">
        <v>497</v>
      </c>
      <c r="J381" s="9" t="s">
        <v>469</v>
      </c>
      <c r="K381" s="9" t="s">
        <v>466</v>
      </c>
      <c r="L381" s="9" t="s">
        <v>393</v>
      </c>
      <c r="M381" s="9" t="s">
        <v>483</v>
      </c>
      <c r="N381" s="9" t="s">
        <v>427</v>
      </c>
    </row>
    <row r="382" spans="1:14" ht="15" thickBot="1" x14ac:dyDescent="0.4">
      <c r="A382" s="8" t="s">
        <v>498</v>
      </c>
      <c r="B382" s="9" t="s">
        <v>296</v>
      </c>
      <c r="C382" s="9" t="s">
        <v>410</v>
      </c>
      <c r="D382" s="9" t="s">
        <v>399</v>
      </c>
      <c r="E382" s="9" t="s">
        <v>385</v>
      </c>
      <c r="F382" s="9" t="s">
        <v>424</v>
      </c>
      <c r="G382" s="9" t="s">
        <v>499</v>
      </c>
      <c r="H382" s="9" t="s">
        <v>475</v>
      </c>
      <c r="I382" s="9" t="s">
        <v>497</v>
      </c>
      <c r="J382" s="9" t="s">
        <v>469</v>
      </c>
      <c r="K382" s="9" t="s">
        <v>466</v>
      </c>
      <c r="L382" s="9" t="s">
        <v>393</v>
      </c>
      <c r="M382" s="9" t="s">
        <v>483</v>
      </c>
      <c r="N382" s="9" t="s">
        <v>427</v>
      </c>
    </row>
    <row r="383" spans="1:14" ht="15" thickBot="1" x14ac:dyDescent="0.4">
      <c r="A383" s="8" t="s">
        <v>500</v>
      </c>
      <c r="B383" s="9" t="s">
        <v>296</v>
      </c>
      <c r="C383" s="9" t="s">
        <v>410</v>
      </c>
      <c r="D383" s="9" t="s">
        <v>399</v>
      </c>
      <c r="E383" s="9" t="s">
        <v>385</v>
      </c>
      <c r="F383" s="9" t="s">
        <v>424</v>
      </c>
      <c r="G383" s="9" t="s">
        <v>499</v>
      </c>
      <c r="H383" s="9" t="s">
        <v>475</v>
      </c>
      <c r="I383" s="9" t="s">
        <v>497</v>
      </c>
      <c r="J383" s="9" t="s">
        <v>469</v>
      </c>
      <c r="K383" s="9" t="s">
        <v>466</v>
      </c>
      <c r="L383" s="9" t="s">
        <v>393</v>
      </c>
      <c r="M383" s="9" t="s">
        <v>483</v>
      </c>
      <c r="N383" s="9" t="s">
        <v>427</v>
      </c>
    </row>
    <row r="384" spans="1:14" ht="15" thickBot="1" x14ac:dyDescent="0.4">
      <c r="A384" s="8" t="s">
        <v>501</v>
      </c>
      <c r="B384" s="9" t="s">
        <v>296</v>
      </c>
      <c r="C384" s="9" t="s">
        <v>410</v>
      </c>
      <c r="D384" s="9" t="s">
        <v>399</v>
      </c>
      <c r="E384" s="9" t="s">
        <v>385</v>
      </c>
      <c r="F384" s="9" t="s">
        <v>424</v>
      </c>
      <c r="G384" s="9" t="s">
        <v>499</v>
      </c>
      <c r="H384" s="9" t="s">
        <v>475</v>
      </c>
      <c r="I384" s="9" t="s">
        <v>497</v>
      </c>
      <c r="J384" s="9" t="s">
        <v>469</v>
      </c>
      <c r="K384" s="9" t="s">
        <v>466</v>
      </c>
      <c r="L384" s="9" t="s">
        <v>393</v>
      </c>
      <c r="M384" s="9" t="s">
        <v>483</v>
      </c>
      <c r="N384" s="9" t="s">
        <v>427</v>
      </c>
    </row>
    <row r="385" spans="1:14" ht="15" thickBot="1" x14ac:dyDescent="0.4">
      <c r="A385" s="8" t="s">
        <v>502</v>
      </c>
      <c r="B385" s="9" t="s">
        <v>296</v>
      </c>
      <c r="C385" s="9" t="s">
        <v>410</v>
      </c>
      <c r="D385" s="9" t="s">
        <v>399</v>
      </c>
      <c r="E385" s="9" t="s">
        <v>385</v>
      </c>
      <c r="F385" s="9" t="s">
        <v>424</v>
      </c>
      <c r="G385" s="9" t="s">
        <v>499</v>
      </c>
      <c r="H385" s="9" t="s">
        <v>475</v>
      </c>
      <c r="I385" s="9" t="s">
        <v>497</v>
      </c>
      <c r="J385" s="9" t="s">
        <v>469</v>
      </c>
      <c r="K385" s="9" t="s">
        <v>466</v>
      </c>
      <c r="L385" s="9" t="s">
        <v>393</v>
      </c>
      <c r="M385" s="9" t="s">
        <v>483</v>
      </c>
      <c r="N385" s="9" t="s">
        <v>427</v>
      </c>
    </row>
    <row r="386" spans="1:14" ht="15" thickBot="1" x14ac:dyDescent="0.4">
      <c r="A386" s="8" t="s">
        <v>503</v>
      </c>
      <c r="B386" s="9" t="s">
        <v>296</v>
      </c>
      <c r="C386" s="9" t="s">
        <v>504</v>
      </c>
      <c r="D386" s="9" t="s">
        <v>399</v>
      </c>
      <c r="E386" s="9" t="s">
        <v>385</v>
      </c>
      <c r="F386" s="9" t="s">
        <v>424</v>
      </c>
      <c r="G386" s="9" t="s">
        <v>499</v>
      </c>
      <c r="H386" s="9" t="s">
        <v>475</v>
      </c>
      <c r="I386" s="9" t="s">
        <v>497</v>
      </c>
      <c r="J386" s="9" t="s">
        <v>469</v>
      </c>
      <c r="K386" s="9" t="s">
        <v>466</v>
      </c>
      <c r="L386" s="9" t="s">
        <v>393</v>
      </c>
      <c r="M386" s="9" t="s">
        <v>483</v>
      </c>
      <c r="N386" s="9" t="s">
        <v>427</v>
      </c>
    </row>
    <row r="387" spans="1:14" ht="15" thickBot="1" x14ac:dyDescent="0.4">
      <c r="A387" s="8" t="s">
        <v>505</v>
      </c>
      <c r="B387" s="9" t="s">
        <v>296</v>
      </c>
      <c r="C387" s="9" t="s">
        <v>504</v>
      </c>
      <c r="D387" s="9" t="s">
        <v>399</v>
      </c>
      <c r="E387" s="9" t="s">
        <v>385</v>
      </c>
      <c r="F387" s="9" t="s">
        <v>424</v>
      </c>
      <c r="G387" s="9" t="s">
        <v>499</v>
      </c>
      <c r="H387" s="9" t="s">
        <v>475</v>
      </c>
      <c r="I387" s="9" t="s">
        <v>497</v>
      </c>
      <c r="J387" s="9" t="s">
        <v>469</v>
      </c>
      <c r="K387" s="9" t="s">
        <v>466</v>
      </c>
      <c r="L387" s="9" t="s">
        <v>393</v>
      </c>
      <c r="M387" s="9" t="s">
        <v>483</v>
      </c>
      <c r="N387" s="9" t="s">
        <v>427</v>
      </c>
    </row>
    <row r="388" spans="1:14" ht="15" thickBot="1" x14ac:dyDescent="0.4">
      <c r="A388" s="8" t="s">
        <v>506</v>
      </c>
      <c r="B388" s="9" t="s">
        <v>296</v>
      </c>
      <c r="C388" s="9" t="s">
        <v>504</v>
      </c>
      <c r="D388" s="9" t="s">
        <v>399</v>
      </c>
      <c r="E388" s="9" t="s">
        <v>507</v>
      </c>
      <c r="F388" s="9" t="s">
        <v>424</v>
      </c>
      <c r="G388" s="9" t="s">
        <v>499</v>
      </c>
      <c r="H388" s="9" t="s">
        <v>475</v>
      </c>
      <c r="I388" s="9" t="s">
        <v>497</v>
      </c>
      <c r="J388" s="9" t="s">
        <v>469</v>
      </c>
      <c r="K388" s="9" t="s">
        <v>466</v>
      </c>
      <c r="L388" s="9" t="s">
        <v>393</v>
      </c>
      <c r="M388" s="9" t="s">
        <v>483</v>
      </c>
      <c r="N388" s="9" t="s">
        <v>427</v>
      </c>
    </row>
    <row r="389" spans="1:14" ht="15" thickBot="1" x14ac:dyDescent="0.4">
      <c r="A389" s="8" t="s">
        <v>508</v>
      </c>
      <c r="B389" s="9" t="s">
        <v>296</v>
      </c>
      <c r="C389" s="9" t="s">
        <v>504</v>
      </c>
      <c r="D389" s="9" t="s">
        <v>399</v>
      </c>
      <c r="E389" s="9" t="s">
        <v>507</v>
      </c>
      <c r="F389" s="9" t="s">
        <v>509</v>
      </c>
      <c r="G389" s="9" t="s">
        <v>499</v>
      </c>
      <c r="H389" s="9" t="s">
        <v>475</v>
      </c>
      <c r="I389" s="9" t="s">
        <v>497</v>
      </c>
      <c r="J389" s="9" t="s">
        <v>469</v>
      </c>
      <c r="K389" s="9" t="s">
        <v>466</v>
      </c>
      <c r="L389" s="9" t="s">
        <v>393</v>
      </c>
      <c r="M389" s="9" t="s">
        <v>483</v>
      </c>
      <c r="N389" s="9" t="s">
        <v>427</v>
      </c>
    </row>
    <row r="390" spans="1:14" ht="15" thickBot="1" x14ac:dyDescent="0.4">
      <c r="A390" s="8" t="s">
        <v>510</v>
      </c>
      <c r="B390" s="9" t="s">
        <v>296</v>
      </c>
      <c r="C390" s="9" t="s">
        <v>504</v>
      </c>
      <c r="D390" s="9" t="s">
        <v>399</v>
      </c>
      <c r="E390" s="9" t="s">
        <v>507</v>
      </c>
      <c r="F390" s="9" t="s">
        <v>509</v>
      </c>
      <c r="G390" s="9" t="s">
        <v>499</v>
      </c>
      <c r="H390" s="9" t="s">
        <v>475</v>
      </c>
      <c r="I390" s="9" t="s">
        <v>497</v>
      </c>
      <c r="J390" s="9" t="s">
        <v>469</v>
      </c>
      <c r="K390" s="9" t="s">
        <v>466</v>
      </c>
      <c r="L390" s="9" t="s">
        <v>393</v>
      </c>
      <c r="M390" s="9" t="s">
        <v>483</v>
      </c>
      <c r="N390" s="9" t="s">
        <v>427</v>
      </c>
    </row>
    <row r="391" spans="1:14" ht="15" thickBot="1" x14ac:dyDescent="0.4">
      <c r="A391" s="8" t="s">
        <v>511</v>
      </c>
      <c r="B391" s="9" t="s">
        <v>296</v>
      </c>
      <c r="C391" s="9" t="s">
        <v>504</v>
      </c>
      <c r="D391" s="9" t="s">
        <v>399</v>
      </c>
      <c r="E391" s="9" t="s">
        <v>507</v>
      </c>
      <c r="F391" s="9" t="s">
        <v>509</v>
      </c>
      <c r="G391" s="9" t="s">
        <v>499</v>
      </c>
      <c r="H391" s="9" t="s">
        <v>475</v>
      </c>
      <c r="I391" s="9" t="s">
        <v>497</v>
      </c>
      <c r="J391" s="9" t="s">
        <v>469</v>
      </c>
      <c r="K391" s="9" t="s">
        <v>466</v>
      </c>
      <c r="L391" s="9" t="s">
        <v>393</v>
      </c>
      <c r="M391" s="9" t="s">
        <v>483</v>
      </c>
      <c r="N391" s="9" t="s">
        <v>427</v>
      </c>
    </row>
    <row r="392" spans="1:14" ht="15" thickBot="1" x14ac:dyDescent="0.4">
      <c r="A392" s="8" t="s">
        <v>512</v>
      </c>
      <c r="B392" s="9" t="s">
        <v>296</v>
      </c>
      <c r="C392" s="9" t="s">
        <v>504</v>
      </c>
      <c r="D392" s="9" t="s">
        <v>399</v>
      </c>
      <c r="E392" s="9" t="s">
        <v>507</v>
      </c>
      <c r="F392" s="9" t="s">
        <v>509</v>
      </c>
      <c r="G392" s="9" t="s">
        <v>499</v>
      </c>
      <c r="H392" s="9" t="s">
        <v>475</v>
      </c>
      <c r="I392" s="9" t="s">
        <v>497</v>
      </c>
      <c r="J392" s="9" t="s">
        <v>469</v>
      </c>
      <c r="K392" s="9" t="s">
        <v>466</v>
      </c>
      <c r="L392" s="9" t="s">
        <v>393</v>
      </c>
      <c r="M392" s="9" t="s">
        <v>483</v>
      </c>
      <c r="N392" s="9" t="s">
        <v>513</v>
      </c>
    </row>
    <row r="393" spans="1:14" ht="15" thickBot="1" x14ac:dyDescent="0.4">
      <c r="A393" s="8" t="s">
        <v>514</v>
      </c>
      <c r="B393" s="9" t="s">
        <v>296</v>
      </c>
      <c r="C393" s="9" t="s">
        <v>504</v>
      </c>
      <c r="D393" s="9" t="s">
        <v>399</v>
      </c>
      <c r="E393" s="9" t="s">
        <v>507</v>
      </c>
      <c r="F393" s="9" t="s">
        <v>509</v>
      </c>
      <c r="G393" s="9" t="s">
        <v>499</v>
      </c>
      <c r="H393" s="9" t="s">
        <v>475</v>
      </c>
      <c r="I393" s="9" t="s">
        <v>497</v>
      </c>
      <c r="J393" s="9" t="s">
        <v>469</v>
      </c>
      <c r="K393" s="9" t="s">
        <v>466</v>
      </c>
      <c r="L393" s="9" t="s">
        <v>393</v>
      </c>
      <c r="M393" s="9" t="s">
        <v>483</v>
      </c>
      <c r="N393" s="9" t="s">
        <v>513</v>
      </c>
    </row>
    <row r="394" spans="1:14" ht="15" thickBot="1" x14ac:dyDescent="0.4">
      <c r="A394" s="8" t="s">
        <v>515</v>
      </c>
      <c r="B394" s="9" t="s">
        <v>296</v>
      </c>
      <c r="C394" s="9" t="s">
        <v>504</v>
      </c>
      <c r="D394" s="9" t="s">
        <v>399</v>
      </c>
      <c r="E394" s="9" t="s">
        <v>507</v>
      </c>
      <c r="F394" s="9" t="s">
        <v>509</v>
      </c>
      <c r="G394" s="9" t="s">
        <v>499</v>
      </c>
      <c r="H394" s="9" t="s">
        <v>475</v>
      </c>
      <c r="I394" s="9" t="s">
        <v>497</v>
      </c>
      <c r="J394" s="9" t="s">
        <v>469</v>
      </c>
      <c r="K394" s="9" t="s">
        <v>466</v>
      </c>
      <c r="L394" s="9" t="s">
        <v>393</v>
      </c>
      <c r="M394" s="9" t="s">
        <v>483</v>
      </c>
      <c r="N394" s="9" t="s">
        <v>513</v>
      </c>
    </row>
    <row r="395" spans="1:14" ht="15" thickBot="1" x14ac:dyDescent="0.4">
      <c r="A395" s="8" t="s">
        <v>516</v>
      </c>
      <c r="B395" s="9" t="s">
        <v>296</v>
      </c>
      <c r="C395" s="9" t="s">
        <v>504</v>
      </c>
      <c r="D395" s="9" t="s">
        <v>399</v>
      </c>
      <c r="E395" s="9" t="s">
        <v>507</v>
      </c>
      <c r="F395" s="9" t="s">
        <v>509</v>
      </c>
      <c r="G395" s="9" t="s">
        <v>499</v>
      </c>
      <c r="H395" s="9" t="s">
        <v>475</v>
      </c>
      <c r="I395" s="9" t="s">
        <v>497</v>
      </c>
      <c r="J395" s="9" t="s">
        <v>469</v>
      </c>
      <c r="K395" s="9" t="s">
        <v>466</v>
      </c>
      <c r="L395" s="9" t="s">
        <v>393</v>
      </c>
      <c r="M395" s="9" t="s">
        <v>483</v>
      </c>
      <c r="N395" s="9" t="s">
        <v>513</v>
      </c>
    </row>
    <row r="396" spans="1:14" ht="15" thickBot="1" x14ac:dyDescent="0.4">
      <c r="A396" s="8" t="s">
        <v>517</v>
      </c>
      <c r="B396" s="9" t="s">
        <v>296</v>
      </c>
      <c r="C396" s="9" t="s">
        <v>504</v>
      </c>
      <c r="D396" s="9" t="s">
        <v>399</v>
      </c>
      <c r="E396" s="9" t="s">
        <v>507</v>
      </c>
      <c r="F396" s="9" t="s">
        <v>509</v>
      </c>
      <c r="G396" s="9" t="s">
        <v>499</v>
      </c>
      <c r="H396" s="9" t="s">
        <v>475</v>
      </c>
      <c r="I396" s="9" t="s">
        <v>497</v>
      </c>
      <c r="J396" s="9" t="s">
        <v>469</v>
      </c>
      <c r="K396" s="9" t="s">
        <v>466</v>
      </c>
      <c r="L396" s="9" t="s">
        <v>393</v>
      </c>
      <c r="M396" s="9" t="s">
        <v>483</v>
      </c>
      <c r="N396" s="9" t="s">
        <v>513</v>
      </c>
    </row>
    <row r="397" spans="1:14" ht="15" thickBot="1" x14ac:dyDescent="0.4">
      <c r="A397" s="8" t="s">
        <v>518</v>
      </c>
      <c r="B397" s="9" t="s">
        <v>296</v>
      </c>
      <c r="C397" s="9" t="s">
        <v>504</v>
      </c>
      <c r="D397" s="9" t="s">
        <v>399</v>
      </c>
      <c r="E397" s="9" t="s">
        <v>507</v>
      </c>
      <c r="F397" s="9" t="s">
        <v>509</v>
      </c>
      <c r="G397" s="9" t="s">
        <v>499</v>
      </c>
      <c r="H397" s="9" t="s">
        <v>475</v>
      </c>
      <c r="I397" s="9" t="s">
        <v>497</v>
      </c>
      <c r="J397" s="9" t="s">
        <v>469</v>
      </c>
      <c r="K397" s="9" t="s">
        <v>466</v>
      </c>
      <c r="L397" s="9" t="s">
        <v>393</v>
      </c>
      <c r="M397" s="9" t="s">
        <v>483</v>
      </c>
      <c r="N397" s="9" t="s">
        <v>513</v>
      </c>
    </row>
    <row r="398" spans="1:14" ht="15" thickBot="1" x14ac:dyDescent="0.4">
      <c r="A398" s="8" t="s">
        <v>519</v>
      </c>
      <c r="B398" s="9" t="s">
        <v>296</v>
      </c>
      <c r="C398" s="9" t="s">
        <v>504</v>
      </c>
      <c r="D398" s="9" t="s">
        <v>399</v>
      </c>
      <c r="E398" s="9" t="s">
        <v>507</v>
      </c>
      <c r="F398" s="9" t="s">
        <v>509</v>
      </c>
      <c r="G398" s="9" t="s">
        <v>499</v>
      </c>
      <c r="H398" s="9" t="s">
        <v>475</v>
      </c>
      <c r="I398" s="9" t="s">
        <v>497</v>
      </c>
      <c r="J398" s="9" t="s">
        <v>469</v>
      </c>
      <c r="K398" s="9" t="s">
        <v>466</v>
      </c>
      <c r="L398" s="9" t="s">
        <v>393</v>
      </c>
      <c r="M398" s="9" t="s">
        <v>483</v>
      </c>
      <c r="N398" s="9" t="s">
        <v>513</v>
      </c>
    </row>
    <row r="399" spans="1:14" ht="15" thickBot="1" x14ac:dyDescent="0.4">
      <c r="A399" s="8" t="s">
        <v>520</v>
      </c>
      <c r="B399" s="9" t="s">
        <v>296</v>
      </c>
      <c r="C399" s="9" t="s">
        <v>504</v>
      </c>
      <c r="D399" s="9" t="s">
        <v>399</v>
      </c>
      <c r="E399" s="9" t="s">
        <v>507</v>
      </c>
      <c r="F399" s="9" t="s">
        <v>509</v>
      </c>
      <c r="G399" s="9" t="s">
        <v>499</v>
      </c>
      <c r="H399" s="9" t="s">
        <v>475</v>
      </c>
      <c r="I399" s="9" t="s">
        <v>497</v>
      </c>
      <c r="J399" s="9" t="s">
        <v>469</v>
      </c>
      <c r="K399" s="9" t="s">
        <v>466</v>
      </c>
      <c r="L399" s="9" t="s">
        <v>393</v>
      </c>
      <c r="M399" s="9" t="s">
        <v>483</v>
      </c>
      <c r="N399" s="9" t="s">
        <v>513</v>
      </c>
    </row>
    <row r="400" spans="1:14" ht="15" thickBot="1" x14ac:dyDescent="0.4">
      <c r="A400" s="8" t="s">
        <v>521</v>
      </c>
      <c r="B400" s="9" t="s">
        <v>296</v>
      </c>
      <c r="C400" s="9" t="s">
        <v>504</v>
      </c>
      <c r="D400" s="9" t="s">
        <v>399</v>
      </c>
      <c r="E400" s="9" t="s">
        <v>507</v>
      </c>
      <c r="F400" s="9" t="s">
        <v>509</v>
      </c>
      <c r="G400" s="9" t="s">
        <v>499</v>
      </c>
      <c r="H400" s="9" t="s">
        <v>475</v>
      </c>
      <c r="I400" s="9" t="s">
        <v>497</v>
      </c>
      <c r="J400" s="9" t="s">
        <v>469</v>
      </c>
      <c r="K400" s="9" t="s">
        <v>466</v>
      </c>
      <c r="L400" s="9" t="s">
        <v>393</v>
      </c>
      <c r="M400" s="9" t="s">
        <v>483</v>
      </c>
      <c r="N400" s="9" t="s">
        <v>513</v>
      </c>
    </row>
    <row r="401" spans="1:14" ht="15" thickBot="1" x14ac:dyDescent="0.4">
      <c r="A401" s="8" t="s">
        <v>522</v>
      </c>
      <c r="B401" s="9" t="s">
        <v>296</v>
      </c>
      <c r="C401" s="9" t="s">
        <v>504</v>
      </c>
      <c r="D401" s="9" t="s">
        <v>399</v>
      </c>
      <c r="E401" s="9" t="s">
        <v>507</v>
      </c>
      <c r="F401" s="9" t="s">
        <v>509</v>
      </c>
      <c r="G401" s="9" t="s">
        <v>499</v>
      </c>
      <c r="H401" s="9" t="s">
        <v>475</v>
      </c>
      <c r="I401" s="9" t="s">
        <v>497</v>
      </c>
      <c r="J401" s="9" t="s">
        <v>469</v>
      </c>
      <c r="K401" s="9" t="s">
        <v>466</v>
      </c>
      <c r="L401" s="9" t="s">
        <v>393</v>
      </c>
      <c r="M401" s="9" t="s">
        <v>483</v>
      </c>
      <c r="N401" s="9" t="s">
        <v>513</v>
      </c>
    </row>
    <row r="402" spans="1:14" ht="15" thickBot="1" x14ac:dyDescent="0.4">
      <c r="A402" s="8" t="s">
        <v>523</v>
      </c>
      <c r="B402" s="9" t="s">
        <v>296</v>
      </c>
      <c r="C402" s="9" t="s">
        <v>504</v>
      </c>
      <c r="D402" s="9" t="s">
        <v>399</v>
      </c>
      <c r="E402" s="9" t="s">
        <v>507</v>
      </c>
      <c r="F402" s="9" t="s">
        <v>509</v>
      </c>
      <c r="G402" s="9" t="s">
        <v>499</v>
      </c>
      <c r="H402" s="9" t="s">
        <v>475</v>
      </c>
      <c r="I402" s="9" t="s">
        <v>497</v>
      </c>
      <c r="J402" s="9" t="s">
        <v>469</v>
      </c>
      <c r="K402" s="9" t="s">
        <v>466</v>
      </c>
      <c r="L402" s="9" t="s">
        <v>393</v>
      </c>
      <c r="M402" s="9" t="s">
        <v>483</v>
      </c>
      <c r="N402" s="9" t="s">
        <v>513</v>
      </c>
    </row>
    <row r="403" spans="1:14" ht="15" thickBot="1" x14ac:dyDescent="0.4">
      <c r="A403" s="8" t="s">
        <v>524</v>
      </c>
      <c r="B403" s="9" t="s">
        <v>296</v>
      </c>
      <c r="C403" s="9" t="s">
        <v>504</v>
      </c>
      <c r="D403" s="9" t="s">
        <v>399</v>
      </c>
      <c r="E403" s="9" t="s">
        <v>507</v>
      </c>
      <c r="F403" s="9" t="s">
        <v>509</v>
      </c>
      <c r="G403" s="9" t="s">
        <v>499</v>
      </c>
      <c r="H403" s="9" t="s">
        <v>475</v>
      </c>
      <c r="I403" s="9" t="s">
        <v>497</v>
      </c>
      <c r="J403" s="9" t="s">
        <v>469</v>
      </c>
      <c r="K403" s="9" t="s">
        <v>466</v>
      </c>
      <c r="L403" s="9" t="s">
        <v>393</v>
      </c>
      <c r="M403" s="9" t="s">
        <v>483</v>
      </c>
      <c r="N403" s="9" t="s">
        <v>513</v>
      </c>
    </row>
    <row r="404" spans="1:14" ht="15" thickBot="1" x14ac:dyDescent="0.4">
      <c r="A404" s="8" t="s">
        <v>525</v>
      </c>
      <c r="B404" s="9" t="s">
        <v>296</v>
      </c>
      <c r="C404" s="9" t="s">
        <v>504</v>
      </c>
      <c r="D404" s="9" t="s">
        <v>399</v>
      </c>
      <c r="E404" s="9" t="s">
        <v>507</v>
      </c>
      <c r="F404" s="9" t="s">
        <v>509</v>
      </c>
      <c r="G404" s="9" t="s">
        <v>499</v>
      </c>
      <c r="H404" s="9" t="s">
        <v>475</v>
      </c>
      <c r="I404" s="9" t="s">
        <v>497</v>
      </c>
      <c r="J404" s="9" t="s">
        <v>469</v>
      </c>
      <c r="K404" s="9" t="s">
        <v>466</v>
      </c>
      <c r="L404" s="9" t="s">
        <v>393</v>
      </c>
      <c r="M404" s="9" t="s">
        <v>483</v>
      </c>
      <c r="N404" s="9" t="s">
        <v>513</v>
      </c>
    </row>
    <row r="405" spans="1:14" ht="15" thickBot="1" x14ac:dyDescent="0.4">
      <c r="A405" s="8" t="s">
        <v>526</v>
      </c>
      <c r="B405" s="9" t="s">
        <v>296</v>
      </c>
      <c r="C405" s="9" t="s">
        <v>504</v>
      </c>
      <c r="D405" s="9" t="s">
        <v>399</v>
      </c>
      <c r="E405" s="9" t="s">
        <v>507</v>
      </c>
      <c r="F405" s="9" t="s">
        <v>509</v>
      </c>
      <c r="G405" s="9" t="s">
        <v>499</v>
      </c>
      <c r="H405" s="9" t="s">
        <v>475</v>
      </c>
      <c r="I405" s="9" t="s">
        <v>497</v>
      </c>
      <c r="J405" s="9" t="s">
        <v>469</v>
      </c>
      <c r="K405" s="9" t="s">
        <v>466</v>
      </c>
      <c r="L405" s="9" t="s">
        <v>393</v>
      </c>
      <c r="M405" s="9" t="s">
        <v>483</v>
      </c>
      <c r="N405" s="9" t="s">
        <v>513</v>
      </c>
    </row>
    <row r="406" spans="1:14" ht="15" thickBot="1" x14ac:dyDescent="0.4">
      <c r="A406" s="8" t="s">
        <v>527</v>
      </c>
      <c r="B406" s="9" t="s">
        <v>296</v>
      </c>
      <c r="C406" s="9" t="s">
        <v>528</v>
      </c>
      <c r="D406" s="9" t="s">
        <v>399</v>
      </c>
      <c r="E406" s="9" t="s">
        <v>507</v>
      </c>
      <c r="F406" s="9" t="s">
        <v>509</v>
      </c>
      <c r="G406" s="9" t="s">
        <v>499</v>
      </c>
      <c r="H406" s="9" t="s">
        <v>475</v>
      </c>
      <c r="I406" s="9" t="s">
        <v>497</v>
      </c>
      <c r="J406" s="9" t="s">
        <v>469</v>
      </c>
      <c r="K406" s="9" t="s">
        <v>466</v>
      </c>
      <c r="L406" s="9" t="s">
        <v>393</v>
      </c>
      <c r="M406" s="9" t="s">
        <v>483</v>
      </c>
      <c r="N406" s="9" t="s">
        <v>513</v>
      </c>
    </row>
    <row r="407" spans="1:14" ht="15" thickBot="1" x14ac:dyDescent="0.4">
      <c r="A407" s="8" t="s">
        <v>529</v>
      </c>
      <c r="B407" s="9" t="s">
        <v>296</v>
      </c>
      <c r="C407" s="9" t="s">
        <v>528</v>
      </c>
      <c r="D407" s="9" t="s">
        <v>399</v>
      </c>
      <c r="E407" s="9" t="s">
        <v>507</v>
      </c>
      <c r="F407" s="9" t="s">
        <v>509</v>
      </c>
      <c r="G407" s="9" t="s">
        <v>499</v>
      </c>
      <c r="H407" s="9" t="s">
        <v>475</v>
      </c>
      <c r="I407" s="9" t="s">
        <v>497</v>
      </c>
      <c r="J407" s="9" t="s">
        <v>469</v>
      </c>
      <c r="K407" s="9" t="s">
        <v>466</v>
      </c>
      <c r="L407" s="9" t="s">
        <v>393</v>
      </c>
      <c r="M407" s="9" t="s">
        <v>530</v>
      </c>
      <c r="N407" s="9" t="s">
        <v>513</v>
      </c>
    </row>
    <row r="408" spans="1:14" ht="15" thickBot="1" x14ac:dyDescent="0.4">
      <c r="A408" s="8" t="s">
        <v>531</v>
      </c>
      <c r="B408" s="9" t="s">
        <v>296</v>
      </c>
      <c r="C408" s="9" t="s">
        <v>528</v>
      </c>
      <c r="D408" s="9" t="s">
        <v>399</v>
      </c>
      <c r="E408" s="9" t="s">
        <v>507</v>
      </c>
      <c r="F408" s="9" t="s">
        <v>509</v>
      </c>
      <c r="G408" s="9" t="s">
        <v>499</v>
      </c>
      <c r="H408" s="9" t="s">
        <v>475</v>
      </c>
      <c r="I408" s="9" t="s">
        <v>497</v>
      </c>
      <c r="J408" s="9" t="s">
        <v>469</v>
      </c>
      <c r="K408" s="9" t="s">
        <v>466</v>
      </c>
      <c r="L408" s="9" t="s">
        <v>393</v>
      </c>
      <c r="M408" s="9" t="s">
        <v>530</v>
      </c>
      <c r="N408" s="9" t="s">
        <v>513</v>
      </c>
    </row>
    <row r="409" spans="1:14" ht="15" thickBot="1" x14ac:dyDescent="0.4">
      <c r="A409" s="8" t="s">
        <v>532</v>
      </c>
      <c r="B409" s="9" t="s">
        <v>296</v>
      </c>
      <c r="C409" s="9" t="s">
        <v>528</v>
      </c>
      <c r="D409" s="9" t="s">
        <v>399</v>
      </c>
      <c r="E409" s="9" t="s">
        <v>507</v>
      </c>
      <c r="F409" s="9" t="s">
        <v>509</v>
      </c>
      <c r="G409" s="9" t="s">
        <v>499</v>
      </c>
      <c r="H409" s="9" t="s">
        <v>475</v>
      </c>
      <c r="I409" s="9" t="s">
        <v>497</v>
      </c>
      <c r="J409" s="9" t="s">
        <v>469</v>
      </c>
      <c r="K409" s="9" t="s">
        <v>466</v>
      </c>
      <c r="L409" s="9" t="s">
        <v>393</v>
      </c>
      <c r="M409" s="9" t="s">
        <v>530</v>
      </c>
      <c r="N409" s="9" t="s">
        <v>513</v>
      </c>
    </row>
    <row r="410" spans="1:14" ht="15" thickBot="1" x14ac:dyDescent="0.4">
      <c r="A410" s="8" t="s">
        <v>533</v>
      </c>
      <c r="B410" s="9" t="s">
        <v>296</v>
      </c>
      <c r="C410" s="9" t="s">
        <v>528</v>
      </c>
      <c r="D410" s="9" t="s">
        <v>399</v>
      </c>
      <c r="E410" s="9" t="s">
        <v>507</v>
      </c>
      <c r="F410" s="9" t="s">
        <v>509</v>
      </c>
      <c r="G410" s="9" t="s">
        <v>499</v>
      </c>
      <c r="H410" s="9" t="s">
        <v>475</v>
      </c>
      <c r="I410" s="9" t="s">
        <v>497</v>
      </c>
      <c r="J410" s="9" t="s">
        <v>534</v>
      </c>
      <c r="K410" s="9" t="s">
        <v>466</v>
      </c>
      <c r="L410" s="9" t="s">
        <v>393</v>
      </c>
      <c r="M410" s="9" t="s">
        <v>530</v>
      </c>
      <c r="N410" s="9" t="s">
        <v>513</v>
      </c>
    </row>
    <row r="411" spans="1:14" ht="15" thickBot="1" x14ac:dyDescent="0.4">
      <c r="A411" s="8" t="s">
        <v>535</v>
      </c>
      <c r="B411" s="9" t="s">
        <v>296</v>
      </c>
      <c r="C411" s="9" t="s">
        <v>528</v>
      </c>
      <c r="D411" s="9" t="s">
        <v>399</v>
      </c>
      <c r="E411" s="9" t="s">
        <v>507</v>
      </c>
      <c r="F411" s="9" t="s">
        <v>509</v>
      </c>
      <c r="G411" s="9" t="s">
        <v>499</v>
      </c>
      <c r="H411" s="9" t="s">
        <v>475</v>
      </c>
      <c r="I411" s="9" t="s">
        <v>497</v>
      </c>
      <c r="J411" s="9" t="s">
        <v>534</v>
      </c>
      <c r="K411" s="9" t="s">
        <v>466</v>
      </c>
      <c r="L411" s="9" t="s">
        <v>536</v>
      </c>
      <c r="M411" s="9" t="s">
        <v>530</v>
      </c>
      <c r="N411" s="9" t="s">
        <v>513</v>
      </c>
    </row>
    <row r="412" spans="1:14" ht="15" thickBot="1" x14ac:dyDescent="0.4">
      <c r="A412" s="8" t="s">
        <v>537</v>
      </c>
      <c r="B412" s="9" t="s">
        <v>296</v>
      </c>
      <c r="C412" s="9" t="s">
        <v>528</v>
      </c>
      <c r="D412" s="9" t="s">
        <v>399</v>
      </c>
      <c r="E412" s="9" t="s">
        <v>538</v>
      </c>
      <c r="F412" s="9" t="s">
        <v>509</v>
      </c>
      <c r="G412" s="9" t="s">
        <v>399</v>
      </c>
      <c r="H412" s="9" t="s">
        <v>475</v>
      </c>
      <c r="I412" s="9" t="s">
        <v>539</v>
      </c>
      <c r="J412" s="9" t="s">
        <v>534</v>
      </c>
      <c r="K412" s="9" t="s">
        <v>466</v>
      </c>
      <c r="L412" s="9" t="s">
        <v>536</v>
      </c>
      <c r="M412" s="9" t="s">
        <v>530</v>
      </c>
      <c r="N412" s="9" t="s">
        <v>513</v>
      </c>
    </row>
    <row r="413" spans="1:14" ht="15" thickBot="1" x14ac:dyDescent="0.4">
      <c r="A413" s="8" t="s">
        <v>540</v>
      </c>
      <c r="B413" s="9" t="s">
        <v>296</v>
      </c>
      <c r="C413" s="9" t="s">
        <v>528</v>
      </c>
      <c r="D413" s="9" t="s">
        <v>399</v>
      </c>
      <c r="E413" s="9" t="s">
        <v>538</v>
      </c>
      <c r="F413" s="9" t="s">
        <v>509</v>
      </c>
      <c r="G413" s="9" t="s">
        <v>399</v>
      </c>
      <c r="H413" s="9" t="s">
        <v>475</v>
      </c>
      <c r="I413" s="9" t="s">
        <v>539</v>
      </c>
      <c r="J413" s="9" t="s">
        <v>534</v>
      </c>
      <c r="K413" s="9" t="s">
        <v>466</v>
      </c>
      <c r="L413" s="9" t="s">
        <v>536</v>
      </c>
      <c r="M413" s="9" t="s">
        <v>530</v>
      </c>
      <c r="N413" s="9" t="s">
        <v>513</v>
      </c>
    </row>
    <row r="414" spans="1:14" ht="15" thickBot="1" x14ac:dyDescent="0.4">
      <c r="A414" s="8" t="s">
        <v>541</v>
      </c>
      <c r="B414" s="9" t="s">
        <v>296</v>
      </c>
      <c r="C414" s="9" t="s">
        <v>528</v>
      </c>
      <c r="D414" s="9" t="s">
        <v>399</v>
      </c>
      <c r="E414" s="9" t="s">
        <v>538</v>
      </c>
      <c r="F414" s="9" t="s">
        <v>509</v>
      </c>
      <c r="G414" s="9" t="s">
        <v>399</v>
      </c>
      <c r="H414" s="9" t="s">
        <v>475</v>
      </c>
      <c r="I414" s="9" t="s">
        <v>539</v>
      </c>
      <c r="J414" s="9" t="s">
        <v>534</v>
      </c>
      <c r="K414" s="9" t="s">
        <v>466</v>
      </c>
      <c r="L414" s="9" t="s">
        <v>536</v>
      </c>
      <c r="M414" s="9" t="s">
        <v>530</v>
      </c>
      <c r="N414" s="9" t="s">
        <v>513</v>
      </c>
    </row>
    <row r="415" spans="1:14" ht="15" thickBot="1" x14ac:dyDescent="0.4">
      <c r="A415" s="8" t="s">
        <v>542</v>
      </c>
      <c r="B415" s="9" t="s">
        <v>296</v>
      </c>
      <c r="C415" s="9" t="s">
        <v>528</v>
      </c>
      <c r="D415" s="9" t="s">
        <v>399</v>
      </c>
      <c r="E415" s="9" t="s">
        <v>538</v>
      </c>
      <c r="F415" s="9" t="s">
        <v>509</v>
      </c>
      <c r="G415" s="9" t="s">
        <v>399</v>
      </c>
      <c r="H415" s="9" t="s">
        <v>475</v>
      </c>
      <c r="I415" s="9" t="s">
        <v>539</v>
      </c>
      <c r="J415" s="9" t="s">
        <v>534</v>
      </c>
      <c r="K415" s="9" t="s">
        <v>466</v>
      </c>
      <c r="L415" s="9" t="s">
        <v>536</v>
      </c>
      <c r="M415" s="9" t="s">
        <v>530</v>
      </c>
      <c r="N415" s="9" t="s">
        <v>513</v>
      </c>
    </row>
    <row r="416" spans="1:14" ht="15" thickBot="1" x14ac:dyDescent="0.4">
      <c r="A416" s="8" t="s">
        <v>543</v>
      </c>
      <c r="B416" s="9" t="s">
        <v>296</v>
      </c>
      <c r="C416" s="9" t="s">
        <v>528</v>
      </c>
      <c r="D416" s="9" t="s">
        <v>399</v>
      </c>
      <c r="E416" s="9" t="s">
        <v>538</v>
      </c>
      <c r="F416" s="9" t="s">
        <v>509</v>
      </c>
      <c r="G416" s="9" t="s">
        <v>399</v>
      </c>
      <c r="H416" s="9" t="s">
        <v>475</v>
      </c>
      <c r="I416" s="9" t="s">
        <v>539</v>
      </c>
      <c r="J416" s="9" t="s">
        <v>534</v>
      </c>
      <c r="K416" s="9" t="s">
        <v>466</v>
      </c>
      <c r="L416" s="9" t="s">
        <v>536</v>
      </c>
      <c r="M416" s="9" t="s">
        <v>530</v>
      </c>
      <c r="N416" s="9" t="s">
        <v>513</v>
      </c>
    </row>
    <row r="417" spans="1:14" ht="15" thickBot="1" x14ac:dyDescent="0.4">
      <c r="A417" s="8" t="s">
        <v>544</v>
      </c>
      <c r="B417" s="9" t="s">
        <v>296</v>
      </c>
      <c r="C417" s="9" t="s">
        <v>528</v>
      </c>
      <c r="D417" s="9" t="s">
        <v>399</v>
      </c>
      <c r="E417" s="9" t="s">
        <v>538</v>
      </c>
      <c r="F417" s="9" t="s">
        <v>509</v>
      </c>
      <c r="G417" s="9" t="s">
        <v>399</v>
      </c>
      <c r="H417" s="9" t="s">
        <v>475</v>
      </c>
      <c r="I417" s="9" t="s">
        <v>539</v>
      </c>
      <c r="J417" s="9" t="s">
        <v>534</v>
      </c>
      <c r="K417" s="9" t="s">
        <v>466</v>
      </c>
      <c r="L417" s="9" t="s">
        <v>536</v>
      </c>
      <c r="M417" s="9" t="s">
        <v>530</v>
      </c>
      <c r="N417" s="9" t="s">
        <v>513</v>
      </c>
    </row>
    <row r="418" spans="1:14" ht="15" thickBot="1" x14ac:dyDescent="0.4">
      <c r="A418" s="8" t="s">
        <v>545</v>
      </c>
      <c r="B418" s="9" t="s">
        <v>296</v>
      </c>
      <c r="C418" s="9" t="s">
        <v>528</v>
      </c>
      <c r="D418" s="9" t="s">
        <v>399</v>
      </c>
      <c r="E418" s="9" t="s">
        <v>538</v>
      </c>
      <c r="F418" s="9" t="s">
        <v>509</v>
      </c>
      <c r="G418" s="9" t="s">
        <v>399</v>
      </c>
      <c r="H418" s="9" t="s">
        <v>475</v>
      </c>
      <c r="I418" s="9" t="s">
        <v>539</v>
      </c>
      <c r="J418" s="9" t="s">
        <v>534</v>
      </c>
      <c r="K418" s="9" t="s">
        <v>466</v>
      </c>
      <c r="L418" s="9" t="s">
        <v>536</v>
      </c>
      <c r="M418" s="9" t="s">
        <v>530</v>
      </c>
      <c r="N418" s="9" t="s">
        <v>513</v>
      </c>
    </row>
    <row r="419" spans="1:14" ht="15" thickBot="1" x14ac:dyDescent="0.4">
      <c r="A419" s="8" t="s">
        <v>546</v>
      </c>
      <c r="B419" s="9" t="s">
        <v>296</v>
      </c>
      <c r="C419" s="9" t="s">
        <v>399</v>
      </c>
      <c r="D419" s="9" t="s">
        <v>399</v>
      </c>
      <c r="E419" s="9" t="s">
        <v>538</v>
      </c>
      <c r="F419" s="9" t="s">
        <v>509</v>
      </c>
      <c r="G419" s="9" t="s">
        <v>399</v>
      </c>
      <c r="H419" s="9" t="s">
        <v>475</v>
      </c>
      <c r="I419" s="9" t="s">
        <v>539</v>
      </c>
      <c r="J419" s="9" t="s">
        <v>534</v>
      </c>
      <c r="K419" s="9" t="s">
        <v>466</v>
      </c>
      <c r="L419" s="9" t="s">
        <v>536</v>
      </c>
      <c r="M419" s="9" t="s">
        <v>530</v>
      </c>
      <c r="N419" s="9" t="s">
        <v>513</v>
      </c>
    </row>
    <row r="420" spans="1:14" ht="15" thickBot="1" x14ac:dyDescent="0.4">
      <c r="A420" s="8" t="s">
        <v>547</v>
      </c>
      <c r="B420" s="9" t="s">
        <v>296</v>
      </c>
      <c r="C420" s="9" t="s">
        <v>399</v>
      </c>
      <c r="D420" s="9" t="s">
        <v>399</v>
      </c>
      <c r="E420" s="9" t="s">
        <v>538</v>
      </c>
      <c r="F420" s="9" t="s">
        <v>509</v>
      </c>
      <c r="G420" s="9" t="s">
        <v>399</v>
      </c>
      <c r="H420" s="9" t="s">
        <v>475</v>
      </c>
      <c r="I420" s="9" t="s">
        <v>539</v>
      </c>
      <c r="J420" s="9" t="s">
        <v>534</v>
      </c>
      <c r="K420" s="9" t="s">
        <v>466</v>
      </c>
      <c r="L420" s="9" t="s">
        <v>536</v>
      </c>
      <c r="M420" s="9" t="s">
        <v>548</v>
      </c>
      <c r="N420" s="9" t="s">
        <v>513</v>
      </c>
    </row>
    <row r="421" spans="1:14" ht="15" thickBot="1" x14ac:dyDescent="0.4">
      <c r="A421" s="8" t="s">
        <v>549</v>
      </c>
      <c r="B421" s="9" t="s">
        <v>296</v>
      </c>
      <c r="C421" s="9" t="s">
        <v>399</v>
      </c>
      <c r="D421" s="9" t="s">
        <v>399</v>
      </c>
      <c r="E421" s="9" t="s">
        <v>538</v>
      </c>
      <c r="F421" s="9" t="s">
        <v>509</v>
      </c>
      <c r="G421" s="9" t="s">
        <v>399</v>
      </c>
      <c r="H421" s="9" t="s">
        <v>475</v>
      </c>
      <c r="I421" s="9" t="s">
        <v>539</v>
      </c>
      <c r="J421" s="9" t="s">
        <v>534</v>
      </c>
      <c r="K421" s="9" t="s">
        <v>466</v>
      </c>
      <c r="L421" s="9" t="s">
        <v>536</v>
      </c>
      <c r="M421" s="9" t="s">
        <v>548</v>
      </c>
      <c r="N421" s="9" t="s">
        <v>513</v>
      </c>
    </row>
    <row r="422" spans="1:14" ht="15" thickBot="1" x14ac:dyDescent="0.4">
      <c r="A422" s="8" t="s">
        <v>550</v>
      </c>
      <c r="B422" s="9" t="s">
        <v>296</v>
      </c>
      <c r="C422" s="9" t="s">
        <v>399</v>
      </c>
      <c r="D422" s="9" t="s">
        <v>399</v>
      </c>
      <c r="E422" s="9" t="s">
        <v>538</v>
      </c>
      <c r="F422" s="9" t="s">
        <v>509</v>
      </c>
      <c r="G422" s="9" t="s">
        <v>399</v>
      </c>
      <c r="H422" s="9" t="s">
        <v>475</v>
      </c>
      <c r="I422" s="9" t="s">
        <v>539</v>
      </c>
      <c r="J422" s="9" t="s">
        <v>534</v>
      </c>
      <c r="K422" s="9" t="s">
        <v>466</v>
      </c>
      <c r="L422" s="9" t="s">
        <v>536</v>
      </c>
      <c r="M422" s="9" t="s">
        <v>548</v>
      </c>
      <c r="N422" s="9" t="s">
        <v>513</v>
      </c>
    </row>
    <row r="423" spans="1:14" ht="15" thickBot="1" x14ac:dyDescent="0.4">
      <c r="A423" s="8" t="s">
        <v>551</v>
      </c>
      <c r="B423" s="9" t="s">
        <v>296</v>
      </c>
      <c r="C423" s="9" t="s">
        <v>399</v>
      </c>
      <c r="D423" s="9" t="s">
        <v>399</v>
      </c>
      <c r="E423" s="9" t="s">
        <v>538</v>
      </c>
      <c r="F423" s="9" t="s">
        <v>509</v>
      </c>
      <c r="G423" s="9" t="s">
        <v>399</v>
      </c>
      <c r="H423" s="9" t="s">
        <v>475</v>
      </c>
      <c r="I423" s="9" t="s">
        <v>539</v>
      </c>
      <c r="J423" s="9" t="s">
        <v>552</v>
      </c>
      <c r="K423" s="9" t="s">
        <v>466</v>
      </c>
      <c r="L423" s="9" t="s">
        <v>536</v>
      </c>
      <c r="M423" s="9" t="s">
        <v>548</v>
      </c>
      <c r="N423" s="9" t="s">
        <v>513</v>
      </c>
    </row>
    <row r="424" spans="1:14" ht="15" thickBot="1" x14ac:dyDescent="0.4">
      <c r="A424" s="8" t="s">
        <v>553</v>
      </c>
      <c r="B424" s="9" t="s">
        <v>296</v>
      </c>
      <c r="C424" s="9" t="s">
        <v>399</v>
      </c>
      <c r="D424" s="9" t="s">
        <v>399</v>
      </c>
      <c r="E424" s="9" t="s">
        <v>538</v>
      </c>
      <c r="F424" s="9" t="s">
        <v>509</v>
      </c>
      <c r="G424" s="9" t="s">
        <v>399</v>
      </c>
      <c r="H424" s="9" t="s">
        <v>475</v>
      </c>
      <c r="I424" s="9" t="s">
        <v>539</v>
      </c>
      <c r="J424" s="9" t="s">
        <v>552</v>
      </c>
      <c r="K424" s="9" t="s">
        <v>554</v>
      </c>
      <c r="L424" s="9" t="s">
        <v>536</v>
      </c>
      <c r="M424" s="9" t="s">
        <v>548</v>
      </c>
      <c r="N424" s="9" t="s">
        <v>513</v>
      </c>
    </row>
    <row r="425" spans="1:14" ht="15" thickBot="1" x14ac:dyDescent="0.4">
      <c r="A425" s="8" t="s">
        <v>555</v>
      </c>
      <c r="B425" s="9" t="s">
        <v>296</v>
      </c>
      <c r="C425" s="9" t="s">
        <v>399</v>
      </c>
      <c r="D425" s="9" t="s">
        <v>399</v>
      </c>
      <c r="E425" s="9" t="s">
        <v>399</v>
      </c>
      <c r="F425" s="9" t="s">
        <v>509</v>
      </c>
      <c r="G425" s="9" t="s">
        <v>399</v>
      </c>
      <c r="H425" s="9" t="s">
        <v>475</v>
      </c>
      <c r="I425" s="9" t="s">
        <v>399</v>
      </c>
      <c r="J425" s="9" t="s">
        <v>552</v>
      </c>
      <c r="K425" s="9" t="s">
        <v>554</v>
      </c>
      <c r="L425" s="9" t="s">
        <v>536</v>
      </c>
      <c r="M425" s="9" t="s">
        <v>548</v>
      </c>
      <c r="N425" s="9" t="s">
        <v>513</v>
      </c>
    </row>
    <row r="426" spans="1:14" ht="15" thickBot="1" x14ac:dyDescent="0.4">
      <c r="A426" s="8" t="s">
        <v>556</v>
      </c>
      <c r="B426" s="9" t="s">
        <v>296</v>
      </c>
      <c r="C426" s="9" t="s">
        <v>399</v>
      </c>
      <c r="D426" s="9" t="s">
        <v>399</v>
      </c>
      <c r="E426" s="9" t="s">
        <v>399</v>
      </c>
      <c r="F426" s="9" t="s">
        <v>509</v>
      </c>
      <c r="G426" s="9" t="s">
        <v>399</v>
      </c>
      <c r="H426" s="9" t="s">
        <v>475</v>
      </c>
      <c r="I426" s="9" t="s">
        <v>399</v>
      </c>
      <c r="J426" s="9" t="s">
        <v>552</v>
      </c>
      <c r="K426" s="9" t="s">
        <v>554</v>
      </c>
      <c r="L426" s="9" t="s">
        <v>536</v>
      </c>
      <c r="M426" s="9" t="s">
        <v>548</v>
      </c>
      <c r="N426" s="9" t="s">
        <v>513</v>
      </c>
    </row>
    <row r="427" spans="1:14" ht="15" thickBot="1" x14ac:dyDescent="0.4">
      <c r="A427" s="8" t="s">
        <v>557</v>
      </c>
      <c r="B427" s="9" t="s">
        <v>296</v>
      </c>
      <c r="C427" s="9" t="s">
        <v>399</v>
      </c>
      <c r="D427" s="9" t="s">
        <v>399</v>
      </c>
      <c r="E427" s="9" t="s">
        <v>399</v>
      </c>
      <c r="F427" s="9" t="s">
        <v>509</v>
      </c>
      <c r="G427" s="9" t="s">
        <v>399</v>
      </c>
      <c r="H427" s="9" t="s">
        <v>475</v>
      </c>
      <c r="I427" s="9" t="s">
        <v>399</v>
      </c>
      <c r="J427" s="9" t="s">
        <v>552</v>
      </c>
      <c r="K427" s="9" t="s">
        <v>554</v>
      </c>
      <c r="L427" s="9" t="s">
        <v>536</v>
      </c>
      <c r="M427" s="9" t="s">
        <v>548</v>
      </c>
      <c r="N427" s="9" t="s">
        <v>513</v>
      </c>
    </row>
    <row r="428" spans="1:14" ht="15" thickBot="1" x14ac:dyDescent="0.4">
      <c r="A428" s="8" t="s">
        <v>558</v>
      </c>
      <c r="B428" s="9" t="s">
        <v>296</v>
      </c>
      <c r="C428" s="9" t="s">
        <v>399</v>
      </c>
      <c r="D428" s="9" t="s">
        <v>399</v>
      </c>
      <c r="E428" s="9" t="s">
        <v>399</v>
      </c>
      <c r="F428" s="9" t="s">
        <v>509</v>
      </c>
      <c r="G428" s="9" t="s">
        <v>399</v>
      </c>
      <c r="H428" s="9" t="s">
        <v>475</v>
      </c>
      <c r="I428" s="9" t="s">
        <v>399</v>
      </c>
      <c r="J428" s="9" t="s">
        <v>552</v>
      </c>
      <c r="K428" s="9" t="s">
        <v>554</v>
      </c>
      <c r="L428" s="9" t="s">
        <v>536</v>
      </c>
      <c r="M428" s="9" t="s">
        <v>548</v>
      </c>
      <c r="N428" s="9" t="s">
        <v>513</v>
      </c>
    </row>
    <row r="429" spans="1:14" ht="15" thickBot="1" x14ac:dyDescent="0.4">
      <c r="A429" s="8" t="s">
        <v>559</v>
      </c>
      <c r="B429" s="9" t="s">
        <v>296</v>
      </c>
      <c r="C429" s="9" t="s">
        <v>399</v>
      </c>
      <c r="D429" s="9" t="s">
        <v>399</v>
      </c>
      <c r="E429" s="9" t="s">
        <v>399</v>
      </c>
      <c r="F429" s="9" t="s">
        <v>509</v>
      </c>
      <c r="G429" s="9" t="s">
        <v>399</v>
      </c>
      <c r="H429" s="9" t="s">
        <v>475</v>
      </c>
      <c r="I429" s="9" t="s">
        <v>399</v>
      </c>
      <c r="J429" s="9" t="s">
        <v>552</v>
      </c>
      <c r="K429" s="9" t="s">
        <v>554</v>
      </c>
      <c r="L429" s="9" t="s">
        <v>536</v>
      </c>
      <c r="M429" s="9" t="s">
        <v>548</v>
      </c>
      <c r="N429" s="9" t="s">
        <v>513</v>
      </c>
    </row>
    <row r="430" spans="1:14" ht="15" thickBot="1" x14ac:dyDescent="0.4">
      <c r="A430" s="8" t="s">
        <v>560</v>
      </c>
      <c r="B430" s="9" t="s">
        <v>296</v>
      </c>
      <c r="C430" s="9" t="s">
        <v>399</v>
      </c>
      <c r="D430" s="9" t="s">
        <v>399</v>
      </c>
      <c r="E430" s="9" t="s">
        <v>399</v>
      </c>
      <c r="F430" s="9" t="s">
        <v>509</v>
      </c>
      <c r="G430" s="9" t="s">
        <v>399</v>
      </c>
      <c r="H430" s="9" t="s">
        <v>475</v>
      </c>
      <c r="I430" s="9" t="s">
        <v>399</v>
      </c>
      <c r="J430" s="9" t="s">
        <v>552</v>
      </c>
      <c r="K430" s="9" t="s">
        <v>554</v>
      </c>
      <c r="L430" s="9" t="s">
        <v>536</v>
      </c>
      <c r="M430" s="9" t="s">
        <v>548</v>
      </c>
      <c r="N430" s="9" t="s">
        <v>513</v>
      </c>
    </row>
    <row r="431" spans="1:14" ht="15" thickBot="1" x14ac:dyDescent="0.4">
      <c r="A431" s="8" t="s">
        <v>561</v>
      </c>
      <c r="B431" s="9" t="s">
        <v>296</v>
      </c>
      <c r="C431" s="9" t="s">
        <v>399</v>
      </c>
      <c r="D431" s="9" t="s">
        <v>399</v>
      </c>
      <c r="E431" s="9" t="s">
        <v>399</v>
      </c>
      <c r="F431" s="9" t="s">
        <v>509</v>
      </c>
      <c r="G431" s="9" t="s">
        <v>399</v>
      </c>
      <c r="H431" s="9" t="s">
        <v>475</v>
      </c>
      <c r="I431" s="9" t="s">
        <v>399</v>
      </c>
      <c r="J431" s="9" t="s">
        <v>552</v>
      </c>
      <c r="K431" s="9" t="s">
        <v>554</v>
      </c>
      <c r="L431" s="9" t="s">
        <v>536</v>
      </c>
      <c r="M431" s="9" t="s">
        <v>548</v>
      </c>
      <c r="N431" s="9" t="s">
        <v>513</v>
      </c>
    </row>
    <row r="432" spans="1:14" ht="15" thickBot="1" x14ac:dyDescent="0.4">
      <c r="A432" s="8" t="s">
        <v>562</v>
      </c>
      <c r="B432" s="9" t="s">
        <v>296</v>
      </c>
      <c r="C432" s="9" t="s">
        <v>399</v>
      </c>
      <c r="D432" s="9" t="s">
        <v>399</v>
      </c>
      <c r="E432" s="9" t="s">
        <v>399</v>
      </c>
      <c r="F432" s="9" t="s">
        <v>509</v>
      </c>
      <c r="G432" s="9" t="s">
        <v>399</v>
      </c>
      <c r="H432" s="9" t="s">
        <v>475</v>
      </c>
      <c r="I432" s="9" t="s">
        <v>399</v>
      </c>
      <c r="J432" s="9" t="s">
        <v>552</v>
      </c>
      <c r="K432" s="9" t="s">
        <v>554</v>
      </c>
      <c r="L432" s="9" t="s">
        <v>536</v>
      </c>
      <c r="M432" s="9" t="s">
        <v>548</v>
      </c>
      <c r="N432" s="9" t="s">
        <v>513</v>
      </c>
    </row>
    <row r="433" spans="1:14" ht="15" thickBot="1" x14ac:dyDescent="0.4">
      <c r="A433" s="8" t="s">
        <v>563</v>
      </c>
      <c r="B433" s="9" t="s">
        <v>296</v>
      </c>
      <c r="C433" s="9" t="s">
        <v>399</v>
      </c>
      <c r="D433" s="9" t="s">
        <v>399</v>
      </c>
      <c r="E433" s="9" t="s">
        <v>399</v>
      </c>
      <c r="F433" s="9" t="s">
        <v>509</v>
      </c>
      <c r="G433" s="9" t="s">
        <v>399</v>
      </c>
      <c r="H433" s="9" t="s">
        <v>475</v>
      </c>
      <c r="I433" s="9" t="s">
        <v>399</v>
      </c>
      <c r="J433" s="9" t="s">
        <v>552</v>
      </c>
      <c r="K433" s="9" t="s">
        <v>554</v>
      </c>
      <c r="L433" s="9" t="s">
        <v>536</v>
      </c>
      <c r="M433" s="9" t="s">
        <v>548</v>
      </c>
      <c r="N433" s="9" t="s">
        <v>513</v>
      </c>
    </row>
    <row r="434" spans="1:14" ht="15" thickBot="1" x14ac:dyDescent="0.4">
      <c r="A434" s="8" t="s">
        <v>564</v>
      </c>
      <c r="B434" s="9" t="s">
        <v>296</v>
      </c>
      <c r="C434" s="9" t="s">
        <v>399</v>
      </c>
      <c r="D434" s="9" t="s">
        <v>399</v>
      </c>
      <c r="E434" s="9" t="s">
        <v>399</v>
      </c>
      <c r="F434" s="9" t="s">
        <v>509</v>
      </c>
      <c r="G434" s="9" t="s">
        <v>399</v>
      </c>
      <c r="H434" s="9" t="s">
        <v>475</v>
      </c>
      <c r="I434" s="9" t="s">
        <v>399</v>
      </c>
      <c r="J434" s="9" t="s">
        <v>552</v>
      </c>
      <c r="K434" s="9" t="s">
        <v>554</v>
      </c>
      <c r="L434" s="9" t="s">
        <v>536</v>
      </c>
      <c r="M434" s="9" t="s">
        <v>548</v>
      </c>
      <c r="N434" s="9" t="s">
        <v>513</v>
      </c>
    </row>
    <row r="435" spans="1:14" ht="15" thickBot="1" x14ac:dyDescent="0.4">
      <c r="A435" s="8" t="s">
        <v>565</v>
      </c>
      <c r="B435" s="9" t="s">
        <v>296</v>
      </c>
      <c r="C435" s="9" t="s">
        <v>399</v>
      </c>
      <c r="D435" s="9" t="s">
        <v>399</v>
      </c>
      <c r="E435" s="9" t="s">
        <v>399</v>
      </c>
      <c r="F435" s="9" t="s">
        <v>509</v>
      </c>
      <c r="G435" s="9" t="s">
        <v>399</v>
      </c>
      <c r="H435" s="9" t="s">
        <v>475</v>
      </c>
      <c r="I435" s="9" t="s">
        <v>399</v>
      </c>
      <c r="J435" s="9" t="s">
        <v>552</v>
      </c>
      <c r="K435" s="9" t="s">
        <v>554</v>
      </c>
      <c r="L435" s="9" t="s">
        <v>536</v>
      </c>
      <c r="M435" s="9" t="s">
        <v>548</v>
      </c>
      <c r="N435" s="9" t="s">
        <v>513</v>
      </c>
    </row>
    <row r="436" spans="1:14" ht="15" thickBot="1" x14ac:dyDescent="0.4">
      <c r="A436" s="8" t="s">
        <v>566</v>
      </c>
      <c r="B436" s="9" t="s">
        <v>296</v>
      </c>
      <c r="C436" s="9" t="s">
        <v>399</v>
      </c>
      <c r="D436" s="9" t="s">
        <v>399</v>
      </c>
      <c r="E436" s="9" t="s">
        <v>399</v>
      </c>
      <c r="F436" s="9" t="s">
        <v>509</v>
      </c>
      <c r="G436" s="9" t="s">
        <v>399</v>
      </c>
      <c r="H436" s="9" t="s">
        <v>475</v>
      </c>
      <c r="I436" s="9" t="s">
        <v>399</v>
      </c>
      <c r="J436" s="9" t="s">
        <v>552</v>
      </c>
      <c r="K436" s="9" t="s">
        <v>554</v>
      </c>
      <c r="L436" s="9" t="s">
        <v>536</v>
      </c>
      <c r="M436" s="9" t="s">
        <v>548</v>
      </c>
      <c r="N436" s="9" t="s">
        <v>513</v>
      </c>
    </row>
    <row r="437" spans="1:14" ht="15" thickBot="1" x14ac:dyDescent="0.4">
      <c r="A437" s="8" t="s">
        <v>567</v>
      </c>
      <c r="B437" s="9" t="s">
        <v>296</v>
      </c>
      <c r="C437" s="9" t="s">
        <v>399</v>
      </c>
      <c r="D437" s="9" t="s">
        <v>399</v>
      </c>
      <c r="E437" s="9" t="s">
        <v>399</v>
      </c>
      <c r="F437" s="9" t="s">
        <v>509</v>
      </c>
      <c r="G437" s="9" t="s">
        <v>399</v>
      </c>
      <c r="H437" s="9" t="s">
        <v>475</v>
      </c>
      <c r="I437" s="9" t="s">
        <v>399</v>
      </c>
      <c r="J437" s="9" t="s">
        <v>552</v>
      </c>
      <c r="K437" s="9" t="s">
        <v>554</v>
      </c>
      <c r="L437" s="9" t="s">
        <v>536</v>
      </c>
      <c r="M437" s="9" t="s">
        <v>548</v>
      </c>
      <c r="N437" s="9" t="s">
        <v>513</v>
      </c>
    </row>
    <row r="438" spans="1:14" ht="15" thickBot="1" x14ac:dyDescent="0.4">
      <c r="A438" s="8" t="s">
        <v>568</v>
      </c>
      <c r="B438" s="9" t="s">
        <v>296</v>
      </c>
      <c r="C438" s="9" t="s">
        <v>399</v>
      </c>
      <c r="D438" s="9" t="s">
        <v>399</v>
      </c>
      <c r="E438" s="9" t="s">
        <v>399</v>
      </c>
      <c r="F438" s="9" t="s">
        <v>509</v>
      </c>
      <c r="G438" s="9" t="s">
        <v>399</v>
      </c>
      <c r="H438" s="9" t="s">
        <v>475</v>
      </c>
      <c r="I438" s="9" t="s">
        <v>399</v>
      </c>
      <c r="J438" s="9" t="s">
        <v>552</v>
      </c>
      <c r="K438" s="9" t="s">
        <v>554</v>
      </c>
      <c r="L438" s="9" t="s">
        <v>536</v>
      </c>
      <c r="M438" s="9" t="s">
        <v>548</v>
      </c>
      <c r="N438" s="9" t="s">
        <v>513</v>
      </c>
    </row>
    <row r="439" spans="1:14" ht="15" thickBot="1" x14ac:dyDescent="0.4">
      <c r="A439" s="8" t="s">
        <v>569</v>
      </c>
      <c r="B439" s="9" t="s">
        <v>296</v>
      </c>
      <c r="C439" s="9" t="s">
        <v>399</v>
      </c>
      <c r="D439" s="9" t="s">
        <v>399</v>
      </c>
      <c r="E439" s="9" t="s">
        <v>399</v>
      </c>
      <c r="F439" s="9" t="s">
        <v>509</v>
      </c>
      <c r="G439" s="9" t="s">
        <v>399</v>
      </c>
      <c r="H439" s="9" t="s">
        <v>475</v>
      </c>
      <c r="I439" s="9" t="s">
        <v>399</v>
      </c>
      <c r="J439" s="9" t="s">
        <v>552</v>
      </c>
      <c r="K439" s="9" t="s">
        <v>554</v>
      </c>
      <c r="L439" s="9" t="s">
        <v>536</v>
      </c>
      <c r="M439" s="9" t="s">
        <v>548</v>
      </c>
      <c r="N439" s="9" t="s">
        <v>513</v>
      </c>
    </row>
    <row r="440" spans="1:14" ht="15" thickBot="1" x14ac:dyDescent="0.4">
      <c r="A440" s="8" t="s">
        <v>570</v>
      </c>
      <c r="B440" s="9" t="s">
        <v>296</v>
      </c>
      <c r="C440" s="9" t="s">
        <v>399</v>
      </c>
      <c r="D440" s="9" t="s">
        <v>399</v>
      </c>
      <c r="E440" s="9" t="s">
        <v>399</v>
      </c>
      <c r="F440" s="9" t="s">
        <v>509</v>
      </c>
      <c r="G440" s="9" t="s">
        <v>399</v>
      </c>
      <c r="H440" s="9" t="s">
        <v>475</v>
      </c>
      <c r="I440" s="9" t="s">
        <v>399</v>
      </c>
      <c r="J440" s="9" t="s">
        <v>552</v>
      </c>
      <c r="K440" s="9" t="s">
        <v>554</v>
      </c>
      <c r="L440" s="9" t="s">
        <v>399</v>
      </c>
      <c r="M440" s="9" t="s">
        <v>548</v>
      </c>
      <c r="N440" s="9" t="s">
        <v>513</v>
      </c>
    </row>
    <row r="441" spans="1:14" ht="15" thickBot="1" x14ac:dyDescent="0.4">
      <c r="A441" s="8" t="s">
        <v>571</v>
      </c>
      <c r="B441" s="9" t="s">
        <v>296</v>
      </c>
      <c r="C441" s="9" t="s">
        <v>399</v>
      </c>
      <c r="D441" s="9" t="s">
        <v>399</v>
      </c>
      <c r="E441" s="9" t="s">
        <v>399</v>
      </c>
      <c r="F441" s="9" t="s">
        <v>509</v>
      </c>
      <c r="G441" s="9" t="s">
        <v>399</v>
      </c>
      <c r="H441" s="9" t="s">
        <v>475</v>
      </c>
      <c r="I441" s="9" t="s">
        <v>399</v>
      </c>
      <c r="J441" s="9" t="s">
        <v>552</v>
      </c>
      <c r="K441" s="9" t="s">
        <v>554</v>
      </c>
      <c r="L441" s="9" t="s">
        <v>399</v>
      </c>
      <c r="M441" s="9" t="s">
        <v>548</v>
      </c>
      <c r="N441" s="9" t="s">
        <v>513</v>
      </c>
    </row>
    <row r="442" spans="1:14" ht="15" thickBot="1" x14ac:dyDescent="0.4">
      <c r="A442" s="8" t="s">
        <v>572</v>
      </c>
      <c r="B442" s="9" t="s">
        <v>296</v>
      </c>
      <c r="C442" s="9" t="s">
        <v>399</v>
      </c>
      <c r="D442" s="9" t="s">
        <v>399</v>
      </c>
      <c r="E442" s="9" t="s">
        <v>399</v>
      </c>
      <c r="F442" s="9" t="s">
        <v>509</v>
      </c>
      <c r="G442" s="9" t="s">
        <v>399</v>
      </c>
      <c r="H442" s="9" t="s">
        <v>475</v>
      </c>
      <c r="I442" s="9" t="s">
        <v>399</v>
      </c>
      <c r="J442" s="9" t="s">
        <v>552</v>
      </c>
      <c r="K442" s="9" t="s">
        <v>554</v>
      </c>
      <c r="L442" s="9" t="s">
        <v>399</v>
      </c>
      <c r="M442" s="9" t="s">
        <v>548</v>
      </c>
      <c r="N442" s="9" t="s">
        <v>513</v>
      </c>
    </row>
    <row r="443" spans="1:14" ht="15" thickBot="1" x14ac:dyDescent="0.4">
      <c r="A443" s="8" t="s">
        <v>573</v>
      </c>
      <c r="B443" s="9" t="s">
        <v>296</v>
      </c>
      <c r="C443" s="9" t="s">
        <v>399</v>
      </c>
      <c r="D443" s="9" t="s">
        <v>399</v>
      </c>
      <c r="E443" s="9" t="s">
        <v>399</v>
      </c>
      <c r="F443" s="9" t="s">
        <v>509</v>
      </c>
      <c r="G443" s="9" t="s">
        <v>399</v>
      </c>
      <c r="H443" s="9" t="s">
        <v>475</v>
      </c>
      <c r="I443" s="9" t="s">
        <v>399</v>
      </c>
      <c r="J443" s="9" t="s">
        <v>552</v>
      </c>
      <c r="K443" s="9" t="s">
        <v>554</v>
      </c>
      <c r="L443" s="9" t="s">
        <v>399</v>
      </c>
      <c r="M443" s="9" t="s">
        <v>548</v>
      </c>
      <c r="N443" s="9" t="s">
        <v>513</v>
      </c>
    </row>
    <row r="444" spans="1:14" ht="15" thickBot="1" x14ac:dyDescent="0.4">
      <c r="A444" s="8" t="s">
        <v>574</v>
      </c>
      <c r="B444" s="9" t="s">
        <v>296</v>
      </c>
      <c r="C444" s="9" t="s">
        <v>399</v>
      </c>
      <c r="D444" s="9" t="s">
        <v>399</v>
      </c>
      <c r="E444" s="9" t="s">
        <v>399</v>
      </c>
      <c r="F444" s="9" t="s">
        <v>509</v>
      </c>
      <c r="G444" s="9" t="s">
        <v>399</v>
      </c>
      <c r="H444" s="9" t="s">
        <v>475</v>
      </c>
      <c r="I444" s="9" t="s">
        <v>399</v>
      </c>
      <c r="J444" s="9" t="s">
        <v>552</v>
      </c>
      <c r="K444" s="9" t="s">
        <v>554</v>
      </c>
      <c r="L444" s="9" t="s">
        <v>399</v>
      </c>
      <c r="M444" s="9" t="s">
        <v>548</v>
      </c>
      <c r="N444" s="9" t="s">
        <v>513</v>
      </c>
    </row>
    <row r="445" spans="1:14" ht="15" thickBot="1" x14ac:dyDescent="0.4">
      <c r="A445" s="8" t="s">
        <v>575</v>
      </c>
      <c r="B445" s="9" t="s">
        <v>296</v>
      </c>
      <c r="C445" s="9" t="s">
        <v>399</v>
      </c>
      <c r="D445" s="9" t="s">
        <v>399</v>
      </c>
      <c r="E445" s="9" t="s">
        <v>399</v>
      </c>
      <c r="F445" s="9" t="s">
        <v>509</v>
      </c>
      <c r="G445" s="9" t="s">
        <v>399</v>
      </c>
      <c r="H445" s="9" t="s">
        <v>475</v>
      </c>
      <c r="I445" s="9" t="s">
        <v>399</v>
      </c>
      <c r="J445" s="9" t="s">
        <v>552</v>
      </c>
      <c r="K445" s="9" t="s">
        <v>554</v>
      </c>
      <c r="L445" s="9" t="s">
        <v>399</v>
      </c>
      <c r="M445" s="9" t="s">
        <v>548</v>
      </c>
      <c r="N445" s="9" t="s">
        <v>513</v>
      </c>
    </row>
    <row r="446" spans="1:14" ht="15" thickBot="1" x14ac:dyDescent="0.4">
      <c r="A446" s="8" t="s">
        <v>576</v>
      </c>
      <c r="B446" s="9" t="s">
        <v>296</v>
      </c>
      <c r="C446" s="9" t="s">
        <v>399</v>
      </c>
      <c r="D446" s="9" t="s">
        <v>399</v>
      </c>
      <c r="E446" s="9" t="s">
        <v>399</v>
      </c>
      <c r="F446" s="9" t="s">
        <v>509</v>
      </c>
      <c r="G446" s="9" t="s">
        <v>399</v>
      </c>
      <c r="H446" s="9" t="s">
        <v>475</v>
      </c>
      <c r="I446" s="9" t="s">
        <v>399</v>
      </c>
      <c r="J446" s="9" t="s">
        <v>552</v>
      </c>
      <c r="K446" s="9" t="s">
        <v>554</v>
      </c>
      <c r="L446" s="9" t="s">
        <v>399</v>
      </c>
      <c r="M446" s="9" t="s">
        <v>548</v>
      </c>
      <c r="N446" s="9" t="s">
        <v>513</v>
      </c>
    </row>
    <row r="447" spans="1:14" ht="15" thickBot="1" x14ac:dyDescent="0.4">
      <c r="A447" s="8" t="s">
        <v>577</v>
      </c>
      <c r="B447" s="9" t="s">
        <v>296</v>
      </c>
      <c r="C447" s="9" t="s">
        <v>399</v>
      </c>
      <c r="D447" s="9" t="s">
        <v>399</v>
      </c>
      <c r="E447" s="9" t="s">
        <v>399</v>
      </c>
      <c r="F447" s="9" t="s">
        <v>509</v>
      </c>
      <c r="G447" s="9" t="s">
        <v>399</v>
      </c>
      <c r="H447" s="9" t="s">
        <v>475</v>
      </c>
      <c r="I447" s="9" t="s">
        <v>399</v>
      </c>
      <c r="J447" s="9" t="s">
        <v>552</v>
      </c>
      <c r="K447" s="9" t="s">
        <v>554</v>
      </c>
      <c r="L447" s="9" t="s">
        <v>399</v>
      </c>
      <c r="M447" s="9" t="s">
        <v>548</v>
      </c>
      <c r="N447" s="9" t="s">
        <v>513</v>
      </c>
    </row>
    <row r="448" spans="1:14" ht="15" thickBot="1" x14ac:dyDescent="0.4">
      <c r="A448" s="8" t="s">
        <v>578</v>
      </c>
      <c r="B448" s="9" t="s">
        <v>296</v>
      </c>
      <c r="C448" s="9" t="s">
        <v>399</v>
      </c>
      <c r="D448" s="9" t="s">
        <v>399</v>
      </c>
      <c r="E448" s="9" t="s">
        <v>399</v>
      </c>
      <c r="F448" s="9" t="s">
        <v>509</v>
      </c>
      <c r="G448" s="9" t="s">
        <v>399</v>
      </c>
      <c r="H448" s="9" t="s">
        <v>475</v>
      </c>
      <c r="I448" s="9" t="s">
        <v>399</v>
      </c>
      <c r="J448" s="9" t="s">
        <v>552</v>
      </c>
      <c r="K448" s="9" t="s">
        <v>554</v>
      </c>
      <c r="L448" s="9" t="s">
        <v>399</v>
      </c>
      <c r="M448" s="9" t="s">
        <v>548</v>
      </c>
      <c r="N448" s="9" t="s">
        <v>513</v>
      </c>
    </row>
    <row r="449" spans="1:14" ht="15" thickBot="1" x14ac:dyDescent="0.4">
      <c r="A449" s="8" t="s">
        <v>579</v>
      </c>
      <c r="B449" s="9" t="s">
        <v>296</v>
      </c>
      <c r="C449" s="9" t="s">
        <v>399</v>
      </c>
      <c r="D449" s="9" t="s">
        <v>399</v>
      </c>
      <c r="E449" s="9" t="s">
        <v>399</v>
      </c>
      <c r="F449" s="9" t="s">
        <v>509</v>
      </c>
      <c r="G449" s="9" t="s">
        <v>399</v>
      </c>
      <c r="H449" s="9" t="s">
        <v>475</v>
      </c>
      <c r="I449" s="9" t="s">
        <v>399</v>
      </c>
      <c r="J449" s="9" t="s">
        <v>552</v>
      </c>
      <c r="K449" s="9" t="s">
        <v>554</v>
      </c>
      <c r="L449" s="9" t="s">
        <v>399</v>
      </c>
      <c r="M449" s="9" t="s">
        <v>548</v>
      </c>
      <c r="N449" s="9" t="s">
        <v>513</v>
      </c>
    </row>
    <row r="450" spans="1:14" ht="15" thickBot="1" x14ac:dyDescent="0.4">
      <c r="A450" s="8" t="s">
        <v>580</v>
      </c>
      <c r="B450" s="9" t="s">
        <v>296</v>
      </c>
      <c r="C450" s="9" t="s">
        <v>399</v>
      </c>
      <c r="D450" s="9" t="s">
        <v>399</v>
      </c>
      <c r="E450" s="9" t="s">
        <v>399</v>
      </c>
      <c r="F450" s="9" t="s">
        <v>509</v>
      </c>
      <c r="G450" s="9" t="s">
        <v>399</v>
      </c>
      <c r="H450" s="9" t="s">
        <v>475</v>
      </c>
      <c r="I450" s="9" t="s">
        <v>399</v>
      </c>
      <c r="J450" s="9" t="s">
        <v>552</v>
      </c>
      <c r="K450" s="9" t="s">
        <v>554</v>
      </c>
      <c r="L450" s="9" t="s">
        <v>399</v>
      </c>
      <c r="M450" s="9" t="s">
        <v>548</v>
      </c>
      <c r="N450" s="9" t="s">
        <v>513</v>
      </c>
    </row>
    <row r="451" spans="1:14" ht="15" thickBot="1" x14ac:dyDescent="0.4">
      <c r="A451" s="8" t="s">
        <v>581</v>
      </c>
      <c r="B451" s="9" t="s">
        <v>296</v>
      </c>
      <c r="C451" s="9" t="s">
        <v>399</v>
      </c>
      <c r="D451" s="9" t="s">
        <v>399</v>
      </c>
      <c r="E451" s="9" t="s">
        <v>399</v>
      </c>
      <c r="F451" s="9" t="s">
        <v>509</v>
      </c>
      <c r="G451" s="9" t="s">
        <v>399</v>
      </c>
      <c r="H451" s="9" t="s">
        <v>475</v>
      </c>
      <c r="I451" s="9" t="s">
        <v>399</v>
      </c>
      <c r="J451" s="9" t="s">
        <v>552</v>
      </c>
      <c r="K451" s="9" t="s">
        <v>554</v>
      </c>
      <c r="L451" s="9" t="s">
        <v>399</v>
      </c>
      <c r="M451" s="9" t="s">
        <v>548</v>
      </c>
      <c r="N451" s="9" t="s">
        <v>513</v>
      </c>
    </row>
    <row r="452" spans="1:14" ht="15" thickBot="1" x14ac:dyDescent="0.4">
      <c r="A452" s="8" t="s">
        <v>582</v>
      </c>
      <c r="B452" s="9" t="s">
        <v>296</v>
      </c>
      <c r="C452" s="9" t="s">
        <v>399</v>
      </c>
      <c r="D452" s="9" t="s">
        <v>399</v>
      </c>
      <c r="E452" s="9" t="s">
        <v>399</v>
      </c>
      <c r="F452" s="9" t="s">
        <v>509</v>
      </c>
      <c r="G452" s="9" t="s">
        <v>399</v>
      </c>
      <c r="H452" s="9" t="s">
        <v>475</v>
      </c>
      <c r="I452" s="9" t="s">
        <v>399</v>
      </c>
      <c r="J452" s="9" t="s">
        <v>552</v>
      </c>
      <c r="K452" s="9" t="s">
        <v>554</v>
      </c>
      <c r="L452" s="9" t="s">
        <v>399</v>
      </c>
      <c r="M452" s="9" t="s">
        <v>548</v>
      </c>
      <c r="N452" s="9" t="s">
        <v>513</v>
      </c>
    </row>
    <row r="453" spans="1:14" ht="15" thickBot="1" x14ac:dyDescent="0.4">
      <c r="A453" s="8" t="s">
        <v>583</v>
      </c>
      <c r="B453" s="9" t="s">
        <v>296</v>
      </c>
      <c r="C453" s="9" t="s">
        <v>399</v>
      </c>
      <c r="D453" s="9" t="s">
        <v>399</v>
      </c>
      <c r="E453" s="9" t="s">
        <v>399</v>
      </c>
      <c r="F453" s="9" t="s">
        <v>509</v>
      </c>
      <c r="G453" s="9" t="s">
        <v>399</v>
      </c>
      <c r="H453" s="9" t="s">
        <v>475</v>
      </c>
      <c r="I453" s="9" t="s">
        <v>399</v>
      </c>
      <c r="J453" s="9" t="s">
        <v>552</v>
      </c>
      <c r="K453" s="9" t="s">
        <v>554</v>
      </c>
      <c r="L453" s="9" t="s">
        <v>399</v>
      </c>
      <c r="M453" s="9" t="s">
        <v>548</v>
      </c>
      <c r="N453" s="9" t="s">
        <v>513</v>
      </c>
    </row>
    <row r="454" spans="1:14" ht="15" thickBot="1" x14ac:dyDescent="0.4">
      <c r="A454" s="8" t="s">
        <v>584</v>
      </c>
      <c r="B454" s="9" t="s">
        <v>296</v>
      </c>
      <c r="C454" s="9" t="s">
        <v>399</v>
      </c>
      <c r="D454" s="9" t="s">
        <v>399</v>
      </c>
      <c r="E454" s="9" t="s">
        <v>399</v>
      </c>
      <c r="F454" s="9" t="s">
        <v>509</v>
      </c>
      <c r="G454" s="9" t="s">
        <v>399</v>
      </c>
      <c r="H454" s="9" t="s">
        <v>475</v>
      </c>
      <c r="I454" s="9" t="s">
        <v>399</v>
      </c>
      <c r="J454" s="9" t="s">
        <v>552</v>
      </c>
      <c r="K454" s="9" t="s">
        <v>554</v>
      </c>
      <c r="L454" s="9" t="s">
        <v>399</v>
      </c>
      <c r="M454" s="9" t="s">
        <v>548</v>
      </c>
      <c r="N454" s="9" t="s">
        <v>513</v>
      </c>
    </row>
    <row r="455" spans="1:14" ht="15" thickBot="1" x14ac:dyDescent="0.4">
      <c r="A455" s="8" t="s">
        <v>585</v>
      </c>
      <c r="B455" s="9" t="s">
        <v>296</v>
      </c>
      <c r="C455" s="9" t="s">
        <v>399</v>
      </c>
      <c r="D455" s="9" t="s">
        <v>399</v>
      </c>
      <c r="E455" s="9" t="s">
        <v>399</v>
      </c>
      <c r="F455" s="9" t="s">
        <v>509</v>
      </c>
      <c r="G455" s="9" t="s">
        <v>399</v>
      </c>
      <c r="H455" s="9" t="s">
        <v>475</v>
      </c>
      <c r="I455" s="9" t="s">
        <v>399</v>
      </c>
      <c r="J455" s="9" t="s">
        <v>552</v>
      </c>
      <c r="K455" s="9" t="s">
        <v>554</v>
      </c>
      <c r="L455" s="9" t="s">
        <v>399</v>
      </c>
      <c r="M455" s="9" t="s">
        <v>548</v>
      </c>
      <c r="N455" s="9" t="s">
        <v>513</v>
      </c>
    </row>
    <row r="456" spans="1:14" ht="15" thickBot="1" x14ac:dyDescent="0.4">
      <c r="A456" s="8" t="s">
        <v>586</v>
      </c>
      <c r="B456" s="9" t="s">
        <v>296</v>
      </c>
      <c r="C456" s="9" t="s">
        <v>399</v>
      </c>
      <c r="D456" s="9" t="s">
        <v>399</v>
      </c>
      <c r="E456" s="9" t="s">
        <v>399</v>
      </c>
      <c r="F456" s="9" t="s">
        <v>509</v>
      </c>
      <c r="G456" s="9" t="s">
        <v>399</v>
      </c>
      <c r="H456" s="9" t="s">
        <v>475</v>
      </c>
      <c r="I456" s="9" t="s">
        <v>399</v>
      </c>
      <c r="J456" s="9" t="s">
        <v>552</v>
      </c>
      <c r="K456" s="9" t="s">
        <v>554</v>
      </c>
      <c r="L456" s="9" t="s">
        <v>399</v>
      </c>
      <c r="M456" s="9" t="s">
        <v>548</v>
      </c>
      <c r="N456" s="9" t="s">
        <v>513</v>
      </c>
    </row>
    <row r="457" spans="1:14" ht="15" thickBot="1" x14ac:dyDescent="0.4">
      <c r="A457" s="8" t="s">
        <v>587</v>
      </c>
      <c r="B457" s="9" t="s">
        <v>296</v>
      </c>
      <c r="C457" s="9" t="s">
        <v>399</v>
      </c>
      <c r="D457" s="9" t="s">
        <v>399</v>
      </c>
      <c r="E457" s="9" t="s">
        <v>399</v>
      </c>
      <c r="F457" s="9" t="s">
        <v>509</v>
      </c>
      <c r="G457" s="9" t="s">
        <v>399</v>
      </c>
      <c r="H457" s="9" t="s">
        <v>475</v>
      </c>
      <c r="I457" s="9" t="s">
        <v>399</v>
      </c>
      <c r="J457" s="9" t="s">
        <v>552</v>
      </c>
      <c r="K457" s="9" t="s">
        <v>554</v>
      </c>
      <c r="L457" s="9" t="s">
        <v>399</v>
      </c>
      <c r="M457" s="9" t="s">
        <v>548</v>
      </c>
      <c r="N457" s="9" t="s">
        <v>513</v>
      </c>
    </row>
    <row r="458" spans="1:14" ht="15" thickBot="1" x14ac:dyDescent="0.4">
      <c r="A458" s="8" t="s">
        <v>588</v>
      </c>
      <c r="B458" s="9" t="s">
        <v>296</v>
      </c>
      <c r="C458" s="9" t="s">
        <v>399</v>
      </c>
      <c r="D458" s="9" t="s">
        <v>399</v>
      </c>
      <c r="E458" s="9" t="s">
        <v>399</v>
      </c>
      <c r="F458" s="9" t="s">
        <v>509</v>
      </c>
      <c r="G458" s="9" t="s">
        <v>399</v>
      </c>
      <c r="H458" s="9" t="s">
        <v>475</v>
      </c>
      <c r="I458" s="9" t="s">
        <v>399</v>
      </c>
      <c r="J458" s="9" t="s">
        <v>552</v>
      </c>
      <c r="K458" s="9" t="s">
        <v>554</v>
      </c>
      <c r="L458" s="9" t="s">
        <v>399</v>
      </c>
      <c r="M458" s="9" t="s">
        <v>548</v>
      </c>
      <c r="N458" s="9" t="s">
        <v>513</v>
      </c>
    </row>
    <row r="459" spans="1:14" ht="15" thickBot="1" x14ac:dyDescent="0.4">
      <c r="A459" s="8" t="s">
        <v>589</v>
      </c>
      <c r="B459" s="9" t="s">
        <v>296</v>
      </c>
      <c r="C459" s="9" t="s">
        <v>399</v>
      </c>
      <c r="D459" s="9" t="s">
        <v>399</v>
      </c>
      <c r="E459" s="9" t="s">
        <v>399</v>
      </c>
      <c r="F459" s="9" t="s">
        <v>509</v>
      </c>
      <c r="G459" s="9" t="s">
        <v>399</v>
      </c>
      <c r="H459" s="9" t="s">
        <v>475</v>
      </c>
      <c r="I459" s="9" t="s">
        <v>399</v>
      </c>
      <c r="J459" s="9" t="s">
        <v>552</v>
      </c>
      <c r="K459" s="9" t="s">
        <v>554</v>
      </c>
      <c r="L459" s="9" t="s">
        <v>399</v>
      </c>
      <c r="M459" s="9" t="s">
        <v>548</v>
      </c>
      <c r="N459" s="9" t="s">
        <v>513</v>
      </c>
    </row>
    <row r="460" spans="1:14" ht="15" thickBot="1" x14ac:dyDescent="0.4">
      <c r="A460" s="8" t="s">
        <v>590</v>
      </c>
      <c r="B460" s="9" t="s">
        <v>296</v>
      </c>
      <c r="C460" s="9" t="s">
        <v>399</v>
      </c>
      <c r="D460" s="9" t="s">
        <v>399</v>
      </c>
      <c r="E460" s="9" t="s">
        <v>399</v>
      </c>
      <c r="F460" s="9" t="s">
        <v>509</v>
      </c>
      <c r="G460" s="9" t="s">
        <v>399</v>
      </c>
      <c r="H460" s="9" t="s">
        <v>475</v>
      </c>
      <c r="I460" s="9" t="s">
        <v>399</v>
      </c>
      <c r="J460" s="9" t="s">
        <v>552</v>
      </c>
      <c r="K460" s="9" t="s">
        <v>554</v>
      </c>
      <c r="L460" s="9" t="s">
        <v>399</v>
      </c>
      <c r="M460" s="9" t="s">
        <v>548</v>
      </c>
      <c r="N460" s="9" t="s">
        <v>513</v>
      </c>
    </row>
    <row r="461" spans="1:14" ht="15" thickBot="1" x14ac:dyDescent="0.4">
      <c r="A461" s="8" t="s">
        <v>591</v>
      </c>
      <c r="B461" s="9" t="s">
        <v>296</v>
      </c>
      <c r="C461" s="9" t="s">
        <v>399</v>
      </c>
      <c r="D461" s="9" t="s">
        <v>399</v>
      </c>
      <c r="E461" s="9" t="s">
        <v>399</v>
      </c>
      <c r="F461" s="9" t="s">
        <v>509</v>
      </c>
      <c r="G461" s="9" t="s">
        <v>399</v>
      </c>
      <c r="H461" s="9" t="s">
        <v>475</v>
      </c>
      <c r="I461" s="9" t="s">
        <v>399</v>
      </c>
      <c r="J461" s="9" t="s">
        <v>552</v>
      </c>
      <c r="K461" s="9" t="s">
        <v>554</v>
      </c>
      <c r="L461" s="9" t="s">
        <v>399</v>
      </c>
      <c r="M461" s="9" t="s">
        <v>548</v>
      </c>
      <c r="N461" s="9" t="s">
        <v>592</v>
      </c>
    </row>
    <row r="462" spans="1:14" ht="15" thickBot="1" x14ac:dyDescent="0.4">
      <c r="A462" s="8" t="s">
        <v>593</v>
      </c>
      <c r="B462" s="9" t="s">
        <v>296</v>
      </c>
      <c r="C462" s="9" t="s">
        <v>399</v>
      </c>
      <c r="D462" s="9" t="s">
        <v>399</v>
      </c>
      <c r="E462" s="9" t="s">
        <v>399</v>
      </c>
      <c r="F462" s="9" t="s">
        <v>509</v>
      </c>
      <c r="G462" s="9" t="s">
        <v>399</v>
      </c>
      <c r="H462" s="9" t="s">
        <v>475</v>
      </c>
      <c r="I462" s="9" t="s">
        <v>399</v>
      </c>
      <c r="J462" s="9" t="s">
        <v>552</v>
      </c>
      <c r="K462" s="9" t="s">
        <v>554</v>
      </c>
      <c r="L462" s="9" t="s">
        <v>399</v>
      </c>
      <c r="M462" s="9" t="s">
        <v>548</v>
      </c>
      <c r="N462" s="9" t="s">
        <v>592</v>
      </c>
    </row>
    <row r="463" spans="1:14" ht="15" thickBot="1" x14ac:dyDescent="0.4">
      <c r="A463" s="8" t="s">
        <v>594</v>
      </c>
      <c r="B463" s="9" t="s">
        <v>296</v>
      </c>
      <c r="C463" s="9" t="s">
        <v>399</v>
      </c>
      <c r="D463" s="9" t="s">
        <v>399</v>
      </c>
      <c r="E463" s="9" t="s">
        <v>399</v>
      </c>
      <c r="F463" s="9" t="s">
        <v>509</v>
      </c>
      <c r="G463" s="9" t="s">
        <v>399</v>
      </c>
      <c r="H463" s="9" t="s">
        <v>475</v>
      </c>
      <c r="I463" s="9" t="s">
        <v>399</v>
      </c>
      <c r="J463" s="9" t="s">
        <v>552</v>
      </c>
      <c r="K463" s="9" t="s">
        <v>554</v>
      </c>
      <c r="L463" s="9" t="s">
        <v>399</v>
      </c>
      <c r="M463" s="9" t="s">
        <v>548</v>
      </c>
      <c r="N463" s="9" t="s">
        <v>592</v>
      </c>
    </row>
    <row r="464" spans="1:14" ht="15" thickBot="1" x14ac:dyDescent="0.4">
      <c r="A464" s="8" t="s">
        <v>595</v>
      </c>
      <c r="B464" s="9" t="s">
        <v>296</v>
      </c>
      <c r="C464" s="9" t="s">
        <v>399</v>
      </c>
      <c r="D464" s="9" t="s">
        <v>399</v>
      </c>
      <c r="E464" s="9" t="s">
        <v>399</v>
      </c>
      <c r="F464" s="9" t="s">
        <v>509</v>
      </c>
      <c r="G464" s="9" t="s">
        <v>399</v>
      </c>
      <c r="H464" s="9" t="s">
        <v>475</v>
      </c>
      <c r="I464" s="9" t="s">
        <v>399</v>
      </c>
      <c r="J464" s="9" t="s">
        <v>552</v>
      </c>
      <c r="K464" s="9" t="s">
        <v>554</v>
      </c>
      <c r="L464" s="9" t="s">
        <v>399</v>
      </c>
      <c r="M464" s="9" t="s">
        <v>548</v>
      </c>
      <c r="N464" s="9" t="s">
        <v>592</v>
      </c>
    </row>
    <row r="465" spans="1:14" ht="15" thickBot="1" x14ac:dyDescent="0.4">
      <c r="A465" s="8" t="s">
        <v>596</v>
      </c>
      <c r="B465" s="9" t="s">
        <v>296</v>
      </c>
      <c r="C465" s="9" t="s">
        <v>399</v>
      </c>
      <c r="D465" s="9" t="s">
        <v>399</v>
      </c>
      <c r="E465" s="9" t="s">
        <v>399</v>
      </c>
      <c r="F465" s="9" t="s">
        <v>509</v>
      </c>
      <c r="G465" s="9" t="s">
        <v>399</v>
      </c>
      <c r="H465" s="9" t="s">
        <v>475</v>
      </c>
      <c r="I465" s="9" t="s">
        <v>399</v>
      </c>
      <c r="J465" s="9" t="s">
        <v>597</v>
      </c>
      <c r="K465" s="9" t="s">
        <v>554</v>
      </c>
      <c r="L465" s="9" t="s">
        <v>399</v>
      </c>
      <c r="M465" s="9" t="s">
        <v>548</v>
      </c>
      <c r="N465" s="9" t="s">
        <v>592</v>
      </c>
    </row>
    <row r="466" spans="1:14" ht="15" thickBot="1" x14ac:dyDescent="0.4">
      <c r="A466" s="8" t="s">
        <v>598</v>
      </c>
      <c r="B466" s="9" t="s">
        <v>296</v>
      </c>
      <c r="C466" s="9" t="s">
        <v>399</v>
      </c>
      <c r="D466" s="9" t="s">
        <v>399</v>
      </c>
      <c r="E466" s="9" t="s">
        <v>399</v>
      </c>
      <c r="F466" s="9" t="s">
        <v>509</v>
      </c>
      <c r="G466" s="9" t="s">
        <v>399</v>
      </c>
      <c r="H466" s="9" t="s">
        <v>475</v>
      </c>
      <c r="I466" s="9" t="s">
        <v>399</v>
      </c>
      <c r="J466" s="9" t="s">
        <v>597</v>
      </c>
      <c r="K466" s="9" t="s">
        <v>554</v>
      </c>
      <c r="L466" s="9" t="s">
        <v>399</v>
      </c>
      <c r="M466" s="9" t="s">
        <v>548</v>
      </c>
      <c r="N466" s="9" t="s">
        <v>592</v>
      </c>
    </row>
    <row r="467" spans="1:14" ht="15" thickBot="1" x14ac:dyDescent="0.4">
      <c r="A467" s="8" t="s">
        <v>599</v>
      </c>
      <c r="B467" s="9" t="s">
        <v>296</v>
      </c>
      <c r="C467" s="9" t="s">
        <v>399</v>
      </c>
      <c r="D467" s="9" t="s">
        <v>399</v>
      </c>
      <c r="E467" s="9" t="s">
        <v>399</v>
      </c>
      <c r="F467" s="9" t="s">
        <v>509</v>
      </c>
      <c r="G467" s="9" t="s">
        <v>399</v>
      </c>
      <c r="H467" s="9" t="s">
        <v>475</v>
      </c>
      <c r="I467" s="9" t="s">
        <v>399</v>
      </c>
      <c r="J467" s="9" t="s">
        <v>597</v>
      </c>
      <c r="K467" s="9" t="s">
        <v>554</v>
      </c>
      <c r="L467" s="9" t="s">
        <v>399</v>
      </c>
      <c r="M467" s="9" t="s">
        <v>548</v>
      </c>
      <c r="N467" s="9" t="s">
        <v>592</v>
      </c>
    </row>
    <row r="468" spans="1:14" ht="15" thickBot="1" x14ac:dyDescent="0.4">
      <c r="A468" s="8" t="s">
        <v>600</v>
      </c>
      <c r="B468" s="9" t="s">
        <v>296</v>
      </c>
      <c r="C468" s="9" t="s">
        <v>399</v>
      </c>
      <c r="D468" s="9" t="s">
        <v>399</v>
      </c>
      <c r="E468" s="9" t="s">
        <v>399</v>
      </c>
      <c r="F468" s="9" t="s">
        <v>509</v>
      </c>
      <c r="G468" s="9" t="s">
        <v>399</v>
      </c>
      <c r="H468" s="9" t="s">
        <v>475</v>
      </c>
      <c r="I468" s="9" t="s">
        <v>399</v>
      </c>
      <c r="J468" s="9" t="s">
        <v>597</v>
      </c>
      <c r="K468" s="9" t="s">
        <v>554</v>
      </c>
      <c r="L468" s="9" t="s">
        <v>399</v>
      </c>
      <c r="M468" s="9" t="s">
        <v>548</v>
      </c>
      <c r="N468" s="9" t="s">
        <v>601</v>
      </c>
    </row>
    <row r="469" spans="1:14" ht="15" thickBot="1" x14ac:dyDescent="0.4">
      <c r="A469" s="8" t="s">
        <v>602</v>
      </c>
      <c r="B469" s="9" t="s">
        <v>296</v>
      </c>
      <c r="C469" s="9" t="s">
        <v>399</v>
      </c>
      <c r="D469" s="9" t="s">
        <v>399</v>
      </c>
      <c r="E469" s="9" t="s">
        <v>399</v>
      </c>
      <c r="F469" s="9" t="s">
        <v>509</v>
      </c>
      <c r="G469" s="9" t="s">
        <v>399</v>
      </c>
      <c r="H469" s="9" t="s">
        <v>399</v>
      </c>
      <c r="I469" s="9" t="s">
        <v>399</v>
      </c>
      <c r="J469" s="9" t="s">
        <v>597</v>
      </c>
      <c r="K469" s="9" t="s">
        <v>554</v>
      </c>
      <c r="L469" s="9" t="s">
        <v>399</v>
      </c>
      <c r="M469" s="9" t="s">
        <v>548</v>
      </c>
      <c r="N469" s="9" t="s">
        <v>601</v>
      </c>
    </row>
    <row r="470" spans="1:14" ht="15" thickBot="1" x14ac:dyDescent="0.4">
      <c r="A470" s="8" t="s">
        <v>603</v>
      </c>
      <c r="B470" s="9" t="s">
        <v>296</v>
      </c>
      <c r="C470" s="9" t="s">
        <v>399</v>
      </c>
      <c r="D470" s="9" t="s">
        <v>399</v>
      </c>
      <c r="E470" s="9" t="s">
        <v>399</v>
      </c>
      <c r="F470" s="9" t="s">
        <v>509</v>
      </c>
      <c r="G470" s="9" t="s">
        <v>399</v>
      </c>
      <c r="H470" s="9" t="s">
        <v>399</v>
      </c>
      <c r="I470" s="9" t="s">
        <v>399</v>
      </c>
      <c r="J470" s="9" t="s">
        <v>597</v>
      </c>
      <c r="K470" s="9" t="s">
        <v>554</v>
      </c>
      <c r="L470" s="9" t="s">
        <v>399</v>
      </c>
      <c r="M470" s="9" t="s">
        <v>604</v>
      </c>
      <c r="N470" s="9" t="s">
        <v>601</v>
      </c>
    </row>
    <row r="471" spans="1:14" ht="15" thickBot="1" x14ac:dyDescent="0.4">
      <c r="A471" s="8" t="s">
        <v>605</v>
      </c>
      <c r="B471" s="9" t="s">
        <v>296</v>
      </c>
      <c r="C471" s="9" t="s">
        <v>399</v>
      </c>
      <c r="D471" s="9" t="s">
        <v>399</v>
      </c>
      <c r="E471" s="9" t="s">
        <v>399</v>
      </c>
      <c r="F471" s="9" t="s">
        <v>509</v>
      </c>
      <c r="G471" s="9" t="s">
        <v>399</v>
      </c>
      <c r="H471" s="9" t="s">
        <v>399</v>
      </c>
      <c r="I471" s="9" t="s">
        <v>399</v>
      </c>
      <c r="J471" s="9" t="s">
        <v>399</v>
      </c>
      <c r="K471" s="9" t="s">
        <v>554</v>
      </c>
      <c r="L471" s="9" t="s">
        <v>399</v>
      </c>
      <c r="M471" s="9" t="s">
        <v>604</v>
      </c>
      <c r="N471" s="9" t="s">
        <v>601</v>
      </c>
    </row>
    <row r="472" spans="1:14" ht="15" thickBot="1" x14ac:dyDescent="0.4">
      <c r="A472" s="8" t="s">
        <v>606</v>
      </c>
      <c r="B472" s="9" t="s">
        <v>296</v>
      </c>
      <c r="C472" s="9" t="s">
        <v>399</v>
      </c>
      <c r="D472" s="9" t="s">
        <v>399</v>
      </c>
      <c r="E472" s="9" t="s">
        <v>399</v>
      </c>
      <c r="F472" s="9" t="s">
        <v>509</v>
      </c>
      <c r="G472" s="9" t="s">
        <v>399</v>
      </c>
      <c r="H472" s="9" t="s">
        <v>399</v>
      </c>
      <c r="I472" s="9" t="s">
        <v>399</v>
      </c>
      <c r="J472" s="9" t="s">
        <v>399</v>
      </c>
      <c r="K472" s="9" t="s">
        <v>554</v>
      </c>
      <c r="L472" s="9" t="s">
        <v>399</v>
      </c>
      <c r="M472" s="9" t="s">
        <v>604</v>
      </c>
      <c r="N472" s="9" t="s">
        <v>601</v>
      </c>
    </row>
    <row r="473" spans="1:14" ht="15" thickBot="1" x14ac:dyDescent="0.4">
      <c r="A473" s="8" t="s">
        <v>607</v>
      </c>
      <c r="B473" s="9" t="s">
        <v>296</v>
      </c>
      <c r="C473" s="9" t="s">
        <v>399</v>
      </c>
      <c r="D473" s="9" t="s">
        <v>399</v>
      </c>
      <c r="E473" s="9" t="s">
        <v>399</v>
      </c>
      <c r="F473" s="9" t="s">
        <v>509</v>
      </c>
      <c r="G473" s="9" t="s">
        <v>399</v>
      </c>
      <c r="H473" s="9" t="s">
        <v>399</v>
      </c>
      <c r="I473" s="9" t="s">
        <v>399</v>
      </c>
      <c r="J473" s="9" t="s">
        <v>399</v>
      </c>
      <c r="K473" s="9" t="s">
        <v>554</v>
      </c>
      <c r="L473" s="9" t="s">
        <v>399</v>
      </c>
      <c r="M473" s="9" t="s">
        <v>399</v>
      </c>
      <c r="N473" s="9" t="s">
        <v>601</v>
      </c>
    </row>
    <row r="474" spans="1:14" ht="15" thickBot="1" x14ac:dyDescent="0.4">
      <c r="A474" s="8" t="s">
        <v>608</v>
      </c>
      <c r="B474" s="9" t="s">
        <v>296</v>
      </c>
      <c r="C474" s="9" t="s">
        <v>399</v>
      </c>
      <c r="D474" s="9" t="s">
        <v>399</v>
      </c>
      <c r="E474" s="9" t="s">
        <v>399</v>
      </c>
      <c r="F474" s="9" t="s">
        <v>509</v>
      </c>
      <c r="G474" s="9" t="s">
        <v>399</v>
      </c>
      <c r="H474" s="9" t="s">
        <v>399</v>
      </c>
      <c r="I474" s="9" t="s">
        <v>399</v>
      </c>
      <c r="J474" s="9" t="s">
        <v>399</v>
      </c>
      <c r="K474" s="9" t="s">
        <v>554</v>
      </c>
      <c r="L474" s="9" t="s">
        <v>399</v>
      </c>
      <c r="M474" s="9" t="s">
        <v>399</v>
      </c>
      <c r="N474" s="9" t="s">
        <v>601</v>
      </c>
    </row>
    <row r="475" spans="1:14" ht="15" thickBot="1" x14ac:dyDescent="0.4">
      <c r="A475" s="8" t="s">
        <v>609</v>
      </c>
      <c r="B475" s="9" t="s">
        <v>296</v>
      </c>
      <c r="C475" s="9" t="s">
        <v>399</v>
      </c>
      <c r="D475" s="9" t="s">
        <v>399</v>
      </c>
      <c r="E475" s="9" t="s">
        <v>399</v>
      </c>
      <c r="F475" s="9" t="s">
        <v>509</v>
      </c>
      <c r="G475" s="9" t="s">
        <v>399</v>
      </c>
      <c r="H475" s="9" t="s">
        <v>399</v>
      </c>
      <c r="I475" s="9" t="s">
        <v>399</v>
      </c>
      <c r="J475" s="9" t="s">
        <v>399</v>
      </c>
      <c r="K475" s="9" t="s">
        <v>554</v>
      </c>
      <c r="L475" s="9" t="s">
        <v>399</v>
      </c>
      <c r="M475" s="9" t="s">
        <v>399</v>
      </c>
      <c r="N475" s="9" t="s">
        <v>601</v>
      </c>
    </row>
    <row r="476" spans="1:14" ht="15" thickBot="1" x14ac:dyDescent="0.4">
      <c r="A476" s="8" t="s">
        <v>610</v>
      </c>
      <c r="B476" s="9" t="s">
        <v>296</v>
      </c>
      <c r="C476" s="9" t="s">
        <v>399</v>
      </c>
      <c r="D476" s="9" t="s">
        <v>399</v>
      </c>
      <c r="E476" s="9" t="s">
        <v>399</v>
      </c>
      <c r="F476" s="9" t="s">
        <v>509</v>
      </c>
      <c r="G476" s="9" t="s">
        <v>399</v>
      </c>
      <c r="H476" s="9" t="s">
        <v>399</v>
      </c>
      <c r="I476" s="9" t="s">
        <v>399</v>
      </c>
      <c r="J476" s="9" t="s">
        <v>399</v>
      </c>
      <c r="K476" s="9" t="s">
        <v>399</v>
      </c>
      <c r="L476" s="9" t="s">
        <v>399</v>
      </c>
      <c r="M476" s="9" t="s">
        <v>399</v>
      </c>
      <c r="N476" s="9" t="s">
        <v>601</v>
      </c>
    </row>
    <row r="477" spans="1:14" ht="15" thickBot="1" x14ac:dyDescent="0.4">
      <c r="A477" s="8" t="s">
        <v>611</v>
      </c>
      <c r="B477" s="9" t="s">
        <v>296</v>
      </c>
      <c r="C477" s="9" t="s">
        <v>399</v>
      </c>
      <c r="D477" s="9" t="s">
        <v>399</v>
      </c>
      <c r="E477" s="9" t="s">
        <v>399</v>
      </c>
      <c r="F477" s="9" t="s">
        <v>509</v>
      </c>
      <c r="G477" s="9" t="s">
        <v>399</v>
      </c>
      <c r="H477" s="9" t="s">
        <v>399</v>
      </c>
      <c r="I477" s="9" t="s">
        <v>399</v>
      </c>
      <c r="J477" s="9" t="s">
        <v>399</v>
      </c>
      <c r="K477" s="9" t="s">
        <v>399</v>
      </c>
      <c r="L477" s="9" t="s">
        <v>399</v>
      </c>
      <c r="M477" s="9" t="s">
        <v>399</v>
      </c>
      <c r="N477" s="9" t="s">
        <v>601</v>
      </c>
    </row>
    <row r="478" spans="1:14" ht="15" thickBot="1" x14ac:dyDescent="0.4">
      <c r="A478" s="8" t="s">
        <v>612</v>
      </c>
      <c r="B478" s="9" t="s">
        <v>296</v>
      </c>
      <c r="C478" s="9" t="s">
        <v>399</v>
      </c>
      <c r="D478" s="9" t="s">
        <v>399</v>
      </c>
      <c r="E478" s="9" t="s">
        <v>399</v>
      </c>
      <c r="F478" s="9" t="s">
        <v>509</v>
      </c>
      <c r="G478" s="9" t="s">
        <v>399</v>
      </c>
      <c r="H478" s="9" t="s">
        <v>399</v>
      </c>
      <c r="I478" s="9" t="s">
        <v>399</v>
      </c>
      <c r="J478" s="9" t="s">
        <v>399</v>
      </c>
      <c r="K478" s="9" t="s">
        <v>399</v>
      </c>
      <c r="L478" s="9" t="s">
        <v>399</v>
      </c>
      <c r="M478" s="9" t="s">
        <v>399</v>
      </c>
      <c r="N478" s="9" t="s">
        <v>601</v>
      </c>
    </row>
    <row r="479" spans="1:14" ht="15" thickBot="1" x14ac:dyDescent="0.4">
      <c r="A479" s="8" t="s">
        <v>613</v>
      </c>
      <c r="B479" s="9" t="s">
        <v>296</v>
      </c>
      <c r="C479" s="9" t="s">
        <v>399</v>
      </c>
      <c r="D479" s="9" t="s">
        <v>399</v>
      </c>
      <c r="E479" s="9" t="s">
        <v>399</v>
      </c>
      <c r="F479" s="9" t="s">
        <v>509</v>
      </c>
      <c r="G479" s="9" t="s">
        <v>399</v>
      </c>
      <c r="H479" s="9" t="s">
        <v>399</v>
      </c>
      <c r="I479" s="9" t="s">
        <v>399</v>
      </c>
      <c r="J479" s="9" t="s">
        <v>399</v>
      </c>
      <c r="K479" s="9" t="s">
        <v>399</v>
      </c>
      <c r="L479" s="9" t="s">
        <v>399</v>
      </c>
      <c r="M479" s="9" t="s">
        <v>399</v>
      </c>
      <c r="N479" s="9" t="s">
        <v>601</v>
      </c>
    </row>
    <row r="480" spans="1:14" ht="15" thickBot="1" x14ac:dyDescent="0.4">
      <c r="A480" s="8" t="s">
        <v>614</v>
      </c>
      <c r="B480" s="9" t="s">
        <v>296</v>
      </c>
      <c r="C480" s="9" t="s">
        <v>399</v>
      </c>
      <c r="D480" s="9" t="s">
        <v>399</v>
      </c>
      <c r="E480" s="9" t="s">
        <v>399</v>
      </c>
      <c r="F480" s="9" t="s">
        <v>509</v>
      </c>
      <c r="G480" s="9" t="s">
        <v>399</v>
      </c>
      <c r="H480" s="9" t="s">
        <v>399</v>
      </c>
      <c r="I480" s="9" t="s">
        <v>399</v>
      </c>
      <c r="J480" s="9" t="s">
        <v>399</v>
      </c>
      <c r="K480" s="9" t="s">
        <v>399</v>
      </c>
      <c r="L480" s="9" t="s">
        <v>399</v>
      </c>
      <c r="M480" s="9" t="s">
        <v>399</v>
      </c>
      <c r="N480" s="9" t="s">
        <v>601</v>
      </c>
    </row>
    <row r="481" spans="1:14" ht="15" thickBot="1" x14ac:dyDescent="0.4">
      <c r="A481" s="8" t="s">
        <v>615</v>
      </c>
      <c r="B481" s="9" t="s">
        <v>296</v>
      </c>
      <c r="C481" s="9" t="s">
        <v>399</v>
      </c>
      <c r="D481" s="9" t="s">
        <v>399</v>
      </c>
      <c r="E481" s="9" t="s">
        <v>399</v>
      </c>
      <c r="F481" s="9" t="s">
        <v>509</v>
      </c>
      <c r="G481" s="9" t="s">
        <v>399</v>
      </c>
      <c r="H481" s="9" t="s">
        <v>399</v>
      </c>
      <c r="I481" s="9" t="s">
        <v>399</v>
      </c>
      <c r="J481" s="9" t="s">
        <v>399</v>
      </c>
      <c r="K481" s="9" t="s">
        <v>399</v>
      </c>
      <c r="L481" s="9" t="s">
        <v>399</v>
      </c>
      <c r="M481" s="9" t="s">
        <v>399</v>
      </c>
      <c r="N481" s="9" t="s">
        <v>601</v>
      </c>
    </row>
    <row r="482" spans="1:14" ht="15" thickBot="1" x14ac:dyDescent="0.4">
      <c r="A482" s="8" t="s">
        <v>616</v>
      </c>
      <c r="B482" s="9" t="s">
        <v>296</v>
      </c>
      <c r="C482" s="9" t="s">
        <v>399</v>
      </c>
      <c r="D482" s="9" t="s">
        <v>399</v>
      </c>
      <c r="E482" s="9" t="s">
        <v>399</v>
      </c>
      <c r="F482" s="9" t="s">
        <v>509</v>
      </c>
      <c r="G482" s="9" t="s">
        <v>399</v>
      </c>
      <c r="H482" s="9" t="s">
        <v>399</v>
      </c>
      <c r="I482" s="9" t="s">
        <v>399</v>
      </c>
      <c r="J482" s="9" t="s">
        <v>399</v>
      </c>
      <c r="K482" s="9" t="s">
        <v>399</v>
      </c>
      <c r="L482" s="9" t="s">
        <v>399</v>
      </c>
      <c r="M482" s="9" t="s">
        <v>399</v>
      </c>
      <c r="N482" s="9" t="s">
        <v>601</v>
      </c>
    </row>
    <row r="483" spans="1:14" ht="15" thickBot="1" x14ac:dyDescent="0.4">
      <c r="A483" s="8" t="s">
        <v>617</v>
      </c>
      <c r="B483" s="9" t="s">
        <v>296</v>
      </c>
      <c r="C483" s="9" t="s">
        <v>399</v>
      </c>
      <c r="D483" s="9" t="s">
        <v>399</v>
      </c>
      <c r="E483" s="9" t="s">
        <v>399</v>
      </c>
      <c r="F483" s="9" t="s">
        <v>509</v>
      </c>
      <c r="G483" s="9" t="s">
        <v>399</v>
      </c>
      <c r="H483" s="9" t="s">
        <v>399</v>
      </c>
      <c r="I483" s="9" t="s">
        <v>399</v>
      </c>
      <c r="J483" s="9" t="s">
        <v>399</v>
      </c>
      <c r="K483" s="9" t="s">
        <v>399</v>
      </c>
      <c r="L483" s="9" t="s">
        <v>399</v>
      </c>
      <c r="M483" s="9" t="s">
        <v>399</v>
      </c>
      <c r="N483" s="9" t="s">
        <v>601</v>
      </c>
    </row>
    <row r="484" spans="1:14" ht="15" thickBot="1" x14ac:dyDescent="0.4">
      <c r="A484" s="8" t="s">
        <v>618</v>
      </c>
      <c r="B484" s="9" t="s">
        <v>296</v>
      </c>
      <c r="C484" s="9" t="s">
        <v>399</v>
      </c>
      <c r="D484" s="9" t="s">
        <v>399</v>
      </c>
      <c r="E484" s="9" t="s">
        <v>399</v>
      </c>
      <c r="F484" s="9" t="s">
        <v>509</v>
      </c>
      <c r="G484" s="9" t="s">
        <v>399</v>
      </c>
      <c r="H484" s="9" t="s">
        <v>399</v>
      </c>
      <c r="I484" s="9" t="s">
        <v>399</v>
      </c>
      <c r="J484" s="9" t="s">
        <v>399</v>
      </c>
      <c r="K484" s="9" t="s">
        <v>399</v>
      </c>
      <c r="L484" s="9" t="s">
        <v>399</v>
      </c>
      <c r="M484" s="9" t="s">
        <v>399</v>
      </c>
      <c r="N484" s="9" t="s">
        <v>601</v>
      </c>
    </row>
    <row r="485" spans="1:14" ht="15" thickBot="1" x14ac:dyDescent="0.4">
      <c r="A485" s="8" t="s">
        <v>619</v>
      </c>
      <c r="B485" s="9" t="s">
        <v>296</v>
      </c>
      <c r="C485" s="9" t="s">
        <v>399</v>
      </c>
      <c r="D485" s="9" t="s">
        <v>399</v>
      </c>
      <c r="E485" s="9" t="s">
        <v>399</v>
      </c>
      <c r="F485" s="9" t="s">
        <v>509</v>
      </c>
      <c r="G485" s="9" t="s">
        <v>399</v>
      </c>
      <c r="H485" s="9" t="s">
        <v>399</v>
      </c>
      <c r="I485" s="9" t="s">
        <v>399</v>
      </c>
      <c r="J485" s="9" t="s">
        <v>399</v>
      </c>
      <c r="K485" s="9" t="s">
        <v>399</v>
      </c>
      <c r="L485" s="9" t="s">
        <v>399</v>
      </c>
      <c r="M485" s="9" t="s">
        <v>399</v>
      </c>
      <c r="N485" s="9" t="s">
        <v>601</v>
      </c>
    </row>
    <row r="486" spans="1:14" ht="15" thickBot="1" x14ac:dyDescent="0.4">
      <c r="A486" s="8" t="s">
        <v>620</v>
      </c>
      <c r="B486" s="9" t="s">
        <v>296</v>
      </c>
      <c r="C486" s="9" t="s">
        <v>399</v>
      </c>
      <c r="D486" s="9" t="s">
        <v>399</v>
      </c>
      <c r="E486" s="9" t="s">
        <v>399</v>
      </c>
      <c r="F486" s="9" t="s">
        <v>621</v>
      </c>
      <c r="G486" s="9" t="s">
        <v>399</v>
      </c>
      <c r="H486" s="9" t="s">
        <v>399</v>
      </c>
      <c r="I486" s="9" t="s">
        <v>399</v>
      </c>
      <c r="J486" s="9" t="s">
        <v>399</v>
      </c>
      <c r="K486" s="9" t="s">
        <v>399</v>
      </c>
      <c r="L486" s="9" t="s">
        <v>399</v>
      </c>
      <c r="M486" s="9" t="s">
        <v>399</v>
      </c>
      <c r="N486" s="9" t="s">
        <v>601</v>
      </c>
    </row>
    <row r="487" spans="1:14" ht="15" thickBot="1" x14ac:dyDescent="0.4">
      <c r="A487" s="8" t="s">
        <v>622</v>
      </c>
      <c r="B487" s="9" t="s">
        <v>296</v>
      </c>
      <c r="C487" s="9" t="s">
        <v>399</v>
      </c>
      <c r="D487" s="9" t="s">
        <v>399</v>
      </c>
      <c r="E487" s="9" t="s">
        <v>399</v>
      </c>
      <c r="F487" s="9" t="s">
        <v>623</v>
      </c>
      <c r="G487" s="9" t="s">
        <v>399</v>
      </c>
      <c r="H487" s="9" t="s">
        <v>399</v>
      </c>
      <c r="I487" s="9" t="s">
        <v>399</v>
      </c>
      <c r="J487" s="9" t="s">
        <v>399</v>
      </c>
      <c r="K487" s="9" t="s">
        <v>399</v>
      </c>
      <c r="L487" s="9" t="s">
        <v>399</v>
      </c>
      <c r="M487" s="9" t="s">
        <v>399</v>
      </c>
      <c r="N487" s="9" t="s">
        <v>601</v>
      </c>
    </row>
    <row r="488" spans="1:14" ht="15" thickBot="1" x14ac:dyDescent="0.4">
      <c r="A488" s="8" t="s">
        <v>624</v>
      </c>
      <c r="B488" s="9" t="s">
        <v>296</v>
      </c>
      <c r="C488" s="9" t="s">
        <v>399</v>
      </c>
      <c r="D488" s="9" t="s">
        <v>399</v>
      </c>
      <c r="E488" s="9" t="s">
        <v>399</v>
      </c>
      <c r="F488" s="9" t="s">
        <v>625</v>
      </c>
      <c r="G488" s="9" t="s">
        <v>399</v>
      </c>
      <c r="H488" s="9" t="s">
        <v>399</v>
      </c>
      <c r="I488" s="9" t="s">
        <v>399</v>
      </c>
      <c r="J488" s="9" t="s">
        <v>399</v>
      </c>
      <c r="K488" s="9" t="s">
        <v>399</v>
      </c>
      <c r="L488" s="9" t="s">
        <v>399</v>
      </c>
      <c r="M488" s="9" t="s">
        <v>399</v>
      </c>
      <c r="N488" s="9" t="s">
        <v>601</v>
      </c>
    </row>
    <row r="489" spans="1:14" ht="15" thickBot="1" x14ac:dyDescent="0.4">
      <c r="A489" s="8" t="s">
        <v>626</v>
      </c>
      <c r="B489" s="9" t="s">
        <v>296</v>
      </c>
      <c r="C489" s="9" t="s">
        <v>399</v>
      </c>
      <c r="D489" s="9" t="s">
        <v>399</v>
      </c>
      <c r="E489" s="9" t="s">
        <v>399</v>
      </c>
      <c r="F489" s="9" t="s">
        <v>625</v>
      </c>
      <c r="G489" s="9" t="s">
        <v>399</v>
      </c>
      <c r="H489" s="9" t="s">
        <v>399</v>
      </c>
      <c r="I489" s="9" t="s">
        <v>399</v>
      </c>
      <c r="J489" s="9" t="s">
        <v>399</v>
      </c>
      <c r="K489" s="9" t="s">
        <v>399</v>
      </c>
      <c r="L489" s="9" t="s">
        <v>399</v>
      </c>
      <c r="M489" s="9" t="s">
        <v>399</v>
      </c>
      <c r="N489" s="9" t="s">
        <v>601</v>
      </c>
    </row>
    <row r="490" spans="1:14" ht="15" thickBot="1" x14ac:dyDescent="0.4">
      <c r="A490" s="8" t="s">
        <v>627</v>
      </c>
      <c r="B490" s="9" t="s">
        <v>399</v>
      </c>
      <c r="C490" s="9" t="s">
        <v>399</v>
      </c>
      <c r="D490" s="9" t="s">
        <v>399</v>
      </c>
      <c r="E490" s="9" t="s">
        <v>399</v>
      </c>
      <c r="F490" s="9" t="s">
        <v>628</v>
      </c>
      <c r="G490" s="9" t="s">
        <v>399</v>
      </c>
      <c r="H490" s="9" t="s">
        <v>399</v>
      </c>
      <c r="I490" s="9" t="s">
        <v>399</v>
      </c>
      <c r="J490" s="9" t="s">
        <v>399</v>
      </c>
      <c r="K490" s="9" t="s">
        <v>399</v>
      </c>
      <c r="L490" s="9" t="s">
        <v>399</v>
      </c>
      <c r="M490" s="9" t="s">
        <v>399</v>
      </c>
      <c r="N490" s="9" t="s">
        <v>601</v>
      </c>
    </row>
    <row r="491" spans="1:14" ht="15" thickBot="1" x14ac:dyDescent="0.4">
      <c r="A491" s="8" t="s">
        <v>629</v>
      </c>
      <c r="B491" s="9" t="s">
        <v>399</v>
      </c>
      <c r="C491" s="9" t="s">
        <v>399</v>
      </c>
      <c r="D491" s="9" t="s">
        <v>399</v>
      </c>
      <c r="E491" s="9" t="s">
        <v>399</v>
      </c>
      <c r="F491" s="9" t="s">
        <v>630</v>
      </c>
      <c r="G491" s="9" t="s">
        <v>399</v>
      </c>
      <c r="H491" s="9" t="s">
        <v>399</v>
      </c>
      <c r="I491" s="9" t="s">
        <v>399</v>
      </c>
      <c r="J491" s="9" t="s">
        <v>399</v>
      </c>
      <c r="K491" s="9" t="s">
        <v>399</v>
      </c>
      <c r="L491" s="9" t="s">
        <v>399</v>
      </c>
      <c r="M491" s="9" t="s">
        <v>399</v>
      </c>
      <c r="N491" s="9" t="s">
        <v>601</v>
      </c>
    </row>
    <row r="492" spans="1:14" ht="15" thickBot="1" x14ac:dyDescent="0.4">
      <c r="A492" s="8" t="s">
        <v>631</v>
      </c>
      <c r="B492" s="9" t="s">
        <v>399</v>
      </c>
      <c r="C492" s="9" t="s">
        <v>399</v>
      </c>
      <c r="D492" s="9" t="s">
        <v>399</v>
      </c>
      <c r="E492" s="9" t="s">
        <v>399</v>
      </c>
      <c r="F492" s="9" t="s">
        <v>630</v>
      </c>
      <c r="G492" s="9" t="s">
        <v>399</v>
      </c>
      <c r="H492" s="9" t="s">
        <v>399</v>
      </c>
      <c r="I492" s="9" t="s">
        <v>399</v>
      </c>
      <c r="J492" s="9" t="s">
        <v>399</v>
      </c>
      <c r="K492" s="9" t="s">
        <v>399</v>
      </c>
      <c r="L492" s="9" t="s">
        <v>399</v>
      </c>
      <c r="M492" s="9" t="s">
        <v>399</v>
      </c>
      <c r="N492" s="9" t="s">
        <v>601</v>
      </c>
    </row>
    <row r="493" spans="1:14" ht="15" thickBot="1" x14ac:dyDescent="0.4">
      <c r="A493" s="8" t="s">
        <v>632</v>
      </c>
      <c r="B493" s="9" t="s">
        <v>399</v>
      </c>
      <c r="C493" s="9" t="s">
        <v>399</v>
      </c>
      <c r="D493" s="9" t="s">
        <v>399</v>
      </c>
      <c r="E493" s="9" t="s">
        <v>399</v>
      </c>
      <c r="F493" s="9" t="s">
        <v>633</v>
      </c>
      <c r="G493" s="9" t="s">
        <v>399</v>
      </c>
      <c r="H493" s="9" t="s">
        <v>399</v>
      </c>
      <c r="I493" s="9" t="s">
        <v>399</v>
      </c>
      <c r="J493" s="9" t="s">
        <v>399</v>
      </c>
      <c r="K493" s="9" t="s">
        <v>399</v>
      </c>
      <c r="L493" s="9" t="s">
        <v>399</v>
      </c>
      <c r="M493" s="9" t="s">
        <v>399</v>
      </c>
      <c r="N493" s="9" t="s">
        <v>601</v>
      </c>
    </row>
    <row r="494" spans="1:14" ht="18.5" thickBot="1" x14ac:dyDescent="0.4">
      <c r="A494" s="4"/>
    </row>
    <row r="495" spans="1:14" ht="15" thickBot="1" x14ac:dyDescent="0.4">
      <c r="A495" s="8" t="s">
        <v>634</v>
      </c>
      <c r="B495" s="8" t="s">
        <v>24</v>
      </c>
      <c r="C495" s="8" t="s">
        <v>25</v>
      </c>
      <c r="D495" s="8" t="s">
        <v>26</v>
      </c>
      <c r="E495" s="8" t="s">
        <v>27</v>
      </c>
      <c r="F495" s="8" t="s">
        <v>28</v>
      </c>
      <c r="G495" s="8" t="s">
        <v>29</v>
      </c>
      <c r="H495" s="8" t="s">
        <v>30</v>
      </c>
      <c r="I495" s="8" t="s">
        <v>31</v>
      </c>
      <c r="J495" s="8" t="s">
        <v>32</v>
      </c>
      <c r="K495" s="8" t="s">
        <v>33</v>
      </c>
      <c r="L495" s="8" t="s">
        <v>34</v>
      </c>
      <c r="M495" s="8" t="s">
        <v>35</v>
      </c>
      <c r="N495" s="8" t="s">
        <v>36</v>
      </c>
    </row>
    <row r="496" spans="1:14" ht="15" thickBot="1" x14ac:dyDescent="0.4">
      <c r="A496" s="8">
        <v>1</v>
      </c>
      <c r="B496" s="9">
        <v>29.4</v>
      </c>
      <c r="C496" s="9">
        <v>19</v>
      </c>
      <c r="D496" s="9">
        <v>113.3</v>
      </c>
      <c r="E496" s="9">
        <v>71.900000000000006</v>
      </c>
      <c r="F496" s="9">
        <v>641.79999999999995</v>
      </c>
      <c r="G496" s="9">
        <v>70.900000000000006</v>
      </c>
      <c r="H496" s="9">
        <v>106.8</v>
      </c>
      <c r="I496" s="9">
        <v>67.400000000000006</v>
      </c>
      <c r="J496" s="9">
        <v>60.4</v>
      </c>
      <c r="K496" s="9">
        <v>28.4</v>
      </c>
      <c r="L496" s="9">
        <v>168.2</v>
      </c>
      <c r="M496" s="9">
        <v>92.8</v>
      </c>
      <c r="N496" s="9">
        <v>591.4</v>
      </c>
    </row>
    <row r="497" spans="1:14" ht="15" thickBot="1" x14ac:dyDescent="0.4">
      <c r="A497" s="8">
        <v>2</v>
      </c>
      <c r="B497" s="9">
        <v>0.5</v>
      </c>
      <c r="C497" s="9">
        <v>19</v>
      </c>
      <c r="D497" s="9">
        <v>92.8</v>
      </c>
      <c r="E497" s="9">
        <v>42.9</v>
      </c>
      <c r="F497" s="9">
        <v>641.79999999999995</v>
      </c>
      <c r="G497" s="9">
        <v>70.900000000000006</v>
      </c>
      <c r="H497" s="9">
        <v>61.4</v>
      </c>
      <c r="I497" s="9">
        <v>67.400000000000006</v>
      </c>
      <c r="J497" s="9">
        <v>60.4</v>
      </c>
      <c r="K497" s="9">
        <v>28.4</v>
      </c>
      <c r="L497" s="9">
        <v>96.3</v>
      </c>
      <c r="M497" s="9">
        <v>92.8</v>
      </c>
      <c r="N497" s="9">
        <v>555</v>
      </c>
    </row>
    <row r="498" spans="1:14" ht="15" thickBot="1" x14ac:dyDescent="0.4">
      <c r="A498" s="8">
        <v>3</v>
      </c>
      <c r="B498" s="9">
        <v>0.5</v>
      </c>
      <c r="C498" s="9">
        <v>19</v>
      </c>
      <c r="D498" s="9">
        <v>45.4</v>
      </c>
      <c r="E498" s="9">
        <v>42.9</v>
      </c>
      <c r="F498" s="9">
        <v>641.79999999999995</v>
      </c>
      <c r="G498" s="9">
        <v>70.900000000000006</v>
      </c>
      <c r="H498" s="9">
        <v>61.4</v>
      </c>
      <c r="I498" s="9">
        <v>47.9</v>
      </c>
      <c r="J498" s="9">
        <v>60.4</v>
      </c>
      <c r="K498" s="9">
        <v>28.4</v>
      </c>
      <c r="L498" s="9">
        <v>47.9</v>
      </c>
      <c r="M498" s="9">
        <v>77.400000000000006</v>
      </c>
      <c r="N498" s="9">
        <v>544.5</v>
      </c>
    </row>
    <row r="499" spans="1:14" ht="15" thickBot="1" x14ac:dyDescent="0.4">
      <c r="A499" s="8">
        <v>4</v>
      </c>
      <c r="B499" s="9">
        <v>0.5</v>
      </c>
      <c r="C499" s="9">
        <v>19</v>
      </c>
      <c r="D499" s="9">
        <v>45.4</v>
      </c>
      <c r="E499" s="9">
        <v>42.4</v>
      </c>
      <c r="F499" s="9">
        <v>641.79999999999995</v>
      </c>
      <c r="G499" s="9">
        <v>70.900000000000006</v>
      </c>
      <c r="H499" s="9">
        <v>61.4</v>
      </c>
      <c r="I499" s="9">
        <v>47.9</v>
      </c>
      <c r="J499" s="9">
        <v>60.4</v>
      </c>
      <c r="K499" s="9">
        <v>28.4</v>
      </c>
      <c r="L499" s="9">
        <v>47.9</v>
      </c>
      <c r="M499" s="9">
        <v>69.900000000000006</v>
      </c>
      <c r="N499" s="9">
        <v>544</v>
      </c>
    </row>
    <row r="500" spans="1:14" ht="15" thickBot="1" x14ac:dyDescent="0.4">
      <c r="A500" s="8">
        <v>5</v>
      </c>
      <c r="B500" s="9">
        <v>0.5</v>
      </c>
      <c r="C500" s="9">
        <v>19</v>
      </c>
      <c r="D500" s="9">
        <v>45.4</v>
      </c>
      <c r="E500" s="9">
        <v>30.4</v>
      </c>
      <c r="F500" s="9">
        <v>637.4</v>
      </c>
      <c r="G500" s="9">
        <v>48.4</v>
      </c>
      <c r="H500" s="9">
        <v>61.4</v>
      </c>
      <c r="I500" s="9">
        <v>31.4</v>
      </c>
      <c r="J500" s="9">
        <v>60.4</v>
      </c>
      <c r="K500" s="9">
        <v>28.4</v>
      </c>
      <c r="L500" s="9">
        <v>19.5</v>
      </c>
      <c r="M500" s="9">
        <v>53.9</v>
      </c>
      <c r="N500" s="9">
        <v>532.5</v>
      </c>
    </row>
    <row r="501" spans="1:14" ht="15" thickBot="1" x14ac:dyDescent="0.4">
      <c r="A501" s="8">
        <v>6</v>
      </c>
      <c r="B501" s="9">
        <v>0.5</v>
      </c>
      <c r="C501" s="9">
        <v>11</v>
      </c>
      <c r="D501" s="9">
        <v>45.4</v>
      </c>
      <c r="E501" s="9">
        <v>30.4</v>
      </c>
      <c r="F501" s="9">
        <v>627.4</v>
      </c>
      <c r="G501" s="9">
        <v>48.4</v>
      </c>
      <c r="H501" s="9">
        <v>42.9</v>
      </c>
      <c r="I501" s="9">
        <v>31.4</v>
      </c>
      <c r="J501" s="9">
        <v>60.4</v>
      </c>
      <c r="K501" s="9">
        <v>28.4</v>
      </c>
      <c r="L501" s="9">
        <v>19.5</v>
      </c>
      <c r="M501" s="9">
        <v>53.9</v>
      </c>
      <c r="N501" s="9">
        <v>532.5</v>
      </c>
    </row>
    <row r="502" spans="1:14" ht="15" thickBot="1" x14ac:dyDescent="0.4">
      <c r="A502" s="8">
        <v>7</v>
      </c>
      <c r="B502" s="9">
        <v>0.5</v>
      </c>
      <c r="C502" s="9">
        <v>11</v>
      </c>
      <c r="D502" s="9">
        <v>45.4</v>
      </c>
      <c r="E502" s="9">
        <v>30.4</v>
      </c>
      <c r="F502" s="9">
        <v>627.4</v>
      </c>
      <c r="G502" s="9">
        <v>38.9</v>
      </c>
      <c r="H502" s="9">
        <v>42.9</v>
      </c>
      <c r="I502" s="9">
        <v>31.4</v>
      </c>
      <c r="J502" s="9">
        <v>60.4</v>
      </c>
      <c r="K502" s="9">
        <v>28.4</v>
      </c>
      <c r="L502" s="9">
        <v>19.5</v>
      </c>
      <c r="M502" s="9">
        <v>53.9</v>
      </c>
      <c r="N502" s="9">
        <v>532.5</v>
      </c>
    </row>
    <row r="503" spans="1:14" ht="15" thickBot="1" x14ac:dyDescent="0.4">
      <c r="A503" s="8">
        <v>8</v>
      </c>
      <c r="B503" s="9">
        <v>0.5</v>
      </c>
      <c r="C503" s="9">
        <v>11</v>
      </c>
      <c r="D503" s="9">
        <v>45.4</v>
      </c>
      <c r="E503" s="9">
        <v>30.4</v>
      </c>
      <c r="F503" s="9">
        <v>627.4</v>
      </c>
      <c r="G503" s="9">
        <v>38.9</v>
      </c>
      <c r="H503" s="9">
        <v>42.9</v>
      </c>
      <c r="I503" s="9">
        <v>31.4</v>
      </c>
      <c r="J503" s="9">
        <v>60.4</v>
      </c>
      <c r="K503" s="9">
        <v>28.4</v>
      </c>
      <c r="L503" s="9">
        <v>19.5</v>
      </c>
      <c r="M503" s="9">
        <v>53.9</v>
      </c>
      <c r="N503" s="9">
        <v>532.5</v>
      </c>
    </row>
    <row r="504" spans="1:14" ht="15" thickBot="1" x14ac:dyDescent="0.4">
      <c r="A504" s="8">
        <v>9</v>
      </c>
      <c r="B504" s="9">
        <v>0.5</v>
      </c>
      <c r="C504" s="9">
        <v>11</v>
      </c>
      <c r="D504" s="9">
        <v>45.4</v>
      </c>
      <c r="E504" s="9">
        <v>30.4</v>
      </c>
      <c r="F504" s="9">
        <v>627.4</v>
      </c>
      <c r="G504" s="9">
        <v>24</v>
      </c>
      <c r="H504" s="9">
        <v>42.9</v>
      </c>
      <c r="I504" s="9">
        <v>31.4</v>
      </c>
      <c r="J504" s="9">
        <v>60.4</v>
      </c>
      <c r="K504" s="9">
        <v>28.4</v>
      </c>
      <c r="L504" s="9">
        <v>19.5</v>
      </c>
      <c r="M504" s="9">
        <v>53.9</v>
      </c>
      <c r="N504" s="9">
        <v>532.5</v>
      </c>
    </row>
    <row r="505" spans="1:14" ht="15" thickBot="1" x14ac:dyDescent="0.4">
      <c r="A505" s="8">
        <v>10</v>
      </c>
      <c r="B505" s="9">
        <v>0.5</v>
      </c>
      <c r="C505" s="9">
        <v>11</v>
      </c>
      <c r="D505" s="9">
        <v>45.4</v>
      </c>
      <c r="E505" s="9">
        <v>30.4</v>
      </c>
      <c r="F505" s="9">
        <v>620.4</v>
      </c>
      <c r="G505" s="9">
        <v>24</v>
      </c>
      <c r="H505" s="9">
        <v>42.9</v>
      </c>
      <c r="I505" s="9">
        <v>31.4</v>
      </c>
      <c r="J505" s="9">
        <v>60.4</v>
      </c>
      <c r="K505" s="9">
        <v>28.4</v>
      </c>
      <c r="L505" s="9">
        <v>19.5</v>
      </c>
      <c r="M505" s="9">
        <v>53.9</v>
      </c>
      <c r="N505" s="9">
        <v>532.5</v>
      </c>
    </row>
    <row r="506" spans="1:14" ht="15" thickBot="1" x14ac:dyDescent="0.4">
      <c r="A506" s="8">
        <v>11</v>
      </c>
      <c r="B506" s="9">
        <v>0.5</v>
      </c>
      <c r="C506" s="9">
        <v>11</v>
      </c>
      <c r="D506" s="9">
        <v>45.4</v>
      </c>
      <c r="E506" s="9">
        <v>30.4</v>
      </c>
      <c r="F506" s="9">
        <v>596.9</v>
      </c>
      <c r="G506" s="9">
        <v>24</v>
      </c>
      <c r="H506" s="9">
        <v>42.9</v>
      </c>
      <c r="I506" s="9">
        <v>31.4</v>
      </c>
      <c r="J506" s="9">
        <v>46.9</v>
      </c>
      <c r="K506" s="9">
        <v>20.5</v>
      </c>
      <c r="L506" s="9">
        <v>19.5</v>
      </c>
      <c r="M506" s="9">
        <v>53.9</v>
      </c>
      <c r="N506" s="9">
        <v>532.5</v>
      </c>
    </row>
    <row r="507" spans="1:14" ht="15" thickBot="1" x14ac:dyDescent="0.4">
      <c r="A507" s="8">
        <v>12</v>
      </c>
      <c r="B507" s="9">
        <v>0.5</v>
      </c>
      <c r="C507" s="9">
        <v>11</v>
      </c>
      <c r="D507" s="9">
        <v>45.4</v>
      </c>
      <c r="E507" s="9">
        <v>30.4</v>
      </c>
      <c r="F507" s="9">
        <v>596.9</v>
      </c>
      <c r="G507" s="9">
        <v>24</v>
      </c>
      <c r="H507" s="9">
        <v>42.9</v>
      </c>
      <c r="I507" s="9">
        <v>18</v>
      </c>
      <c r="J507" s="9">
        <v>46.9</v>
      </c>
      <c r="K507" s="9">
        <v>20.5</v>
      </c>
      <c r="L507" s="9">
        <v>19.5</v>
      </c>
      <c r="M507" s="9">
        <v>53.9</v>
      </c>
      <c r="N507" s="9">
        <v>532.5</v>
      </c>
    </row>
    <row r="508" spans="1:14" ht="15" thickBot="1" x14ac:dyDescent="0.4">
      <c r="A508" s="8">
        <v>13</v>
      </c>
      <c r="B508" s="9">
        <v>0.5</v>
      </c>
      <c r="C508" s="9">
        <v>11</v>
      </c>
      <c r="D508" s="9">
        <v>45.4</v>
      </c>
      <c r="E508" s="9">
        <v>30.4</v>
      </c>
      <c r="F508" s="9">
        <v>596.9</v>
      </c>
      <c r="G508" s="9">
        <v>20</v>
      </c>
      <c r="H508" s="9">
        <v>33.9</v>
      </c>
      <c r="I508" s="9">
        <v>18</v>
      </c>
      <c r="J508" s="9">
        <v>46.9</v>
      </c>
      <c r="K508" s="9">
        <v>20.5</v>
      </c>
      <c r="L508" s="9">
        <v>19.5</v>
      </c>
      <c r="M508" s="9">
        <v>53.9</v>
      </c>
      <c r="N508" s="9">
        <v>522.1</v>
      </c>
    </row>
    <row r="509" spans="1:14" ht="15" thickBot="1" x14ac:dyDescent="0.4">
      <c r="A509" s="8">
        <v>14</v>
      </c>
      <c r="B509" s="9">
        <v>0.5</v>
      </c>
      <c r="C509" s="9">
        <v>11</v>
      </c>
      <c r="D509" s="9">
        <v>45.4</v>
      </c>
      <c r="E509" s="9">
        <v>30.4</v>
      </c>
      <c r="F509" s="9">
        <v>596.9</v>
      </c>
      <c r="G509" s="9">
        <v>20</v>
      </c>
      <c r="H509" s="9">
        <v>33.9</v>
      </c>
      <c r="I509" s="9">
        <v>18</v>
      </c>
      <c r="J509" s="9">
        <v>46.9</v>
      </c>
      <c r="K509" s="9">
        <v>20.5</v>
      </c>
      <c r="L509" s="9">
        <v>19.5</v>
      </c>
      <c r="M509" s="9">
        <v>53.9</v>
      </c>
      <c r="N509" s="9">
        <v>522.1</v>
      </c>
    </row>
    <row r="510" spans="1:14" ht="15" thickBot="1" x14ac:dyDescent="0.4">
      <c r="A510" s="8">
        <v>15</v>
      </c>
      <c r="B510" s="9">
        <v>0.5</v>
      </c>
      <c r="C510" s="9">
        <v>11</v>
      </c>
      <c r="D510" s="9">
        <v>45.4</v>
      </c>
      <c r="E510" s="9">
        <v>30.4</v>
      </c>
      <c r="F510" s="9">
        <v>596.9</v>
      </c>
      <c r="G510" s="9">
        <v>20</v>
      </c>
      <c r="H510" s="9">
        <v>33.9</v>
      </c>
      <c r="I510" s="9">
        <v>18</v>
      </c>
      <c r="J510" s="9">
        <v>46.9</v>
      </c>
      <c r="K510" s="9">
        <v>20.5</v>
      </c>
      <c r="L510" s="9">
        <v>19.5</v>
      </c>
      <c r="M510" s="9">
        <v>41.9</v>
      </c>
      <c r="N510" s="9">
        <v>522.1</v>
      </c>
    </row>
    <row r="511" spans="1:14" ht="15" thickBot="1" x14ac:dyDescent="0.4">
      <c r="A511" s="8">
        <v>16</v>
      </c>
      <c r="B511" s="9">
        <v>0.5</v>
      </c>
      <c r="C511" s="9">
        <v>11</v>
      </c>
      <c r="D511" s="9">
        <v>30.4</v>
      </c>
      <c r="E511" s="9">
        <v>30.4</v>
      </c>
      <c r="F511" s="9">
        <v>596.9</v>
      </c>
      <c r="G511" s="9">
        <v>9.5</v>
      </c>
      <c r="H511" s="9">
        <v>33.9</v>
      </c>
      <c r="I511" s="9">
        <v>18</v>
      </c>
      <c r="J511" s="9">
        <v>46.9</v>
      </c>
      <c r="K511" s="9">
        <v>20.5</v>
      </c>
      <c r="L511" s="9">
        <v>18</v>
      </c>
      <c r="M511" s="9">
        <v>41.9</v>
      </c>
      <c r="N511" s="9">
        <v>522.1</v>
      </c>
    </row>
    <row r="512" spans="1:14" ht="15" thickBot="1" x14ac:dyDescent="0.4">
      <c r="A512" s="8">
        <v>17</v>
      </c>
      <c r="B512" s="9">
        <v>0.5</v>
      </c>
      <c r="C512" s="9">
        <v>11</v>
      </c>
      <c r="D512" s="9">
        <v>30.4</v>
      </c>
      <c r="E512" s="9">
        <v>30.4</v>
      </c>
      <c r="F512" s="9">
        <v>596.9</v>
      </c>
      <c r="G512" s="9">
        <v>9.5</v>
      </c>
      <c r="H512" s="9">
        <v>33.9</v>
      </c>
      <c r="I512" s="9">
        <v>18</v>
      </c>
      <c r="J512" s="9">
        <v>46.9</v>
      </c>
      <c r="K512" s="9">
        <v>18.5</v>
      </c>
      <c r="L512" s="9">
        <v>18</v>
      </c>
      <c r="M512" s="9">
        <v>41.9</v>
      </c>
      <c r="N512" s="9">
        <v>522.1</v>
      </c>
    </row>
    <row r="513" spans="1:14" ht="15" thickBot="1" x14ac:dyDescent="0.4">
      <c r="A513" s="8">
        <v>18</v>
      </c>
      <c r="B513" s="9">
        <v>0.5</v>
      </c>
      <c r="C513" s="9">
        <v>11</v>
      </c>
      <c r="D513" s="9">
        <v>30.4</v>
      </c>
      <c r="E513" s="9">
        <v>30.4</v>
      </c>
      <c r="F513" s="9">
        <v>596.9</v>
      </c>
      <c r="G513" s="9">
        <v>9.5</v>
      </c>
      <c r="H513" s="9">
        <v>33.9</v>
      </c>
      <c r="I513" s="9">
        <v>18</v>
      </c>
      <c r="J513" s="9">
        <v>46.9</v>
      </c>
      <c r="K513" s="9">
        <v>18.5</v>
      </c>
      <c r="L513" s="9">
        <v>18</v>
      </c>
      <c r="M513" s="9">
        <v>41.9</v>
      </c>
      <c r="N513" s="9">
        <v>522.1</v>
      </c>
    </row>
    <row r="514" spans="1:14" ht="15" thickBot="1" x14ac:dyDescent="0.4">
      <c r="A514" s="8">
        <v>19</v>
      </c>
      <c r="B514" s="9">
        <v>0.5</v>
      </c>
      <c r="C514" s="9">
        <v>11</v>
      </c>
      <c r="D514" s="9">
        <v>30.4</v>
      </c>
      <c r="E514" s="9">
        <v>30.4</v>
      </c>
      <c r="F514" s="9">
        <v>596.9</v>
      </c>
      <c r="G514" s="9">
        <v>9.5</v>
      </c>
      <c r="H514" s="9">
        <v>33.9</v>
      </c>
      <c r="I514" s="9">
        <v>18</v>
      </c>
      <c r="J514" s="9">
        <v>46.9</v>
      </c>
      <c r="K514" s="9">
        <v>18.5</v>
      </c>
      <c r="L514" s="9">
        <v>18</v>
      </c>
      <c r="M514" s="9">
        <v>41.9</v>
      </c>
      <c r="N514" s="9">
        <v>522.1</v>
      </c>
    </row>
    <row r="515" spans="1:14" ht="15" thickBot="1" x14ac:dyDescent="0.4">
      <c r="A515" s="8">
        <v>20</v>
      </c>
      <c r="B515" s="9">
        <v>0.5</v>
      </c>
      <c r="C515" s="9">
        <v>11</v>
      </c>
      <c r="D515" s="9">
        <v>30.4</v>
      </c>
      <c r="E515" s="9">
        <v>30.4</v>
      </c>
      <c r="F515" s="9">
        <v>596.9</v>
      </c>
      <c r="G515" s="9">
        <v>9.5</v>
      </c>
      <c r="H515" s="9">
        <v>33.9</v>
      </c>
      <c r="I515" s="9">
        <v>18</v>
      </c>
      <c r="J515" s="9">
        <v>46.9</v>
      </c>
      <c r="K515" s="9">
        <v>18.5</v>
      </c>
      <c r="L515" s="9">
        <v>18</v>
      </c>
      <c r="M515" s="9">
        <v>41.9</v>
      </c>
      <c r="N515" s="9">
        <v>522.1</v>
      </c>
    </row>
    <row r="516" spans="1:14" ht="15" thickBot="1" x14ac:dyDescent="0.4">
      <c r="A516" s="8">
        <v>21</v>
      </c>
      <c r="B516" s="9">
        <v>0.5</v>
      </c>
      <c r="C516" s="9">
        <v>11</v>
      </c>
      <c r="D516" s="9">
        <v>7</v>
      </c>
      <c r="E516" s="9">
        <v>30.4</v>
      </c>
      <c r="F516" s="9">
        <v>596.9</v>
      </c>
      <c r="G516" s="9">
        <v>9.5</v>
      </c>
      <c r="H516" s="9">
        <v>33.9</v>
      </c>
      <c r="I516" s="9">
        <v>18</v>
      </c>
      <c r="J516" s="9">
        <v>28.4</v>
      </c>
      <c r="K516" s="9">
        <v>18.5</v>
      </c>
      <c r="L516" s="9">
        <v>18</v>
      </c>
      <c r="M516" s="9">
        <v>41.9</v>
      </c>
      <c r="N516" s="9">
        <v>522.1</v>
      </c>
    </row>
    <row r="517" spans="1:14" ht="15" thickBot="1" x14ac:dyDescent="0.4">
      <c r="A517" s="8">
        <v>22</v>
      </c>
      <c r="B517" s="9">
        <v>0.5</v>
      </c>
      <c r="C517" s="9">
        <v>11</v>
      </c>
      <c r="D517" s="9">
        <v>7</v>
      </c>
      <c r="E517" s="9">
        <v>30.4</v>
      </c>
      <c r="F517" s="9">
        <v>596.9</v>
      </c>
      <c r="G517" s="9">
        <v>9.5</v>
      </c>
      <c r="H517" s="9">
        <v>33.9</v>
      </c>
      <c r="I517" s="9">
        <v>18</v>
      </c>
      <c r="J517" s="9">
        <v>28.4</v>
      </c>
      <c r="K517" s="9">
        <v>18.5</v>
      </c>
      <c r="L517" s="9">
        <v>18</v>
      </c>
      <c r="M517" s="9">
        <v>41.9</v>
      </c>
      <c r="N517" s="9">
        <v>522.1</v>
      </c>
    </row>
    <row r="518" spans="1:14" ht="15" thickBot="1" x14ac:dyDescent="0.4">
      <c r="A518" s="8">
        <v>23</v>
      </c>
      <c r="B518" s="9">
        <v>0.5</v>
      </c>
      <c r="C518" s="9">
        <v>11</v>
      </c>
      <c r="D518" s="9">
        <v>7</v>
      </c>
      <c r="E518" s="9">
        <v>30.4</v>
      </c>
      <c r="F518" s="9">
        <v>596.9</v>
      </c>
      <c r="G518" s="9">
        <v>9.5</v>
      </c>
      <c r="H518" s="9">
        <v>33.9</v>
      </c>
      <c r="I518" s="9">
        <v>18</v>
      </c>
      <c r="J518" s="9">
        <v>28.4</v>
      </c>
      <c r="K518" s="9">
        <v>18.5</v>
      </c>
      <c r="L518" s="9">
        <v>18</v>
      </c>
      <c r="M518" s="9">
        <v>41.9</v>
      </c>
      <c r="N518" s="9">
        <v>522.1</v>
      </c>
    </row>
    <row r="519" spans="1:14" ht="15" thickBot="1" x14ac:dyDescent="0.4">
      <c r="A519" s="8">
        <v>24</v>
      </c>
      <c r="B519" s="9">
        <v>0.5</v>
      </c>
      <c r="C519" s="9">
        <v>11</v>
      </c>
      <c r="D519" s="9">
        <v>7</v>
      </c>
      <c r="E519" s="9">
        <v>30.4</v>
      </c>
      <c r="F519" s="9">
        <v>591.9</v>
      </c>
      <c r="G519" s="9">
        <v>9.5</v>
      </c>
      <c r="H519" s="9">
        <v>33.9</v>
      </c>
      <c r="I519" s="9">
        <v>18</v>
      </c>
      <c r="J519" s="9">
        <v>28.4</v>
      </c>
      <c r="K519" s="9">
        <v>18.5</v>
      </c>
      <c r="L519" s="9">
        <v>18</v>
      </c>
      <c r="M519" s="9">
        <v>41.9</v>
      </c>
      <c r="N519" s="9">
        <v>522.1</v>
      </c>
    </row>
    <row r="520" spans="1:14" ht="15" thickBot="1" x14ac:dyDescent="0.4">
      <c r="A520" s="8">
        <v>25</v>
      </c>
      <c r="B520" s="9">
        <v>0.5</v>
      </c>
      <c r="C520" s="9">
        <v>11</v>
      </c>
      <c r="D520" s="9">
        <v>7</v>
      </c>
      <c r="E520" s="9">
        <v>30.4</v>
      </c>
      <c r="F520" s="9">
        <v>591.9</v>
      </c>
      <c r="G520" s="9">
        <v>9.5</v>
      </c>
      <c r="H520" s="9">
        <v>33.9</v>
      </c>
      <c r="I520" s="9">
        <v>18</v>
      </c>
      <c r="J520" s="9">
        <v>28.4</v>
      </c>
      <c r="K520" s="9">
        <v>18.5</v>
      </c>
      <c r="L520" s="9">
        <v>18</v>
      </c>
      <c r="M520" s="9">
        <v>41.9</v>
      </c>
      <c r="N520" s="9">
        <v>522.1</v>
      </c>
    </row>
    <row r="521" spans="1:14" ht="15" thickBot="1" x14ac:dyDescent="0.4">
      <c r="A521" s="8">
        <v>26</v>
      </c>
      <c r="B521" s="9">
        <v>0.5</v>
      </c>
      <c r="C521" s="9">
        <v>11</v>
      </c>
      <c r="D521" s="9">
        <v>7</v>
      </c>
      <c r="E521" s="9">
        <v>30.4</v>
      </c>
      <c r="F521" s="9">
        <v>591.9</v>
      </c>
      <c r="G521" s="9">
        <v>9.5</v>
      </c>
      <c r="H521" s="9">
        <v>33.9</v>
      </c>
      <c r="I521" s="9">
        <v>18</v>
      </c>
      <c r="J521" s="9">
        <v>28.4</v>
      </c>
      <c r="K521" s="9">
        <v>18.5</v>
      </c>
      <c r="L521" s="9">
        <v>18</v>
      </c>
      <c r="M521" s="9">
        <v>41.9</v>
      </c>
      <c r="N521" s="9">
        <v>522.1</v>
      </c>
    </row>
    <row r="522" spans="1:14" ht="15" thickBot="1" x14ac:dyDescent="0.4">
      <c r="A522" s="8">
        <v>27</v>
      </c>
      <c r="B522" s="9">
        <v>0.5</v>
      </c>
      <c r="C522" s="9">
        <v>11</v>
      </c>
      <c r="D522" s="9">
        <v>7</v>
      </c>
      <c r="E522" s="9">
        <v>30.4</v>
      </c>
      <c r="F522" s="9">
        <v>591.9</v>
      </c>
      <c r="G522" s="9">
        <v>3</v>
      </c>
      <c r="H522" s="9">
        <v>33.9</v>
      </c>
      <c r="I522" s="9">
        <v>18</v>
      </c>
      <c r="J522" s="9">
        <v>28.4</v>
      </c>
      <c r="K522" s="9">
        <v>18.5</v>
      </c>
      <c r="L522" s="9">
        <v>18</v>
      </c>
      <c r="M522" s="9">
        <v>41.9</v>
      </c>
      <c r="N522" s="9">
        <v>522.1</v>
      </c>
    </row>
    <row r="523" spans="1:14" ht="15" thickBot="1" x14ac:dyDescent="0.4">
      <c r="A523" s="8">
        <v>28</v>
      </c>
      <c r="B523" s="9">
        <v>0.5</v>
      </c>
      <c r="C523" s="9">
        <v>11</v>
      </c>
      <c r="D523" s="9">
        <v>7</v>
      </c>
      <c r="E523" s="9">
        <v>30.4</v>
      </c>
      <c r="F523" s="9">
        <v>591.9</v>
      </c>
      <c r="G523" s="9">
        <v>3</v>
      </c>
      <c r="H523" s="9">
        <v>33.9</v>
      </c>
      <c r="I523" s="9">
        <v>18</v>
      </c>
      <c r="J523" s="9">
        <v>28.4</v>
      </c>
      <c r="K523" s="9">
        <v>18.5</v>
      </c>
      <c r="L523" s="9">
        <v>18</v>
      </c>
      <c r="M523" s="9">
        <v>41.9</v>
      </c>
      <c r="N523" s="9">
        <v>522.1</v>
      </c>
    </row>
    <row r="524" spans="1:14" ht="15" thickBot="1" x14ac:dyDescent="0.4">
      <c r="A524" s="8">
        <v>29</v>
      </c>
      <c r="B524" s="9">
        <v>0.5</v>
      </c>
      <c r="C524" s="9">
        <v>11</v>
      </c>
      <c r="D524" s="9">
        <v>7</v>
      </c>
      <c r="E524" s="9">
        <v>30.4</v>
      </c>
      <c r="F524" s="9">
        <v>591.9</v>
      </c>
      <c r="G524" s="9">
        <v>3</v>
      </c>
      <c r="H524" s="9">
        <v>33.9</v>
      </c>
      <c r="I524" s="9">
        <v>18</v>
      </c>
      <c r="J524" s="9">
        <v>28.4</v>
      </c>
      <c r="K524" s="9">
        <v>18.5</v>
      </c>
      <c r="L524" s="9">
        <v>18</v>
      </c>
      <c r="M524" s="9">
        <v>41.9</v>
      </c>
      <c r="N524" s="9">
        <v>522.1</v>
      </c>
    </row>
    <row r="525" spans="1:14" ht="15" thickBot="1" x14ac:dyDescent="0.4">
      <c r="A525" s="8">
        <v>30</v>
      </c>
      <c r="B525" s="9">
        <v>0.5</v>
      </c>
      <c r="C525" s="9">
        <v>11</v>
      </c>
      <c r="D525" s="9">
        <v>7</v>
      </c>
      <c r="E525" s="9">
        <v>30.4</v>
      </c>
      <c r="F525" s="9">
        <v>591.9</v>
      </c>
      <c r="G525" s="9">
        <v>3</v>
      </c>
      <c r="H525" s="9">
        <v>33.9</v>
      </c>
      <c r="I525" s="9">
        <v>18</v>
      </c>
      <c r="J525" s="9">
        <v>28.4</v>
      </c>
      <c r="K525" s="9">
        <v>18.5</v>
      </c>
      <c r="L525" s="9">
        <v>18</v>
      </c>
      <c r="M525" s="9">
        <v>41.9</v>
      </c>
      <c r="N525" s="9">
        <v>522.1</v>
      </c>
    </row>
    <row r="526" spans="1:14" ht="15" thickBot="1" x14ac:dyDescent="0.4">
      <c r="A526" s="8">
        <v>31</v>
      </c>
      <c r="B526" s="9">
        <v>0.5</v>
      </c>
      <c r="C526" s="9">
        <v>11</v>
      </c>
      <c r="D526" s="9">
        <v>7</v>
      </c>
      <c r="E526" s="9">
        <v>30.4</v>
      </c>
      <c r="F526" s="9">
        <v>587.4</v>
      </c>
      <c r="G526" s="9">
        <v>2</v>
      </c>
      <c r="H526" s="9">
        <v>33.9</v>
      </c>
      <c r="I526" s="9">
        <v>18</v>
      </c>
      <c r="J526" s="9">
        <v>28.4</v>
      </c>
      <c r="K526" s="9">
        <v>10.5</v>
      </c>
      <c r="L526" s="9">
        <v>18</v>
      </c>
      <c r="M526" s="9">
        <v>41.9</v>
      </c>
      <c r="N526" s="9">
        <v>522.1</v>
      </c>
    </row>
    <row r="527" spans="1:14" ht="15" thickBot="1" x14ac:dyDescent="0.4">
      <c r="A527" s="8">
        <v>32</v>
      </c>
      <c r="B527" s="9">
        <v>0.5</v>
      </c>
      <c r="C527" s="9">
        <v>11</v>
      </c>
      <c r="D527" s="9">
        <v>7</v>
      </c>
      <c r="E527" s="9">
        <v>30.4</v>
      </c>
      <c r="F527" s="9">
        <v>587.4</v>
      </c>
      <c r="G527" s="9">
        <v>2</v>
      </c>
      <c r="H527" s="9">
        <v>33.9</v>
      </c>
      <c r="I527" s="9">
        <v>18</v>
      </c>
      <c r="J527" s="9">
        <v>28.4</v>
      </c>
      <c r="K527" s="9">
        <v>10.5</v>
      </c>
      <c r="L527" s="9">
        <v>18</v>
      </c>
      <c r="M527" s="9">
        <v>41.9</v>
      </c>
      <c r="N527" s="9">
        <v>522.1</v>
      </c>
    </row>
    <row r="528" spans="1:14" ht="15" thickBot="1" x14ac:dyDescent="0.4">
      <c r="A528" s="8">
        <v>33</v>
      </c>
      <c r="B528" s="9">
        <v>0.5</v>
      </c>
      <c r="C528" s="9">
        <v>11</v>
      </c>
      <c r="D528" s="9">
        <v>7</v>
      </c>
      <c r="E528" s="9">
        <v>30.4</v>
      </c>
      <c r="F528" s="9">
        <v>587.4</v>
      </c>
      <c r="G528" s="9">
        <v>2</v>
      </c>
      <c r="H528" s="9">
        <v>33.9</v>
      </c>
      <c r="I528" s="9">
        <v>18</v>
      </c>
      <c r="J528" s="9">
        <v>28.4</v>
      </c>
      <c r="K528" s="9">
        <v>10.5</v>
      </c>
      <c r="L528" s="9">
        <v>18</v>
      </c>
      <c r="M528" s="9">
        <v>41.9</v>
      </c>
      <c r="N528" s="9">
        <v>522.1</v>
      </c>
    </row>
    <row r="529" spans="1:14" ht="15" thickBot="1" x14ac:dyDescent="0.4">
      <c r="A529" s="8">
        <v>34</v>
      </c>
      <c r="B529" s="9">
        <v>0.5</v>
      </c>
      <c r="C529" s="9">
        <v>11</v>
      </c>
      <c r="D529" s="9">
        <v>7</v>
      </c>
      <c r="E529" s="9">
        <v>30.4</v>
      </c>
      <c r="F529" s="9">
        <v>587.4</v>
      </c>
      <c r="G529" s="9">
        <v>2</v>
      </c>
      <c r="H529" s="9">
        <v>33.9</v>
      </c>
      <c r="I529" s="9">
        <v>18</v>
      </c>
      <c r="J529" s="9">
        <v>28.4</v>
      </c>
      <c r="K529" s="9">
        <v>10.5</v>
      </c>
      <c r="L529" s="9">
        <v>15</v>
      </c>
      <c r="M529" s="9">
        <v>41.9</v>
      </c>
      <c r="N529" s="9">
        <v>522.1</v>
      </c>
    </row>
    <row r="530" spans="1:14" ht="15" thickBot="1" x14ac:dyDescent="0.4">
      <c r="A530" s="8">
        <v>35</v>
      </c>
      <c r="B530" s="9">
        <v>0.5</v>
      </c>
      <c r="C530" s="9">
        <v>11</v>
      </c>
      <c r="D530" s="9">
        <v>7</v>
      </c>
      <c r="E530" s="9">
        <v>30.4</v>
      </c>
      <c r="F530" s="9">
        <v>587.4</v>
      </c>
      <c r="G530" s="9">
        <v>2</v>
      </c>
      <c r="H530" s="9">
        <v>33.9</v>
      </c>
      <c r="I530" s="9">
        <v>18</v>
      </c>
      <c r="J530" s="9">
        <v>28.4</v>
      </c>
      <c r="K530" s="9">
        <v>10.5</v>
      </c>
      <c r="L530" s="9">
        <v>15</v>
      </c>
      <c r="M530" s="9">
        <v>41.9</v>
      </c>
      <c r="N530" s="9">
        <v>522.1</v>
      </c>
    </row>
    <row r="531" spans="1:14" ht="15" thickBot="1" x14ac:dyDescent="0.4">
      <c r="A531" s="8">
        <v>36</v>
      </c>
      <c r="B531" s="9">
        <v>0.5</v>
      </c>
      <c r="C531" s="9">
        <v>11</v>
      </c>
      <c r="D531" s="9">
        <v>7</v>
      </c>
      <c r="E531" s="9">
        <v>30.4</v>
      </c>
      <c r="F531" s="9">
        <v>587.4</v>
      </c>
      <c r="G531" s="9">
        <v>2</v>
      </c>
      <c r="H531" s="9">
        <v>33.9</v>
      </c>
      <c r="I531" s="9">
        <v>18</v>
      </c>
      <c r="J531" s="9">
        <v>28.4</v>
      </c>
      <c r="K531" s="9">
        <v>10.5</v>
      </c>
      <c r="L531" s="9">
        <v>15</v>
      </c>
      <c r="M531" s="9">
        <v>41.9</v>
      </c>
      <c r="N531" s="9">
        <v>522.1</v>
      </c>
    </row>
    <row r="532" spans="1:14" ht="15" thickBot="1" x14ac:dyDescent="0.4">
      <c r="A532" s="8">
        <v>37</v>
      </c>
      <c r="B532" s="9">
        <v>0.5</v>
      </c>
      <c r="C532" s="9">
        <v>11</v>
      </c>
      <c r="D532" s="9">
        <v>7</v>
      </c>
      <c r="E532" s="9">
        <v>30.4</v>
      </c>
      <c r="F532" s="9">
        <v>587.4</v>
      </c>
      <c r="G532" s="9">
        <v>2</v>
      </c>
      <c r="H532" s="9">
        <v>33.9</v>
      </c>
      <c r="I532" s="9">
        <v>18</v>
      </c>
      <c r="J532" s="9">
        <v>28.4</v>
      </c>
      <c r="K532" s="9">
        <v>10.5</v>
      </c>
      <c r="L532" s="9">
        <v>15</v>
      </c>
      <c r="M532" s="9">
        <v>41.9</v>
      </c>
      <c r="N532" s="9">
        <v>522.1</v>
      </c>
    </row>
    <row r="533" spans="1:14" ht="15" thickBot="1" x14ac:dyDescent="0.4">
      <c r="A533" s="8">
        <v>38</v>
      </c>
      <c r="B533" s="9">
        <v>0.5</v>
      </c>
      <c r="C533" s="9">
        <v>11</v>
      </c>
      <c r="D533" s="9">
        <v>7</v>
      </c>
      <c r="E533" s="9">
        <v>29.9</v>
      </c>
      <c r="F533" s="9">
        <v>587.4</v>
      </c>
      <c r="G533" s="9">
        <v>2</v>
      </c>
      <c r="H533" s="9">
        <v>33.9</v>
      </c>
      <c r="I533" s="9">
        <v>18</v>
      </c>
      <c r="J533" s="9">
        <v>28.4</v>
      </c>
      <c r="K533" s="9">
        <v>10.5</v>
      </c>
      <c r="L533" s="9">
        <v>15</v>
      </c>
      <c r="M533" s="9">
        <v>41.9</v>
      </c>
      <c r="N533" s="9">
        <v>522.1</v>
      </c>
    </row>
    <row r="534" spans="1:14" ht="15" thickBot="1" x14ac:dyDescent="0.4">
      <c r="A534" s="8">
        <v>39</v>
      </c>
      <c r="B534" s="9">
        <v>0.5</v>
      </c>
      <c r="C534" s="9">
        <v>11</v>
      </c>
      <c r="D534" s="9">
        <v>7</v>
      </c>
      <c r="E534" s="9">
        <v>29.9</v>
      </c>
      <c r="F534" s="9">
        <v>587.4</v>
      </c>
      <c r="G534" s="9">
        <v>2</v>
      </c>
      <c r="H534" s="9">
        <v>33.9</v>
      </c>
      <c r="I534" s="9">
        <v>18</v>
      </c>
      <c r="J534" s="9">
        <v>28.4</v>
      </c>
      <c r="K534" s="9">
        <v>10.5</v>
      </c>
      <c r="L534" s="9">
        <v>15</v>
      </c>
      <c r="M534" s="9">
        <v>41.9</v>
      </c>
      <c r="N534" s="9">
        <v>522.1</v>
      </c>
    </row>
    <row r="535" spans="1:14" ht="15" thickBot="1" x14ac:dyDescent="0.4">
      <c r="A535" s="8">
        <v>40</v>
      </c>
      <c r="B535" s="9">
        <v>0.5</v>
      </c>
      <c r="C535" s="9">
        <v>11</v>
      </c>
      <c r="D535" s="9">
        <v>7</v>
      </c>
      <c r="E535" s="9">
        <v>29.9</v>
      </c>
      <c r="F535" s="9">
        <v>587.4</v>
      </c>
      <c r="G535" s="9">
        <v>2</v>
      </c>
      <c r="H535" s="9">
        <v>33.9</v>
      </c>
      <c r="I535" s="9">
        <v>18</v>
      </c>
      <c r="J535" s="9">
        <v>28.4</v>
      </c>
      <c r="K535" s="9">
        <v>8.5</v>
      </c>
      <c r="L535" s="9">
        <v>15</v>
      </c>
      <c r="M535" s="9">
        <v>41.9</v>
      </c>
      <c r="N535" s="9">
        <v>522.1</v>
      </c>
    </row>
    <row r="536" spans="1:14" ht="15" thickBot="1" x14ac:dyDescent="0.4">
      <c r="A536" s="8">
        <v>41</v>
      </c>
      <c r="B536" s="9">
        <v>0.5</v>
      </c>
      <c r="C536" s="9">
        <v>11</v>
      </c>
      <c r="D536" s="9">
        <v>7</v>
      </c>
      <c r="E536" s="9">
        <v>15</v>
      </c>
      <c r="F536" s="9">
        <v>587.4</v>
      </c>
      <c r="G536" s="9">
        <v>2</v>
      </c>
      <c r="H536" s="9">
        <v>33.9</v>
      </c>
      <c r="I536" s="9">
        <v>18</v>
      </c>
      <c r="J536" s="9">
        <v>28.4</v>
      </c>
      <c r="K536" s="9">
        <v>8.5</v>
      </c>
      <c r="L536" s="9">
        <v>15</v>
      </c>
      <c r="M536" s="9">
        <v>41.9</v>
      </c>
      <c r="N536" s="9">
        <v>522.1</v>
      </c>
    </row>
    <row r="537" spans="1:14" ht="15" thickBot="1" x14ac:dyDescent="0.4">
      <c r="A537" s="8">
        <v>42</v>
      </c>
      <c r="B537" s="9">
        <v>0.5</v>
      </c>
      <c r="C537" s="9">
        <v>11</v>
      </c>
      <c r="D537" s="9">
        <v>7</v>
      </c>
      <c r="E537" s="9">
        <v>9.5</v>
      </c>
      <c r="F537" s="9">
        <v>587.4</v>
      </c>
      <c r="G537" s="9">
        <v>2</v>
      </c>
      <c r="H537" s="9">
        <v>32.9</v>
      </c>
      <c r="I537" s="9">
        <v>18</v>
      </c>
      <c r="J537" s="9">
        <v>28.4</v>
      </c>
      <c r="K537" s="9">
        <v>8.5</v>
      </c>
      <c r="L537" s="9">
        <v>15</v>
      </c>
      <c r="M537" s="9">
        <v>41.9</v>
      </c>
      <c r="N537" s="9">
        <v>522.1</v>
      </c>
    </row>
    <row r="538" spans="1:14" ht="15" thickBot="1" x14ac:dyDescent="0.4">
      <c r="A538" s="8">
        <v>43</v>
      </c>
      <c r="B538" s="9">
        <v>0.5</v>
      </c>
      <c r="C538" s="9">
        <v>11</v>
      </c>
      <c r="D538" s="9">
        <v>7</v>
      </c>
      <c r="E538" s="9">
        <v>9.5</v>
      </c>
      <c r="F538" s="9">
        <v>587.4</v>
      </c>
      <c r="G538" s="9">
        <v>2</v>
      </c>
      <c r="H538" s="9">
        <v>32.9</v>
      </c>
      <c r="I538" s="9">
        <v>18</v>
      </c>
      <c r="J538" s="9">
        <v>28.4</v>
      </c>
      <c r="K538" s="9">
        <v>8.5</v>
      </c>
      <c r="L538" s="9">
        <v>15</v>
      </c>
      <c r="M538" s="9">
        <v>41.9</v>
      </c>
      <c r="N538" s="9">
        <v>522.1</v>
      </c>
    </row>
    <row r="539" spans="1:14" ht="15" thickBot="1" x14ac:dyDescent="0.4">
      <c r="A539" s="8">
        <v>44</v>
      </c>
      <c r="B539" s="9">
        <v>0.5</v>
      </c>
      <c r="C539" s="9">
        <v>11</v>
      </c>
      <c r="D539" s="9">
        <v>7</v>
      </c>
      <c r="E539" s="9">
        <v>9.5</v>
      </c>
      <c r="F539" s="9">
        <v>587.4</v>
      </c>
      <c r="G539" s="9">
        <v>2</v>
      </c>
      <c r="H539" s="9">
        <v>32.9</v>
      </c>
      <c r="I539" s="9">
        <v>18</v>
      </c>
      <c r="J539" s="9">
        <v>28.4</v>
      </c>
      <c r="K539" s="9">
        <v>8.5</v>
      </c>
      <c r="L539" s="9">
        <v>15</v>
      </c>
      <c r="M539" s="9">
        <v>41.9</v>
      </c>
      <c r="N539" s="9">
        <v>522.1</v>
      </c>
    </row>
    <row r="540" spans="1:14" ht="15" thickBot="1" x14ac:dyDescent="0.4">
      <c r="A540" s="8">
        <v>45</v>
      </c>
      <c r="B540" s="9">
        <v>0.5</v>
      </c>
      <c r="C540" s="9">
        <v>11</v>
      </c>
      <c r="D540" s="9">
        <v>7</v>
      </c>
      <c r="E540" s="9">
        <v>9.5</v>
      </c>
      <c r="F540" s="9">
        <v>587.4</v>
      </c>
      <c r="G540" s="9">
        <v>2</v>
      </c>
      <c r="H540" s="9">
        <v>32.9</v>
      </c>
      <c r="I540" s="9">
        <v>18</v>
      </c>
      <c r="J540" s="9">
        <v>28.4</v>
      </c>
      <c r="K540" s="9">
        <v>8.5</v>
      </c>
      <c r="L540" s="9">
        <v>15</v>
      </c>
      <c r="M540" s="9">
        <v>41.9</v>
      </c>
      <c r="N540" s="9">
        <v>522.1</v>
      </c>
    </row>
    <row r="541" spans="1:14" ht="15" thickBot="1" x14ac:dyDescent="0.4">
      <c r="A541" s="8">
        <v>46</v>
      </c>
      <c r="B541" s="9">
        <v>0.5</v>
      </c>
      <c r="C541" s="9">
        <v>11</v>
      </c>
      <c r="D541" s="9">
        <v>7</v>
      </c>
      <c r="E541" s="9">
        <v>9.5</v>
      </c>
      <c r="F541" s="9">
        <v>587.4</v>
      </c>
      <c r="G541" s="9">
        <v>2</v>
      </c>
      <c r="H541" s="9">
        <v>32.9</v>
      </c>
      <c r="I541" s="9">
        <v>18</v>
      </c>
      <c r="J541" s="9">
        <v>28.4</v>
      </c>
      <c r="K541" s="9">
        <v>8.5</v>
      </c>
      <c r="L541" s="9">
        <v>15</v>
      </c>
      <c r="M541" s="9">
        <v>41.9</v>
      </c>
      <c r="N541" s="9">
        <v>522.1</v>
      </c>
    </row>
    <row r="542" spans="1:14" ht="15" thickBot="1" x14ac:dyDescent="0.4">
      <c r="A542" s="8">
        <v>47</v>
      </c>
      <c r="B542" s="9">
        <v>0.5</v>
      </c>
      <c r="C542" s="9">
        <v>11</v>
      </c>
      <c r="D542" s="9">
        <v>7</v>
      </c>
      <c r="E542" s="9">
        <v>9.5</v>
      </c>
      <c r="F542" s="9">
        <v>587.4</v>
      </c>
      <c r="G542" s="9">
        <v>2</v>
      </c>
      <c r="H542" s="9">
        <v>32.9</v>
      </c>
      <c r="I542" s="9">
        <v>18</v>
      </c>
      <c r="J542" s="9">
        <v>28.4</v>
      </c>
      <c r="K542" s="9">
        <v>8.5</v>
      </c>
      <c r="L542" s="9">
        <v>15</v>
      </c>
      <c r="M542" s="9">
        <v>41.9</v>
      </c>
      <c r="N542" s="9">
        <v>522.1</v>
      </c>
    </row>
    <row r="543" spans="1:14" ht="15" thickBot="1" x14ac:dyDescent="0.4">
      <c r="A543" s="8">
        <v>48</v>
      </c>
      <c r="B543" s="9">
        <v>0.5</v>
      </c>
      <c r="C543" s="9">
        <v>11</v>
      </c>
      <c r="D543" s="9">
        <v>7</v>
      </c>
      <c r="E543" s="9">
        <v>9.5</v>
      </c>
      <c r="F543" s="9">
        <v>587.4</v>
      </c>
      <c r="G543" s="9">
        <v>2</v>
      </c>
      <c r="H543" s="9">
        <v>32.9</v>
      </c>
      <c r="I543" s="9">
        <v>18</v>
      </c>
      <c r="J543" s="9">
        <v>28.4</v>
      </c>
      <c r="K543" s="9">
        <v>8.5</v>
      </c>
      <c r="L543" s="9">
        <v>12</v>
      </c>
      <c r="M543" s="9">
        <v>41.9</v>
      </c>
      <c r="N543" s="9">
        <v>521.1</v>
      </c>
    </row>
    <row r="544" spans="1:14" ht="15" thickBot="1" x14ac:dyDescent="0.4">
      <c r="A544" s="8">
        <v>49</v>
      </c>
      <c r="B544" s="9">
        <v>0.5</v>
      </c>
      <c r="C544" s="9">
        <v>11</v>
      </c>
      <c r="D544" s="9">
        <v>7</v>
      </c>
      <c r="E544" s="9">
        <v>9.5</v>
      </c>
      <c r="F544" s="9">
        <v>587.4</v>
      </c>
      <c r="G544" s="9">
        <v>2</v>
      </c>
      <c r="H544" s="9">
        <v>32.9</v>
      </c>
      <c r="I544" s="9">
        <v>18</v>
      </c>
      <c r="J544" s="9">
        <v>28.4</v>
      </c>
      <c r="K544" s="9">
        <v>8.5</v>
      </c>
      <c r="L544" s="9">
        <v>12</v>
      </c>
      <c r="M544" s="9">
        <v>41.9</v>
      </c>
      <c r="N544" s="9">
        <v>521.1</v>
      </c>
    </row>
    <row r="545" spans="1:14" ht="15" thickBot="1" x14ac:dyDescent="0.4">
      <c r="A545" s="8">
        <v>50</v>
      </c>
      <c r="B545" s="9">
        <v>0.5</v>
      </c>
      <c r="C545" s="9">
        <v>11</v>
      </c>
      <c r="D545" s="9">
        <v>7</v>
      </c>
      <c r="E545" s="9">
        <v>9.5</v>
      </c>
      <c r="F545" s="9">
        <v>587.4</v>
      </c>
      <c r="G545" s="9">
        <v>2</v>
      </c>
      <c r="H545" s="9">
        <v>31.9</v>
      </c>
      <c r="I545" s="9">
        <v>18</v>
      </c>
      <c r="J545" s="9">
        <v>28.4</v>
      </c>
      <c r="K545" s="9">
        <v>8.5</v>
      </c>
      <c r="L545" s="9">
        <v>12</v>
      </c>
      <c r="M545" s="9">
        <v>41.9</v>
      </c>
      <c r="N545" s="9">
        <v>521.1</v>
      </c>
    </row>
    <row r="546" spans="1:14" ht="15" thickBot="1" x14ac:dyDescent="0.4">
      <c r="A546" s="8">
        <v>51</v>
      </c>
      <c r="B546" s="9">
        <v>0.5</v>
      </c>
      <c r="C546" s="9">
        <v>11</v>
      </c>
      <c r="D546" s="9">
        <v>0</v>
      </c>
      <c r="E546" s="9">
        <v>9.5</v>
      </c>
      <c r="F546" s="9">
        <v>587.4</v>
      </c>
      <c r="G546" s="9">
        <v>2</v>
      </c>
      <c r="H546" s="9">
        <v>31.9</v>
      </c>
      <c r="I546" s="9">
        <v>18</v>
      </c>
      <c r="J546" s="9">
        <v>28.4</v>
      </c>
      <c r="K546" s="9">
        <v>8.5</v>
      </c>
      <c r="L546" s="9">
        <v>12</v>
      </c>
      <c r="M546" s="9">
        <v>41.9</v>
      </c>
      <c r="N546" s="9">
        <v>521.1</v>
      </c>
    </row>
    <row r="547" spans="1:14" ht="15" thickBot="1" x14ac:dyDescent="0.4">
      <c r="A547" s="8">
        <v>52</v>
      </c>
      <c r="B547" s="9">
        <v>0.5</v>
      </c>
      <c r="C547" s="9">
        <v>10.5</v>
      </c>
      <c r="D547" s="9">
        <v>0</v>
      </c>
      <c r="E547" s="9">
        <v>9.5</v>
      </c>
      <c r="F547" s="9">
        <v>587.4</v>
      </c>
      <c r="G547" s="9">
        <v>2</v>
      </c>
      <c r="H547" s="9">
        <v>31.9</v>
      </c>
      <c r="I547" s="9">
        <v>18</v>
      </c>
      <c r="J547" s="9">
        <v>28.4</v>
      </c>
      <c r="K547" s="9">
        <v>8.5</v>
      </c>
      <c r="L547" s="9">
        <v>12</v>
      </c>
      <c r="M547" s="9">
        <v>37.9</v>
      </c>
      <c r="N547" s="9">
        <v>521.1</v>
      </c>
    </row>
    <row r="548" spans="1:14" ht="15" thickBot="1" x14ac:dyDescent="0.4">
      <c r="A548" s="8">
        <v>53</v>
      </c>
      <c r="B548" s="9">
        <v>0.5</v>
      </c>
      <c r="C548" s="9">
        <v>10.5</v>
      </c>
      <c r="D548" s="9">
        <v>0</v>
      </c>
      <c r="E548" s="9">
        <v>9.5</v>
      </c>
      <c r="F548" s="9">
        <v>587.4</v>
      </c>
      <c r="G548" s="9">
        <v>2</v>
      </c>
      <c r="H548" s="9">
        <v>31.9</v>
      </c>
      <c r="I548" s="9">
        <v>18</v>
      </c>
      <c r="J548" s="9">
        <v>28.4</v>
      </c>
      <c r="K548" s="9">
        <v>8.5</v>
      </c>
      <c r="L548" s="9">
        <v>12</v>
      </c>
      <c r="M548" s="9">
        <v>37.9</v>
      </c>
      <c r="N548" s="9">
        <v>521.1</v>
      </c>
    </row>
    <row r="549" spans="1:14" ht="15" thickBot="1" x14ac:dyDescent="0.4">
      <c r="A549" s="8">
        <v>54</v>
      </c>
      <c r="B549" s="9">
        <v>0.5</v>
      </c>
      <c r="C549" s="9">
        <v>10.5</v>
      </c>
      <c r="D549" s="9">
        <v>0</v>
      </c>
      <c r="E549" s="9">
        <v>9.5</v>
      </c>
      <c r="F549" s="9">
        <v>587.4</v>
      </c>
      <c r="G549" s="9">
        <v>2</v>
      </c>
      <c r="H549" s="9">
        <v>31.9</v>
      </c>
      <c r="I549" s="9">
        <v>18</v>
      </c>
      <c r="J549" s="9">
        <v>28.4</v>
      </c>
      <c r="K549" s="9">
        <v>8.5</v>
      </c>
      <c r="L549" s="9">
        <v>12</v>
      </c>
      <c r="M549" s="9">
        <v>37.9</v>
      </c>
      <c r="N549" s="9">
        <v>521.1</v>
      </c>
    </row>
    <row r="550" spans="1:14" ht="15" thickBot="1" x14ac:dyDescent="0.4">
      <c r="A550" s="8">
        <v>55</v>
      </c>
      <c r="B550" s="9">
        <v>0.5</v>
      </c>
      <c r="C550" s="9">
        <v>10.5</v>
      </c>
      <c r="D550" s="9">
        <v>0</v>
      </c>
      <c r="E550" s="9">
        <v>9.5</v>
      </c>
      <c r="F550" s="9">
        <v>587.4</v>
      </c>
      <c r="G550" s="9">
        <v>2</v>
      </c>
      <c r="H550" s="9">
        <v>31.9</v>
      </c>
      <c r="I550" s="9">
        <v>18</v>
      </c>
      <c r="J550" s="9">
        <v>28.4</v>
      </c>
      <c r="K550" s="9">
        <v>8.5</v>
      </c>
      <c r="L550" s="9">
        <v>12</v>
      </c>
      <c r="M550" s="9">
        <v>37.9</v>
      </c>
      <c r="N550" s="9">
        <v>521.1</v>
      </c>
    </row>
    <row r="551" spans="1:14" ht="15" thickBot="1" x14ac:dyDescent="0.4">
      <c r="A551" s="8">
        <v>56</v>
      </c>
      <c r="B551" s="9">
        <v>0.5</v>
      </c>
      <c r="C551" s="9">
        <v>10.5</v>
      </c>
      <c r="D551" s="9">
        <v>0</v>
      </c>
      <c r="E551" s="9">
        <v>9.5</v>
      </c>
      <c r="F551" s="9">
        <v>587.4</v>
      </c>
      <c r="G551" s="9">
        <v>2</v>
      </c>
      <c r="H551" s="9">
        <v>31.9</v>
      </c>
      <c r="I551" s="9">
        <v>18</v>
      </c>
      <c r="J551" s="9">
        <v>28.4</v>
      </c>
      <c r="K551" s="9">
        <v>8.5</v>
      </c>
      <c r="L551" s="9">
        <v>12</v>
      </c>
      <c r="M551" s="9">
        <v>37.9</v>
      </c>
      <c r="N551" s="9">
        <v>521.1</v>
      </c>
    </row>
    <row r="552" spans="1:14" ht="15" thickBot="1" x14ac:dyDescent="0.4">
      <c r="A552" s="8">
        <v>57</v>
      </c>
      <c r="B552" s="9">
        <v>0.5</v>
      </c>
      <c r="C552" s="9">
        <v>10.5</v>
      </c>
      <c r="D552" s="9">
        <v>0</v>
      </c>
      <c r="E552" s="9">
        <v>9.5</v>
      </c>
      <c r="F552" s="9">
        <v>587.4</v>
      </c>
      <c r="G552" s="9">
        <v>2</v>
      </c>
      <c r="H552" s="9">
        <v>31.9</v>
      </c>
      <c r="I552" s="9">
        <v>17.5</v>
      </c>
      <c r="J552" s="9">
        <v>28.4</v>
      </c>
      <c r="K552" s="9">
        <v>8.5</v>
      </c>
      <c r="L552" s="9">
        <v>12</v>
      </c>
      <c r="M552" s="9">
        <v>37.9</v>
      </c>
      <c r="N552" s="9">
        <v>521.1</v>
      </c>
    </row>
    <row r="553" spans="1:14" ht="15" thickBot="1" x14ac:dyDescent="0.4">
      <c r="A553" s="8">
        <v>58</v>
      </c>
      <c r="B553" s="9">
        <v>0.5</v>
      </c>
      <c r="C553" s="9">
        <v>7.5</v>
      </c>
      <c r="D553" s="9">
        <v>0</v>
      </c>
      <c r="E553" s="9">
        <v>9.5</v>
      </c>
      <c r="F553" s="9">
        <v>587.4</v>
      </c>
      <c r="G553" s="9">
        <v>2</v>
      </c>
      <c r="H553" s="9">
        <v>31.9</v>
      </c>
      <c r="I553" s="9">
        <v>17.5</v>
      </c>
      <c r="J553" s="9">
        <v>28.4</v>
      </c>
      <c r="K553" s="9">
        <v>8.5</v>
      </c>
      <c r="L553" s="9">
        <v>12</v>
      </c>
      <c r="M553" s="9">
        <v>37.9</v>
      </c>
      <c r="N553" s="9">
        <v>521.1</v>
      </c>
    </row>
    <row r="554" spans="1:14" ht="15" thickBot="1" x14ac:dyDescent="0.4">
      <c r="A554" s="8">
        <v>59</v>
      </c>
      <c r="B554" s="9">
        <v>0.5</v>
      </c>
      <c r="C554" s="9">
        <v>7.5</v>
      </c>
      <c r="D554" s="9">
        <v>0</v>
      </c>
      <c r="E554" s="9">
        <v>9.5</v>
      </c>
      <c r="F554" s="9">
        <v>587.4</v>
      </c>
      <c r="G554" s="9">
        <v>2</v>
      </c>
      <c r="H554" s="9">
        <v>31.9</v>
      </c>
      <c r="I554" s="9">
        <v>17</v>
      </c>
      <c r="J554" s="9">
        <v>28.4</v>
      </c>
      <c r="K554" s="9">
        <v>8.5</v>
      </c>
      <c r="L554" s="9">
        <v>12</v>
      </c>
      <c r="M554" s="9">
        <v>37.9</v>
      </c>
      <c r="N554" s="9">
        <v>521.1</v>
      </c>
    </row>
    <row r="555" spans="1:14" ht="15" thickBot="1" x14ac:dyDescent="0.4">
      <c r="A555" s="8">
        <v>60</v>
      </c>
      <c r="B555" s="9">
        <v>0.5</v>
      </c>
      <c r="C555" s="9">
        <v>7.5</v>
      </c>
      <c r="D555" s="9">
        <v>0</v>
      </c>
      <c r="E555" s="9">
        <v>9.5</v>
      </c>
      <c r="F555" s="9">
        <v>587.4</v>
      </c>
      <c r="G555" s="9">
        <v>2</v>
      </c>
      <c r="H555" s="9">
        <v>31.9</v>
      </c>
      <c r="I555" s="9">
        <v>17</v>
      </c>
      <c r="J555" s="9">
        <v>28.4</v>
      </c>
      <c r="K555" s="9">
        <v>8.5</v>
      </c>
      <c r="L555" s="9">
        <v>12</v>
      </c>
      <c r="M555" s="9">
        <v>37.9</v>
      </c>
      <c r="N555" s="9">
        <v>521.1</v>
      </c>
    </row>
    <row r="556" spans="1:14" ht="15" thickBot="1" x14ac:dyDescent="0.4">
      <c r="A556" s="8">
        <v>61</v>
      </c>
      <c r="B556" s="9">
        <v>0.5</v>
      </c>
      <c r="C556" s="9">
        <v>7.5</v>
      </c>
      <c r="D556" s="9">
        <v>0</v>
      </c>
      <c r="E556" s="9">
        <v>9.5</v>
      </c>
      <c r="F556" s="9">
        <v>587.4</v>
      </c>
      <c r="G556" s="9">
        <v>2</v>
      </c>
      <c r="H556" s="9">
        <v>31.9</v>
      </c>
      <c r="I556" s="9">
        <v>17</v>
      </c>
      <c r="J556" s="9">
        <v>28.4</v>
      </c>
      <c r="K556" s="9">
        <v>8.5</v>
      </c>
      <c r="L556" s="9">
        <v>12</v>
      </c>
      <c r="M556" s="9">
        <v>37.9</v>
      </c>
      <c r="N556" s="9">
        <v>521.1</v>
      </c>
    </row>
    <row r="557" spans="1:14" ht="15" thickBot="1" x14ac:dyDescent="0.4">
      <c r="A557" s="8">
        <v>62</v>
      </c>
      <c r="B557" s="9">
        <v>0.5</v>
      </c>
      <c r="C557" s="9">
        <v>7.5</v>
      </c>
      <c r="D557" s="9">
        <v>0</v>
      </c>
      <c r="E557" s="9">
        <v>9.5</v>
      </c>
      <c r="F557" s="9">
        <v>587.4</v>
      </c>
      <c r="G557" s="9">
        <v>2</v>
      </c>
      <c r="H557" s="9">
        <v>31.9</v>
      </c>
      <c r="I557" s="9">
        <v>17</v>
      </c>
      <c r="J557" s="9">
        <v>28.4</v>
      </c>
      <c r="K557" s="9">
        <v>8.5</v>
      </c>
      <c r="L557" s="9">
        <v>12</v>
      </c>
      <c r="M557" s="9">
        <v>37.9</v>
      </c>
      <c r="N557" s="9">
        <v>521.1</v>
      </c>
    </row>
    <row r="558" spans="1:14" ht="15" thickBot="1" x14ac:dyDescent="0.4">
      <c r="A558" s="8">
        <v>63</v>
      </c>
      <c r="B558" s="9">
        <v>0.5</v>
      </c>
      <c r="C558" s="9">
        <v>7.5</v>
      </c>
      <c r="D558" s="9">
        <v>0</v>
      </c>
      <c r="E558" s="9">
        <v>9.5</v>
      </c>
      <c r="F558" s="9">
        <v>587.4</v>
      </c>
      <c r="G558" s="9">
        <v>2</v>
      </c>
      <c r="H558" s="9">
        <v>31.9</v>
      </c>
      <c r="I558" s="9">
        <v>17</v>
      </c>
      <c r="J558" s="9">
        <v>28.4</v>
      </c>
      <c r="K558" s="9">
        <v>8.5</v>
      </c>
      <c r="L558" s="9">
        <v>12</v>
      </c>
      <c r="M558" s="9">
        <v>37.9</v>
      </c>
      <c r="N558" s="9">
        <v>521.1</v>
      </c>
    </row>
    <row r="559" spans="1:14" ht="15" thickBot="1" x14ac:dyDescent="0.4">
      <c r="A559" s="8">
        <v>64</v>
      </c>
      <c r="B559" s="9">
        <v>0.5</v>
      </c>
      <c r="C559" s="9">
        <v>7.5</v>
      </c>
      <c r="D559" s="9">
        <v>0</v>
      </c>
      <c r="E559" s="9">
        <v>9.5</v>
      </c>
      <c r="F559" s="9">
        <v>587.4</v>
      </c>
      <c r="G559" s="9">
        <v>2</v>
      </c>
      <c r="H559" s="9">
        <v>31.9</v>
      </c>
      <c r="I559" s="9">
        <v>17</v>
      </c>
      <c r="J559" s="9">
        <v>28.4</v>
      </c>
      <c r="K559" s="9">
        <v>8.5</v>
      </c>
      <c r="L559" s="9">
        <v>12</v>
      </c>
      <c r="M559" s="9">
        <v>37.9</v>
      </c>
      <c r="N559" s="9">
        <v>521.1</v>
      </c>
    </row>
    <row r="560" spans="1:14" ht="15" thickBot="1" x14ac:dyDescent="0.4">
      <c r="A560" s="8">
        <v>65</v>
      </c>
      <c r="B560" s="9">
        <v>0.5</v>
      </c>
      <c r="C560" s="9">
        <v>7.5</v>
      </c>
      <c r="D560" s="9">
        <v>0</v>
      </c>
      <c r="E560" s="9">
        <v>9.5</v>
      </c>
      <c r="F560" s="9">
        <v>587.4</v>
      </c>
      <c r="G560" s="9">
        <v>2</v>
      </c>
      <c r="H560" s="9">
        <v>31.9</v>
      </c>
      <c r="I560" s="9">
        <v>17</v>
      </c>
      <c r="J560" s="9">
        <v>28.4</v>
      </c>
      <c r="K560" s="9">
        <v>8.5</v>
      </c>
      <c r="L560" s="9">
        <v>12</v>
      </c>
      <c r="M560" s="9">
        <v>37.9</v>
      </c>
      <c r="N560" s="9">
        <v>521.1</v>
      </c>
    </row>
    <row r="561" spans="1:14" ht="15" thickBot="1" x14ac:dyDescent="0.4">
      <c r="A561" s="8">
        <v>66</v>
      </c>
      <c r="B561" s="9">
        <v>0.5</v>
      </c>
      <c r="C561" s="9">
        <v>7.5</v>
      </c>
      <c r="D561" s="9">
        <v>0</v>
      </c>
      <c r="E561" s="9">
        <v>9.5</v>
      </c>
      <c r="F561" s="9">
        <v>587.4</v>
      </c>
      <c r="G561" s="9">
        <v>2</v>
      </c>
      <c r="H561" s="9">
        <v>31.9</v>
      </c>
      <c r="I561" s="9">
        <v>17</v>
      </c>
      <c r="J561" s="9">
        <v>28.4</v>
      </c>
      <c r="K561" s="9">
        <v>8.5</v>
      </c>
      <c r="L561" s="9">
        <v>12</v>
      </c>
      <c r="M561" s="9">
        <v>37.9</v>
      </c>
      <c r="N561" s="9">
        <v>521.1</v>
      </c>
    </row>
    <row r="562" spans="1:14" ht="15" thickBot="1" x14ac:dyDescent="0.4">
      <c r="A562" s="8">
        <v>67</v>
      </c>
      <c r="B562" s="9">
        <v>0.5</v>
      </c>
      <c r="C562" s="9">
        <v>7.5</v>
      </c>
      <c r="D562" s="9">
        <v>0</v>
      </c>
      <c r="E562" s="9">
        <v>9.5</v>
      </c>
      <c r="F562" s="9">
        <v>587.4</v>
      </c>
      <c r="G562" s="9">
        <v>2</v>
      </c>
      <c r="H562" s="9">
        <v>31.9</v>
      </c>
      <c r="I562" s="9">
        <v>17</v>
      </c>
      <c r="J562" s="9">
        <v>28.4</v>
      </c>
      <c r="K562" s="9">
        <v>8.5</v>
      </c>
      <c r="L562" s="9">
        <v>12</v>
      </c>
      <c r="M562" s="9">
        <v>37.9</v>
      </c>
      <c r="N562" s="9">
        <v>521.1</v>
      </c>
    </row>
    <row r="563" spans="1:14" ht="15" thickBot="1" x14ac:dyDescent="0.4">
      <c r="A563" s="8">
        <v>68</v>
      </c>
      <c r="B563" s="9">
        <v>0.5</v>
      </c>
      <c r="C563" s="9">
        <v>7.5</v>
      </c>
      <c r="D563" s="9">
        <v>0</v>
      </c>
      <c r="E563" s="9">
        <v>9.5</v>
      </c>
      <c r="F563" s="9">
        <v>587.4</v>
      </c>
      <c r="G563" s="9">
        <v>2</v>
      </c>
      <c r="H563" s="9">
        <v>25</v>
      </c>
      <c r="I563" s="9">
        <v>17</v>
      </c>
      <c r="J563" s="9">
        <v>28.4</v>
      </c>
      <c r="K563" s="9">
        <v>8.5</v>
      </c>
      <c r="L563" s="9">
        <v>12</v>
      </c>
      <c r="M563" s="9">
        <v>37.9</v>
      </c>
      <c r="N563" s="9">
        <v>521.1</v>
      </c>
    </row>
    <row r="564" spans="1:14" ht="15" thickBot="1" x14ac:dyDescent="0.4">
      <c r="A564" s="8">
        <v>69</v>
      </c>
      <c r="B564" s="9">
        <v>0.5</v>
      </c>
      <c r="C564" s="9">
        <v>7.5</v>
      </c>
      <c r="D564" s="9">
        <v>0</v>
      </c>
      <c r="E564" s="9">
        <v>9.5</v>
      </c>
      <c r="F564" s="9">
        <v>578.5</v>
      </c>
      <c r="G564" s="9">
        <v>2</v>
      </c>
      <c r="H564" s="9">
        <v>25</v>
      </c>
      <c r="I564" s="9">
        <v>17</v>
      </c>
      <c r="J564" s="9">
        <v>28.4</v>
      </c>
      <c r="K564" s="9">
        <v>8.5</v>
      </c>
      <c r="L564" s="9">
        <v>12</v>
      </c>
      <c r="M564" s="9">
        <v>37.9</v>
      </c>
      <c r="N564" s="9">
        <v>521.1</v>
      </c>
    </row>
    <row r="565" spans="1:14" ht="15" thickBot="1" x14ac:dyDescent="0.4">
      <c r="A565" s="8">
        <v>70</v>
      </c>
      <c r="B565" s="9">
        <v>0.5</v>
      </c>
      <c r="C565" s="9">
        <v>7.5</v>
      </c>
      <c r="D565" s="9">
        <v>0</v>
      </c>
      <c r="E565" s="9">
        <v>9.5</v>
      </c>
      <c r="F565" s="9">
        <v>578.5</v>
      </c>
      <c r="G565" s="9">
        <v>2</v>
      </c>
      <c r="H565" s="9">
        <v>25</v>
      </c>
      <c r="I565" s="9">
        <v>17</v>
      </c>
      <c r="J565" s="9">
        <v>28.4</v>
      </c>
      <c r="K565" s="9">
        <v>8.5</v>
      </c>
      <c r="L565" s="9">
        <v>12</v>
      </c>
      <c r="M565" s="9">
        <v>37.9</v>
      </c>
      <c r="N565" s="9">
        <v>521.1</v>
      </c>
    </row>
    <row r="566" spans="1:14" ht="15" thickBot="1" x14ac:dyDescent="0.4">
      <c r="A566" s="8">
        <v>71</v>
      </c>
      <c r="B566" s="9">
        <v>0.5</v>
      </c>
      <c r="C566" s="9">
        <v>7.5</v>
      </c>
      <c r="D566" s="9">
        <v>0</v>
      </c>
      <c r="E566" s="9">
        <v>9.5</v>
      </c>
      <c r="F566" s="9">
        <v>578.5</v>
      </c>
      <c r="G566" s="9">
        <v>2</v>
      </c>
      <c r="H566" s="9">
        <v>25</v>
      </c>
      <c r="I566" s="9">
        <v>17</v>
      </c>
      <c r="J566" s="9">
        <v>28.4</v>
      </c>
      <c r="K566" s="9">
        <v>8.5</v>
      </c>
      <c r="L566" s="9">
        <v>12</v>
      </c>
      <c r="M566" s="9">
        <v>37.9</v>
      </c>
      <c r="N566" s="9">
        <v>514.6</v>
      </c>
    </row>
    <row r="567" spans="1:14" ht="15" thickBot="1" x14ac:dyDescent="0.4">
      <c r="A567" s="8">
        <v>72</v>
      </c>
      <c r="B567" s="9">
        <v>0.5</v>
      </c>
      <c r="C567" s="9">
        <v>7.5</v>
      </c>
      <c r="D567" s="9">
        <v>0</v>
      </c>
      <c r="E567" s="9">
        <v>9.5</v>
      </c>
      <c r="F567" s="9">
        <v>578.5</v>
      </c>
      <c r="G567" s="9">
        <v>2</v>
      </c>
      <c r="H567" s="9">
        <v>25</v>
      </c>
      <c r="I567" s="9">
        <v>17</v>
      </c>
      <c r="J567" s="9">
        <v>28.4</v>
      </c>
      <c r="K567" s="9">
        <v>8.5</v>
      </c>
      <c r="L567" s="9">
        <v>12</v>
      </c>
      <c r="M567" s="9">
        <v>37.9</v>
      </c>
      <c r="N567" s="9">
        <v>514.6</v>
      </c>
    </row>
    <row r="568" spans="1:14" ht="15" thickBot="1" x14ac:dyDescent="0.4">
      <c r="A568" s="8">
        <v>73</v>
      </c>
      <c r="B568" s="9">
        <v>0.5</v>
      </c>
      <c r="C568" s="9">
        <v>7.5</v>
      </c>
      <c r="D568" s="9">
        <v>0</v>
      </c>
      <c r="E568" s="9">
        <v>9.5</v>
      </c>
      <c r="F568" s="9">
        <v>578.5</v>
      </c>
      <c r="G568" s="9">
        <v>2</v>
      </c>
      <c r="H568" s="9">
        <v>25</v>
      </c>
      <c r="I568" s="9">
        <v>17</v>
      </c>
      <c r="J568" s="9">
        <v>28.4</v>
      </c>
      <c r="K568" s="9">
        <v>8.5</v>
      </c>
      <c r="L568" s="9">
        <v>12</v>
      </c>
      <c r="M568" s="9">
        <v>37.9</v>
      </c>
      <c r="N568" s="9">
        <v>514.6</v>
      </c>
    </row>
    <row r="569" spans="1:14" ht="15" thickBot="1" x14ac:dyDescent="0.4">
      <c r="A569" s="8">
        <v>74</v>
      </c>
      <c r="B569" s="9">
        <v>0.5</v>
      </c>
      <c r="C569" s="9">
        <v>7.5</v>
      </c>
      <c r="D569" s="9">
        <v>0</v>
      </c>
      <c r="E569" s="9">
        <v>9.5</v>
      </c>
      <c r="F569" s="9">
        <v>578.5</v>
      </c>
      <c r="G569" s="9">
        <v>2</v>
      </c>
      <c r="H569" s="9">
        <v>25</v>
      </c>
      <c r="I569" s="9">
        <v>17</v>
      </c>
      <c r="J569" s="9">
        <v>28.4</v>
      </c>
      <c r="K569" s="9">
        <v>8.5</v>
      </c>
      <c r="L569" s="9">
        <v>12</v>
      </c>
      <c r="M569" s="9">
        <v>37.9</v>
      </c>
      <c r="N569" s="9">
        <v>514.6</v>
      </c>
    </row>
    <row r="570" spans="1:14" ht="15" thickBot="1" x14ac:dyDescent="0.4">
      <c r="A570" s="8">
        <v>75</v>
      </c>
      <c r="B570" s="9">
        <v>0.5</v>
      </c>
      <c r="C570" s="9">
        <v>7.5</v>
      </c>
      <c r="D570" s="9">
        <v>0</v>
      </c>
      <c r="E570" s="9">
        <v>9.5</v>
      </c>
      <c r="F570" s="9">
        <v>578.5</v>
      </c>
      <c r="G570" s="9">
        <v>2</v>
      </c>
      <c r="H570" s="9">
        <v>25</v>
      </c>
      <c r="I570" s="9">
        <v>17</v>
      </c>
      <c r="J570" s="9">
        <v>28.4</v>
      </c>
      <c r="K570" s="9">
        <v>8.5</v>
      </c>
      <c r="L570" s="9">
        <v>12</v>
      </c>
      <c r="M570" s="9">
        <v>37.9</v>
      </c>
      <c r="N570" s="9">
        <v>514.6</v>
      </c>
    </row>
    <row r="571" spans="1:14" ht="15" thickBot="1" x14ac:dyDescent="0.4">
      <c r="A571" s="8">
        <v>76</v>
      </c>
      <c r="B571" s="9">
        <v>0.5</v>
      </c>
      <c r="C571" s="9">
        <v>7.5</v>
      </c>
      <c r="D571" s="9">
        <v>0</v>
      </c>
      <c r="E571" s="9">
        <v>9.5</v>
      </c>
      <c r="F571" s="9">
        <v>578.5</v>
      </c>
      <c r="G571" s="9">
        <v>2</v>
      </c>
      <c r="H571" s="9">
        <v>25</v>
      </c>
      <c r="I571" s="9">
        <v>17</v>
      </c>
      <c r="J571" s="9">
        <v>28.4</v>
      </c>
      <c r="K571" s="9">
        <v>8.5</v>
      </c>
      <c r="L571" s="9">
        <v>12</v>
      </c>
      <c r="M571" s="9">
        <v>37.9</v>
      </c>
      <c r="N571" s="9">
        <v>514.6</v>
      </c>
    </row>
    <row r="572" spans="1:14" ht="15" thickBot="1" x14ac:dyDescent="0.4">
      <c r="A572" s="8">
        <v>77</v>
      </c>
      <c r="B572" s="9">
        <v>0.5</v>
      </c>
      <c r="C572" s="9">
        <v>7.5</v>
      </c>
      <c r="D572" s="9">
        <v>0</v>
      </c>
      <c r="E572" s="9">
        <v>9.5</v>
      </c>
      <c r="F572" s="9">
        <v>578.5</v>
      </c>
      <c r="G572" s="9">
        <v>2</v>
      </c>
      <c r="H572" s="9">
        <v>25</v>
      </c>
      <c r="I572" s="9">
        <v>15</v>
      </c>
      <c r="J572" s="9">
        <v>28.4</v>
      </c>
      <c r="K572" s="9">
        <v>8.5</v>
      </c>
      <c r="L572" s="9">
        <v>12</v>
      </c>
      <c r="M572" s="9">
        <v>37.9</v>
      </c>
      <c r="N572" s="9">
        <v>514.6</v>
      </c>
    </row>
    <row r="573" spans="1:14" ht="15" thickBot="1" x14ac:dyDescent="0.4">
      <c r="A573" s="8">
        <v>78</v>
      </c>
      <c r="B573" s="9">
        <v>0.5</v>
      </c>
      <c r="C573" s="9">
        <v>7.5</v>
      </c>
      <c r="D573" s="9">
        <v>0</v>
      </c>
      <c r="E573" s="9">
        <v>9.5</v>
      </c>
      <c r="F573" s="9">
        <v>578.5</v>
      </c>
      <c r="G573" s="9">
        <v>2</v>
      </c>
      <c r="H573" s="9">
        <v>25</v>
      </c>
      <c r="I573" s="9">
        <v>15</v>
      </c>
      <c r="J573" s="9">
        <v>28.4</v>
      </c>
      <c r="K573" s="9">
        <v>8.5</v>
      </c>
      <c r="L573" s="9">
        <v>12</v>
      </c>
      <c r="M573" s="9">
        <v>37.9</v>
      </c>
      <c r="N573" s="9">
        <v>514.6</v>
      </c>
    </row>
    <row r="574" spans="1:14" ht="15" thickBot="1" x14ac:dyDescent="0.4">
      <c r="A574" s="8">
        <v>79</v>
      </c>
      <c r="B574" s="9">
        <v>0.5</v>
      </c>
      <c r="C574" s="9">
        <v>7.5</v>
      </c>
      <c r="D574" s="9">
        <v>0</v>
      </c>
      <c r="E574" s="9">
        <v>9.5</v>
      </c>
      <c r="F574" s="9">
        <v>578.5</v>
      </c>
      <c r="G574" s="9">
        <v>2</v>
      </c>
      <c r="H574" s="9">
        <v>25</v>
      </c>
      <c r="I574" s="9">
        <v>15</v>
      </c>
      <c r="J574" s="9">
        <v>28.4</v>
      </c>
      <c r="K574" s="9">
        <v>8.5</v>
      </c>
      <c r="L574" s="9">
        <v>12</v>
      </c>
      <c r="M574" s="9">
        <v>37.9</v>
      </c>
      <c r="N574" s="9">
        <v>514.6</v>
      </c>
    </row>
    <row r="575" spans="1:14" ht="15" thickBot="1" x14ac:dyDescent="0.4">
      <c r="A575" s="8">
        <v>80</v>
      </c>
      <c r="B575" s="9">
        <v>0.5</v>
      </c>
      <c r="C575" s="9">
        <v>7.5</v>
      </c>
      <c r="D575" s="9">
        <v>0</v>
      </c>
      <c r="E575" s="9">
        <v>9.5</v>
      </c>
      <c r="F575" s="9">
        <v>578.5</v>
      </c>
      <c r="G575" s="9">
        <v>2</v>
      </c>
      <c r="H575" s="9">
        <v>25</v>
      </c>
      <c r="I575" s="9">
        <v>15</v>
      </c>
      <c r="J575" s="9">
        <v>28.4</v>
      </c>
      <c r="K575" s="9">
        <v>7</v>
      </c>
      <c r="L575" s="9">
        <v>12</v>
      </c>
      <c r="M575" s="9">
        <v>37.9</v>
      </c>
      <c r="N575" s="9">
        <v>514.6</v>
      </c>
    </row>
    <row r="576" spans="1:14" ht="15" thickBot="1" x14ac:dyDescent="0.4">
      <c r="A576" s="8">
        <v>81</v>
      </c>
      <c r="B576" s="9">
        <v>0.5</v>
      </c>
      <c r="C576" s="9">
        <v>7.5</v>
      </c>
      <c r="D576" s="9">
        <v>0</v>
      </c>
      <c r="E576" s="9">
        <v>9.5</v>
      </c>
      <c r="F576" s="9">
        <v>578.5</v>
      </c>
      <c r="G576" s="9">
        <v>2</v>
      </c>
      <c r="H576" s="9">
        <v>25</v>
      </c>
      <c r="I576" s="9">
        <v>15</v>
      </c>
      <c r="J576" s="9">
        <v>28.4</v>
      </c>
      <c r="K576" s="9">
        <v>7</v>
      </c>
      <c r="L576" s="9">
        <v>12</v>
      </c>
      <c r="M576" s="9">
        <v>37.9</v>
      </c>
      <c r="N576" s="9">
        <v>514.6</v>
      </c>
    </row>
    <row r="577" spans="1:14" ht="15" thickBot="1" x14ac:dyDescent="0.4">
      <c r="A577" s="8">
        <v>82</v>
      </c>
      <c r="B577" s="9">
        <v>0.5</v>
      </c>
      <c r="C577" s="9">
        <v>7.5</v>
      </c>
      <c r="D577" s="9">
        <v>0</v>
      </c>
      <c r="E577" s="9">
        <v>9.5</v>
      </c>
      <c r="F577" s="9">
        <v>578.5</v>
      </c>
      <c r="G577" s="9">
        <v>2</v>
      </c>
      <c r="H577" s="9">
        <v>25</v>
      </c>
      <c r="I577" s="9">
        <v>15</v>
      </c>
      <c r="J577" s="9">
        <v>28.4</v>
      </c>
      <c r="K577" s="9">
        <v>7</v>
      </c>
      <c r="L577" s="9">
        <v>12</v>
      </c>
      <c r="M577" s="9">
        <v>37.9</v>
      </c>
      <c r="N577" s="9">
        <v>514.6</v>
      </c>
    </row>
    <row r="578" spans="1:14" ht="15" thickBot="1" x14ac:dyDescent="0.4">
      <c r="A578" s="8">
        <v>83</v>
      </c>
      <c r="B578" s="9">
        <v>0.5</v>
      </c>
      <c r="C578" s="9">
        <v>7.5</v>
      </c>
      <c r="D578" s="9">
        <v>0</v>
      </c>
      <c r="E578" s="9">
        <v>9.5</v>
      </c>
      <c r="F578" s="9">
        <v>578.5</v>
      </c>
      <c r="G578" s="9">
        <v>2</v>
      </c>
      <c r="H578" s="9">
        <v>22.5</v>
      </c>
      <c r="I578" s="9">
        <v>15</v>
      </c>
      <c r="J578" s="9">
        <v>28.4</v>
      </c>
      <c r="K578" s="9">
        <v>7</v>
      </c>
      <c r="L578" s="9">
        <v>12</v>
      </c>
      <c r="M578" s="9">
        <v>37.9</v>
      </c>
      <c r="N578" s="9">
        <v>514.6</v>
      </c>
    </row>
    <row r="579" spans="1:14" ht="15" thickBot="1" x14ac:dyDescent="0.4">
      <c r="A579" s="8">
        <v>84</v>
      </c>
      <c r="B579" s="9">
        <v>0.5</v>
      </c>
      <c r="C579" s="9">
        <v>7.5</v>
      </c>
      <c r="D579" s="9">
        <v>0</v>
      </c>
      <c r="E579" s="9">
        <v>9.5</v>
      </c>
      <c r="F579" s="9">
        <v>578.5</v>
      </c>
      <c r="G579" s="9">
        <v>2</v>
      </c>
      <c r="H579" s="9">
        <v>22.5</v>
      </c>
      <c r="I579" s="9">
        <v>15</v>
      </c>
      <c r="J579" s="9">
        <v>28.4</v>
      </c>
      <c r="K579" s="9">
        <v>7</v>
      </c>
      <c r="L579" s="9">
        <v>12</v>
      </c>
      <c r="M579" s="9">
        <v>37.9</v>
      </c>
      <c r="N579" s="9">
        <v>514.6</v>
      </c>
    </row>
    <row r="580" spans="1:14" ht="15" thickBot="1" x14ac:dyDescent="0.4">
      <c r="A580" s="8">
        <v>85</v>
      </c>
      <c r="B580" s="9">
        <v>0.5</v>
      </c>
      <c r="C580" s="9">
        <v>7.5</v>
      </c>
      <c r="D580" s="9">
        <v>0</v>
      </c>
      <c r="E580" s="9">
        <v>9.5</v>
      </c>
      <c r="F580" s="9">
        <v>578.5</v>
      </c>
      <c r="G580" s="9">
        <v>2</v>
      </c>
      <c r="H580" s="9">
        <v>22.5</v>
      </c>
      <c r="I580" s="9">
        <v>15</v>
      </c>
      <c r="J580" s="9">
        <v>28.4</v>
      </c>
      <c r="K580" s="9">
        <v>7</v>
      </c>
      <c r="L580" s="9">
        <v>12</v>
      </c>
      <c r="M580" s="9">
        <v>37.9</v>
      </c>
      <c r="N580" s="9">
        <v>514.6</v>
      </c>
    </row>
    <row r="581" spans="1:14" ht="15" thickBot="1" x14ac:dyDescent="0.4">
      <c r="A581" s="8">
        <v>86</v>
      </c>
      <c r="B581" s="9">
        <v>0.5</v>
      </c>
      <c r="C581" s="9">
        <v>7.5</v>
      </c>
      <c r="D581" s="9">
        <v>0</v>
      </c>
      <c r="E581" s="9">
        <v>9.5</v>
      </c>
      <c r="F581" s="9">
        <v>578.5</v>
      </c>
      <c r="G581" s="9">
        <v>2</v>
      </c>
      <c r="H581" s="9">
        <v>22.5</v>
      </c>
      <c r="I581" s="9">
        <v>15</v>
      </c>
      <c r="J581" s="9">
        <v>28.4</v>
      </c>
      <c r="K581" s="9">
        <v>7</v>
      </c>
      <c r="L581" s="9">
        <v>12</v>
      </c>
      <c r="M581" s="9">
        <v>37.9</v>
      </c>
      <c r="N581" s="9">
        <v>514.6</v>
      </c>
    </row>
    <row r="582" spans="1:14" ht="15" thickBot="1" x14ac:dyDescent="0.4">
      <c r="A582" s="8">
        <v>87</v>
      </c>
      <c r="B582" s="9">
        <v>0.5</v>
      </c>
      <c r="C582" s="9">
        <v>7.5</v>
      </c>
      <c r="D582" s="9">
        <v>0</v>
      </c>
      <c r="E582" s="9">
        <v>9.5</v>
      </c>
      <c r="F582" s="9">
        <v>578.5</v>
      </c>
      <c r="G582" s="9">
        <v>2</v>
      </c>
      <c r="H582" s="9">
        <v>22.5</v>
      </c>
      <c r="I582" s="9">
        <v>13</v>
      </c>
      <c r="J582" s="9">
        <v>28.4</v>
      </c>
      <c r="K582" s="9">
        <v>7</v>
      </c>
      <c r="L582" s="9">
        <v>12</v>
      </c>
      <c r="M582" s="9">
        <v>37.9</v>
      </c>
      <c r="N582" s="9">
        <v>514.6</v>
      </c>
    </row>
    <row r="583" spans="1:14" ht="15" thickBot="1" x14ac:dyDescent="0.4">
      <c r="A583" s="8">
        <v>88</v>
      </c>
      <c r="B583" s="9">
        <v>0.5</v>
      </c>
      <c r="C583" s="9">
        <v>7.5</v>
      </c>
      <c r="D583" s="9">
        <v>0</v>
      </c>
      <c r="E583" s="9">
        <v>9.5</v>
      </c>
      <c r="F583" s="9">
        <v>578.5</v>
      </c>
      <c r="G583" s="9">
        <v>2</v>
      </c>
      <c r="H583" s="9">
        <v>22.5</v>
      </c>
      <c r="I583" s="9">
        <v>13</v>
      </c>
      <c r="J583" s="9">
        <v>28.4</v>
      </c>
      <c r="K583" s="9">
        <v>7</v>
      </c>
      <c r="L583" s="9">
        <v>12</v>
      </c>
      <c r="M583" s="9">
        <v>37.9</v>
      </c>
      <c r="N583" s="9">
        <v>514.6</v>
      </c>
    </row>
    <row r="584" spans="1:14" ht="15" thickBot="1" x14ac:dyDescent="0.4">
      <c r="A584" s="8">
        <v>89</v>
      </c>
      <c r="B584" s="9">
        <v>0.5</v>
      </c>
      <c r="C584" s="9">
        <v>7.5</v>
      </c>
      <c r="D584" s="9">
        <v>0</v>
      </c>
      <c r="E584" s="9">
        <v>9.5</v>
      </c>
      <c r="F584" s="9">
        <v>578.5</v>
      </c>
      <c r="G584" s="9">
        <v>2</v>
      </c>
      <c r="H584" s="9">
        <v>22.5</v>
      </c>
      <c r="I584" s="9">
        <v>13</v>
      </c>
      <c r="J584" s="9">
        <v>28.4</v>
      </c>
      <c r="K584" s="9">
        <v>7</v>
      </c>
      <c r="L584" s="9">
        <v>12</v>
      </c>
      <c r="M584" s="9">
        <v>37.9</v>
      </c>
      <c r="N584" s="9">
        <v>514.6</v>
      </c>
    </row>
    <row r="585" spans="1:14" ht="15" thickBot="1" x14ac:dyDescent="0.4">
      <c r="A585" s="8">
        <v>90</v>
      </c>
      <c r="B585" s="9">
        <v>0.5</v>
      </c>
      <c r="C585" s="9">
        <v>7.5</v>
      </c>
      <c r="D585" s="9">
        <v>0</v>
      </c>
      <c r="E585" s="9">
        <v>9.5</v>
      </c>
      <c r="F585" s="9">
        <v>578.5</v>
      </c>
      <c r="G585" s="9">
        <v>2</v>
      </c>
      <c r="H585" s="9">
        <v>22.5</v>
      </c>
      <c r="I585" s="9">
        <v>13</v>
      </c>
      <c r="J585" s="9">
        <v>28.4</v>
      </c>
      <c r="K585" s="9">
        <v>7</v>
      </c>
      <c r="L585" s="9">
        <v>12</v>
      </c>
      <c r="M585" s="9">
        <v>37.9</v>
      </c>
      <c r="N585" s="9">
        <v>514.6</v>
      </c>
    </row>
    <row r="586" spans="1:14" ht="15" thickBot="1" x14ac:dyDescent="0.4">
      <c r="A586" s="8">
        <v>91</v>
      </c>
      <c r="B586" s="9">
        <v>0.5</v>
      </c>
      <c r="C586" s="9">
        <v>7.5</v>
      </c>
      <c r="D586" s="9">
        <v>0</v>
      </c>
      <c r="E586" s="9">
        <v>9.5</v>
      </c>
      <c r="F586" s="9">
        <v>578.5</v>
      </c>
      <c r="G586" s="9">
        <v>2</v>
      </c>
      <c r="H586" s="9">
        <v>22.5</v>
      </c>
      <c r="I586" s="9">
        <v>13</v>
      </c>
      <c r="J586" s="9">
        <v>28.4</v>
      </c>
      <c r="K586" s="9">
        <v>7</v>
      </c>
      <c r="L586" s="9">
        <v>12</v>
      </c>
      <c r="M586" s="9">
        <v>37.9</v>
      </c>
      <c r="N586" s="9">
        <v>514.6</v>
      </c>
    </row>
    <row r="587" spans="1:14" ht="15" thickBot="1" x14ac:dyDescent="0.4">
      <c r="A587" s="8">
        <v>92</v>
      </c>
      <c r="B587" s="9">
        <v>0.5</v>
      </c>
      <c r="C587" s="9">
        <v>7.5</v>
      </c>
      <c r="D587" s="9">
        <v>0</v>
      </c>
      <c r="E587" s="9">
        <v>9.5</v>
      </c>
      <c r="F587" s="9">
        <v>578.5</v>
      </c>
      <c r="G587" s="9">
        <v>2</v>
      </c>
      <c r="H587" s="9">
        <v>22.5</v>
      </c>
      <c r="I587" s="9">
        <v>13</v>
      </c>
      <c r="J587" s="9">
        <v>28.4</v>
      </c>
      <c r="K587" s="9">
        <v>7</v>
      </c>
      <c r="L587" s="9">
        <v>12</v>
      </c>
      <c r="M587" s="9">
        <v>37.9</v>
      </c>
      <c r="N587" s="9">
        <v>514.6</v>
      </c>
    </row>
    <row r="588" spans="1:14" ht="15" thickBot="1" x14ac:dyDescent="0.4">
      <c r="A588" s="8">
        <v>93</v>
      </c>
      <c r="B588" s="9">
        <v>0.5</v>
      </c>
      <c r="C588" s="9">
        <v>7.5</v>
      </c>
      <c r="D588" s="9">
        <v>0</v>
      </c>
      <c r="E588" s="9">
        <v>9.5</v>
      </c>
      <c r="F588" s="9">
        <v>578.5</v>
      </c>
      <c r="G588" s="9">
        <v>2</v>
      </c>
      <c r="H588" s="9">
        <v>22.5</v>
      </c>
      <c r="I588" s="9">
        <v>13</v>
      </c>
      <c r="J588" s="9">
        <v>28.4</v>
      </c>
      <c r="K588" s="9">
        <v>7</v>
      </c>
      <c r="L588" s="9">
        <v>12</v>
      </c>
      <c r="M588" s="9">
        <v>37.9</v>
      </c>
      <c r="N588" s="9">
        <v>514.6</v>
      </c>
    </row>
    <row r="589" spans="1:14" ht="15" thickBot="1" x14ac:dyDescent="0.4">
      <c r="A589" s="8">
        <v>94</v>
      </c>
      <c r="B589" s="9">
        <v>0.5</v>
      </c>
      <c r="C589" s="9">
        <v>7.5</v>
      </c>
      <c r="D589" s="9">
        <v>0</v>
      </c>
      <c r="E589" s="9">
        <v>9.5</v>
      </c>
      <c r="F589" s="9">
        <v>578.5</v>
      </c>
      <c r="G589" s="9">
        <v>2</v>
      </c>
      <c r="H589" s="9">
        <v>22.5</v>
      </c>
      <c r="I589" s="9">
        <v>13</v>
      </c>
      <c r="J589" s="9">
        <v>28.4</v>
      </c>
      <c r="K589" s="9">
        <v>7</v>
      </c>
      <c r="L589" s="9">
        <v>12</v>
      </c>
      <c r="M589" s="9">
        <v>37.9</v>
      </c>
      <c r="N589" s="9">
        <v>514.6</v>
      </c>
    </row>
    <row r="590" spans="1:14" ht="15" thickBot="1" x14ac:dyDescent="0.4">
      <c r="A590" s="8">
        <v>95</v>
      </c>
      <c r="B590" s="9">
        <v>0.5</v>
      </c>
      <c r="C590" s="9">
        <v>7.5</v>
      </c>
      <c r="D590" s="9">
        <v>0</v>
      </c>
      <c r="E590" s="9">
        <v>9.5</v>
      </c>
      <c r="F590" s="9">
        <v>578.5</v>
      </c>
      <c r="G590" s="9">
        <v>2</v>
      </c>
      <c r="H590" s="9">
        <v>22.5</v>
      </c>
      <c r="I590" s="9">
        <v>13</v>
      </c>
      <c r="J590" s="9">
        <v>28.4</v>
      </c>
      <c r="K590" s="9">
        <v>7</v>
      </c>
      <c r="L590" s="9">
        <v>12</v>
      </c>
      <c r="M590" s="9">
        <v>37.9</v>
      </c>
      <c r="N590" s="9">
        <v>514.6</v>
      </c>
    </row>
    <row r="591" spans="1:14" ht="15" thickBot="1" x14ac:dyDescent="0.4">
      <c r="A591" s="8">
        <v>96</v>
      </c>
      <c r="B591" s="9">
        <v>0.5</v>
      </c>
      <c r="C591" s="9">
        <v>7.5</v>
      </c>
      <c r="D591" s="9">
        <v>0</v>
      </c>
      <c r="E591" s="9">
        <v>9.5</v>
      </c>
      <c r="F591" s="9">
        <v>578.5</v>
      </c>
      <c r="G591" s="9">
        <v>2</v>
      </c>
      <c r="H591" s="9">
        <v>22.5</v>
      </c>
      <c r="I591" s="9">
        <v>13</v>
      </c>
      <c r="J591" s="9">
        <v>28.4</v>
      </c>
      <c r="K591" s="9">
        <v>7</v>
      </c>
      <c r="L591" s="9">
        <v>12</v>
      </c>
      <c r="M591" s="9">
        <v>37.9</v>
      </c>
      <c r="N591" s="9">
        <v>514.6</v>
      </c>
    </row>
    <row r="592" spans="1:14" ht="15" thickBot="1" x14ac:dyDescent="0.4">
      <c r="A592" s="8">
        <v>97</v>
      </c>
      <c r="B592" s="9">
        <v>0.5</v>
      </c>
      <c r="C592" s="9">
        <v>7.5</v>
      </c>
      <c r="D592" s="9">
        <v>0</v>
      </c>
      <c r="E592" s="9">
        <v>9.5</v>
      </c>
      <c r="F592" s="9">
        <v>578.5</v>
      </c>
      <c r="G592" s="9">
        <v>2</v>
      </c>
      <c r="H592" s="9">
        <v>22.5</v>
      </c>
      <c r="I592" s="9">
        <v>13</v>
      </c>
      <c r="J592" s="9">
        <v>28.4</v>
      </c>
      <c r="K592" s="9">
        <v>7</v>
      </c>
      <c r="L592" s="9">
        <v>12</v>
      </c>
      <c r="M592" s="9">
        <v>37.9</v>
      </c>
      <c r="N592" s="9">
        <v>514.6</v>
      </c>
    </row>
    <row r="593" spans="1:14" ht="15" thickBot="1" x14ac:dyDescent="0.4">
      <c r="A593" s="8">
        <v>98</v>
      </c>
      <c r="B593" s="9">
        <v>0.5</v>
      </c>
      <c r="C593" s="9">
        <v>7.5</v>
      </c>
      <c r="D593" s="9">
        <v>0</v>
      </c>
      <c r="E593" s="9">
        <v>9.5</v>
      </c>
      <c r="F593" s="9">
        <v>578.5</v>
      </c>
      <c r="G593" s="9">
        <v>2</v>
      </c>
      <c r="H593" s="9">
        <v>22.5</v>
      </c>
      <c r="I593" s="9">
        <v>13</v>
      </c>
      <c r="J593" s="9">
        <v>28.4</v>
      </c>
      <c r="K593" s="9">
        <v>7</v>
      </c>
      <c r="L593" s="9">
        <v>12</v>
      </c>
      <c r="M593" s="9">
        <v>37.9</v>
      </c>
      <c r="N593" s="9">
        <v>514.6</v>
      </c>
    </row>
    <row r="594" spans="1:14" ht="15" thickBot="1" x14ac:dyDescent="0.4">
      <c r="A594" s="8">
        <v>99</v>
      </c>
      <c r="B594" s="9">
        <v>0.5</v>
      </c>
      <c r="C594" s="9">
        <v>7.5</v>
      </c>
      <c r="D594" s="9">
        <v>0</v>
      </c>
      <c r="E594" s="9">
        <v>9.5</v>
      </c>
      <c r="F594" s="9">
        <v>578.5</v>
      </c>
      <c r="G594" s="9">
        <v>2</v>
      </c>
      <c r="H594" s="9">
        <v>22.5</v>
      </c>
      <c r="I594" s="9">
        <v>13</v>
      </c>
      <c r="J594" s="9">
        <v>28.4</v>
      </c>
      <c r="K594" s="9">
        <v>7</v>
      </c>
      <c r="L594" s="9">
        <v>12</v>
      </c>
      <c r="M594" s="9">
        <v>37.9</v>
      </c>
      <c r="N594" s="9">
        <v>514.6</v>
      </c>
    </row>
    <row r="595" spans="1:14" ht="15" thickBot="1" x14ac:dyDescent="0.4">
      <c r="A595" s="8">
        <v>100</v>
      </c>
      <c r="B595" s="9">
        <v>0.5</v>
      </c>
      <c r="C595" s="9">
        <v>7.5</v>
      </c>
      <c r="D595" s="9">
        <v>0</v>
      </c>
      <c r="E595" s="9">
        <v>9.5</v>
      </c>
      <c r="F595" s="9">
        <v>578.5</v>
      </c>
      <c r="G595" s="9">
        <v>2</v>
      </c>
      <c r="H595" s="9">
        <v>22.5</v>
      </c>
      <c r="I595" s="9">
        <v>13</v>
      </c>
      <c r="J595" s="9">
        <v>28.4</v>
      </c>
      <c r="K595" s="9">
        <v>7</v>
      </c>
      <c r="L595" s="9">
        <v>12</v>
      </c>
      <c r="M595" s="9">
        <v>37.9</v>
      </c>
      <c r="N595" s="9">
        <v>514.6</v>
      </c>
    </row>
    <row r="596" spans="1:14" ht="15" thickBot="1" x14ac:dyDescent="0.4">
      <c r="A596" s="8">
        <v>101</v>
      </c>
      <c r="B596" s="9">
        <v>0.5</v>
      </c>
      <c r="C596" s="9">
        <v>7.5</v>
      </c>
      <c r="D596" s="9">
        <v>0</v>
      </c>
      <c r="E596" s="9">
        <v>9.5</v>
      </c>
      <c r="F596" s="9">
        <v>578.5</v>
      </c>
      <c r="G596" s="9">
        <v>2</v>
      </c>
      <c r="H596" s="9">
        <v>17.5</v>
      </c>
      <c r="I596" s="9">
        <v>13</v>
      </c>
      <c r="J596" s="9">
        <v>28.4</v>
      </c>
      <c r="K596" s="9">
        <v>7</v>
      </c>
      <c r="L596" s="9">
        <v>12</v>
      </c>
      <c r="M596" s="9">
        <v>37.9</v>
      </c>
      <c r="N596" s="9">
        <v>514.6</v>
      </c>
    </row>
    <row r="597" spans="1:14" ht="15" thickBot="1" x14ac:dyDescent="0.4">
      <c r="A597" s="8">
        <v>102</v>
      </c>
      <c r="B597" s="9">
        <v>0.5</v>
      </c>
      <c r="C597" s="9">
        <v>7.5</v>
      </c>
      <c r="D597" s="9">
        <v>0</v>
      </c>
      <c r="E597" s="9">
        <v>9.5</v>
      </c>
      <c r="F597" s="9">
        <v>578.5</v>
      </c>
      <c r="G597" s="9">
        <v>2</v>
      </c>
      <c r="H597" s="9">
        <v>17.5</v>
      </c>
      <c r="I597" s="9">
        <v>13</v>
      </c>
      <c r="J597" s="9">
        <v>28.4</v>
      </c>
      <c r="K597" s="9">
        <v>7</v>
      </c>
      <c r="L597" s="9">
        <v>12</v>
      </c>
      <c r="M597" s="9">
        <v>37.9</v>
      </c>
      <c r="N597" s="9">
        <v>514.6</v>
      </c>
    </row>
    <row r="598" spans="1:14" ht="15" thickBot="1" x14ac:dyDescent="0.4">
      <c r="A598" s="8">
        <v>103</v>
      </c>
      <c r="B598" s="9">
        <v>0.5</v>
      </c>
      <c r="C598" s="9">
        <v>7.5</v>
      </c>
      <c r="D598" s="9">
        <v>0</v>
      </c>
      <c r="E598" s="9">
        <v>9.5</v>
      </c>
      <c r="F598" s="9">
        <v>578.5</v>
      </c>
      <c r="G598" s="9">
        <v>2</v>
      </c>
      <c r="H598" s="9">
        <v>17.5</v>
      </c>
      <c r="I598" s="9">
        <v>13</v>
      </c>
      <c r="J598" s="9">
        <v>28.4</v>
      </c>
      <c r="K598" s="9">
        <v>7</v>
      </c>
      <c r="L598" s="9">
        <v>12</v>
      </c>
      <c r="M598" s="9">
        <v>37.9</v>
      </c>
      <c r="N598" s="9">
        <v>514.6</v>
      </c>
    </row>
    <row r="599" spans="1:14" ht="15" thickBot="1" x14ac:dyDescent="0.4">
      <c r="A599" s="8">
        <v>104</v>
      </c>
      <c r="B599" s="9">
        <v>0.5</v>
      </c>
      <c r="C599" s="9">
        <v>7.5</v>
      </c>
      <c r="D599" s="9">
        <v>0</v>
      </c>
      <c r="E599" s="9">
        <v>9.5</v>
      </c>
      <c r="F599" s="9">
        <v>578.5</v>
      </c>
      <c r="G599" s="9">
        <v>2</v>
      </c>
      <c r="H599" s="9">
        <v>17.5</v>
      </c>
      <c r="I599" s="9">
        <v>13</v>
      </c>
      <c r="J599" s="9">
        <v>28.4</v>
      </c>
      <c r="K599" s="9">
        <v>5</v>
      </c>
      <c r="L599" s="9">
        <v>12</v>
      </c>
      <c r="M599" s="9">
        <v>37.9</v>
      </c>
      <c r="N599" s="9">
        <v>514.6</v>
      </c>
    </row>
    <row r="600" spans="1:14" ht="15" thickBot="1" x14ac:dyDescent="0.4">
      <c r="A600" s="8">
        <v>105</v>
      </c>
      <c r="B600" s="9">
        <v>0.5</v>
      </c>
      <c r="C600" s="9">
        <v>7.5</v>
      </c>
      <c r="D600" s="9">
        <v>0</v>
      </c>
      <c r="E600" s="9">
        <v>9.5</v>
      </c>
      <c r="F600" s="9">
        <v>578.5</v>
      </c>
      <c r="G600" s="9">
        <v>2</v>
      </c>
      <c r="H600" s="9">
        <v>17.5</v>
      </c>
      <c r="I600" s="9">
        <v>13</v>
      </c>
      <c r="J600" s="9">
        <v>28.4</v>
      </c>
      <c r="K600" s="9">
        <v>5</v>
      </c>
      <c r="L600" s="9">
        <v>12</v>
      </c>
      <c r="M600" s="9">
        <v>37.9</v>
      </c>
      <c r="N600" s="9">
        <v>514.6</v>
      </c>
    </row>
    <row r="601" spans="1:14" ht="15" thickBot="1" x14ac:dyDescent="0.4">
      <c r="A601" s="8">
        <v>106</v>
      </c>
      <c r="B601" s="9">
        <v>0.5</v>
      </c>
      <c r="C601" s="9">
        <v>7.5</v>
      </c>
      <c r="D601" s="9">
        <v>0</v>
      </c>
      <c r="E601" s="9">
        <v>9.5</v>
      </c>
      <c r="F601" s="9">
        <v>578.5</v>
      </c>
      <c r="G601" s="9">
        <v>2</v>
      </c>
      <c r="H601" s="9">
        <v>17.5</v>
      </c>
      <c r="I601" s="9">
        <v>13</v>
      </c>
      <c r="J601" s="9">
        <v>27.5</v>
      </c>
      <c r="K601" s="9">
        <v>5</v>
      </c>
      <c r="L601" s="9">
        <v>12</v>
      </c>
      <c r="M601" s="9">
        <v>37.9</v>
      </c>
      <c r="N601" s="9">
        <v>514.6</v>
      </c>
    </row>
    <row r="602" spans="1:14" ht="15" thickBot="1" x14ac:dyDescent="0.4">
      <c r="A602" s="8">
        <v>107</v>
      </c>
      <c r="B602" s="9">
        <v>0.5</v>
      </c>
      <c r="C602" s="9">
        <v>7.5</v>
      </c>
      <c r="D602" s="9">
        <v>0</v>
      </c>
      <c r="E602" s="9">
        <v>9.5</v>
      </c>
      <c r="F602" s="9">
        <v>578.5</v>
      </c>
      <c r="G602" s="9">
        <v>2</v>
      </c>
      <c r="H602" s="9">
        <v>17.5</v>
      </c>
      <c r="I602" s="9">
        <v>13</v>
      </c>
      <c r="J602" s="9">
        <v>27.5</v>
      </c>
      <c r="K602" s="9">
        <v>5</v>
      </c>
      <c r="L602" s="9">
        <v>12</v>
      </c>
      <c r="M602" s="9">
        <v>37.9</v>
      </c>
      <c r="N602" s="9">
        <v>514.6</v>
      </c>
    </row>
    <row r="603" spans="1:14" ht="15" thickBot="1" x14ac:dyDescent="0.4">
      <c r="A603" s="8">
        <v>108</v>
      </c>
      <c r="B603" s="9">
        <v>0.5</v>
      </c>
      <c r="C603" s="9">
        <v>7.5</v>
      </c>
      <c r="D603" s="9">
        <v>0</v>
      </c>
      <c r="E603" s="9">
        <v>9.5</v>
      </c>
      <c r="F603" s="9">
        <v>578.5</v>
      </c>
      <c r="G603" s="9">
        <v>2</v>
      </c>
      <c r="H603" s="9">
        <v>17.5</v>
      </c>
      <c r="I603" s="9">
        <v>13</v>
      </c>
      <c r="J603" s="9">
        <v>27.5</v>
      </c>
      <c r="K603" s="9">
        <v>5</v>
      </c>
      <c r="L603" s="9">
        <v>12</v>
      </c>
      <c r="M603" s="9">
        <v>37.9</v>
      </c>
      <c r="N603" s="9">
        <v>514.6</v>
      </c>
    </row>
    <row r="604" spans="1:14" ht="15" thickBot="1" x14ac:dyDescent="0.4">
      <c r="A604" s="8">
        <v>109</v>
      </c>
      <c r="B604" s="9">
        <v>0.5</v>
      </c>
      <c r="C604" s="9">
        <v>7.5</v>
      </c>
      <c r="D604" s="9">
        <v>0</v>
      </c>
      <c r="E604" s="9">
        <v>9.5</v>
      </c>
      <c r="F604" s="9">
        <v>578.5</v>
      </c>
      <c r="G604" s="9">
        <v>2</v>
      </c>
      <c r="H604" s="9">
        <v>8.5</v>
      </c>
      <c r="I604" s="9">
        <v>13</v>
      </c>
      <c r="J604" s="9">
        <v>27.5</v>
      </c>
      <c r="K604" s="9">
        <v>5</v>
      </c>
      <c r="L604" s="9">
        <v>12</v>
      </c>
      <c r="M604" s="9">
        <v>37.9</v>
      </c>
      <c r="N604" s="9">
        <v>514.6</v>
      </c>
    </row>
    <row r="605" spans="1:14" ht="15" thickBot="1" x14ac:dyDescent="0.4">
      <c r="A605" s="8">
        <v>110</v>
      </c>
      <c r="B605" s="9">
        <v>0.5</v>
      </c>
      <c r="C605" s="9">
        <v>7.5</v>
      </c>
      <c r="D605" s="9">
        <v>0</v>
      </c>
      <c r="E605" s="9">
        <v>9.5</v>
      </c>
      <c r="F605" s="9">
        <v>578.5</v>
      </c>
      <c r="G605" s="9">
        <v>2</v>
      </c>
      <c r="H605" s="9">
        <v>7</v>
      </c>
      <c r="I605" s="9">
        <v>13</v>
      </c>
      <c r="J605" s="9">
        <v>27.5</v>
      </c>
      <c r="K605" s="9">
        <v>5</v>
      </c>
      <c r="L605" s="9">
        <v>12</v>
      </c>
      <c r="M605" s="9">
        <v>37.9</v>
      </c>
      <c r="N605" s="9">
        <v>514.6</v>
      </c>
    </row>
    <row r="606" spans="1:14" ht="15" thickBot="1" x14ac:dyDescent="0.4">
      <c r="A606" s="8">
        <v>111</v>
      </c>
      <c r="B606" s="9">
        <v>0.5</v>
      </c>
      <c r="C606" s="9">
        <v>7.5</v>
      </c>
      <c r="D606" s="9">
        <v>0</v>
      </c>
      <c r="E606" s="9">
        <v>9.5</v>
      </c>
      <c r="F606" s="9">
        <v>578.5</v>
      </c>
      <c r="G606" s="9">
        <v>2</v>
      </c>
      <c r="H606" s="9">
        <v>7</v>
      </c>
      <c r="I606" s="9">
        <v>13</v>
      </c>
      <c r="J606" s="9">
        <v>27.5</v>
      </c>
      <c r="K606" s="9">
        <v>5</v>
      </c>
      <c r="L606" s="9">
        <v>12</v>
      </c>
      <c r="M606" s="9">
        <v>37.9</v>
      </c>
      <c r="N606" s="9">
        <v>514.6</v>
      </c>
    </row>
    <row r="607" spans="1:14" ht="15" thickBot="1" x14ac:dyDescent="0.4">
      <c r="A607" s="8">
        <v>112</v>
      </c>
      <c r="B607" s="9">
        <v>0.5</v>
      </c>
      <c r="C607" s="9">
        <v>7.5</v>
      </c>
      <c r="D607" s="9">
        <v>0</v>
      </c>
      <c r="E607" s="9">
        <v>9.5</v>
      </c>
      <c r="F607" s="9">
        <v>578.5</v>
      </c>
      <c r="G607" s="9">
        <v>2</v>
      </c>
      <c r="H607" s="9">
        <v>7</v>
      </c>
      <c r="I607" s="9">
        <v>13</v>
      </c>
      <c r="J607" s="9">
        <v>27.5</v>
      </c>
      <c r="K607" s="9">
        <v>5</v>
      </c>
      <c r="L607" s="9">
        <v>12</v>
      </c>
      <c r="M607" s="9">
        <v>37.9</v>
      </c>
      <c r="N607" s="9">
        <v>514.6</v>
      </c>
    </row>
    <row r="608" spans="1:14" ht="15" thickBot="1" x14ac:dyDescent="0.4">
      <c r="A608" s="8">
        <v>113</v>
      </c>
      <c r="B608" s="9">
        <v>0.5</v>
      </c>
      <c r="C608" s="9">
        <v>7.5</v>
      </c>
      <c r="D608" s="9">
        <v>0</v>
      </c>
      <c r="E608" s="9">
        <v>9.5</v>
      </c>
      <c r="F608" s="9">
        <v>578.5</v>
      </c>
      <c r="G608" s="9">
        <v>2</v>
      </c>
      <c r="H608" s="9">
        <v>7</v>
      </c>
      <c r="I608" s="9">
        <v>13</v>
      </c>
      <c r="J608" s="9">
        <v>27.5</v>
      </c>
      <c r="K608" s="9">
        <v>5</v>
      </c>
      <c r="L608" s="9">
        <v>12</v>
      </c>
      <c r="M608" s="9">
        <v>37.9</v>
      </c>
      <c r="N608" s="9">
        <v>514.6</v>
      </c>
    </row>
    <row r="609" spans="1:14" ht="15" thickBot="1" x14ac:dyDescent="0.4">
      <c r="A609" s="8">
        <v>114</v>
      </c>
      <c r="B609" s="9">
        <v>0.5</v>
      </c>
      <c r="C609" s="9">
        <v>7.5</v>
      </c>
      <c r="D609" s="9">
        <v>0</v>
      </c>
      <c r="E609" s="9">
        <v>9.5</v>
      </c>
      <c r="F609" s="9">
        <v>578.5</v>
      </c>
      <c r="G609" s="9">
        <v>2</v>
      </c>
      <c r="H609" s="9">
        <v>7</v>
      </c>
      <c r="I609" s="9">
        <v>13</v>
      </c>
      <c r="J609" s="9">
        <v>27.5</v>
      </c>
      <c r="K609" s="9">
        <v>5</v>
      </c>
      <c r="L609" s="9">
        <v>12</v>
      </c>
      <c r="M609" s="9">
        <v>37.9</v>
      </c>
      <c r="N609" s="9">
        <v>514.6</v>
      </c>
    </row>
    <row r="610" spans="1:14" ht="15" thickBot="1" x14ac:dyDescent="0.4">
      <c r="A610" s="8">
        <v>115</v>
      </c>
      <c r="B610" s="9">
        <v>0.5</v>
      </c>
      <c r="C610" s="9">
        <v>7.5</v>
      </c>
      <c r="D610" s="9">
        <v>0</v>
      </c>
      <c r="E610" s="9">
        <v>9.5</v>
      </c>
      <c r="F610" s="9">
        <v>578.5</v>
      </c>
      <c r="G610" s="9">
        <v>2</v>
      </c>
      <c r="H610" s="9">
        <v>7</v>
      </c>
      <c r="I610" s="9">
        <v>13</v>
      </c>
      <c r="J610" s="9">
        <v>27.5</v>
      </c>
      <c r="K610" s="9">
        <v>5</v>
      </c>
      <c r="L610" s="9">
        <v>12</v>
      </c>
      <c r="M610" s="9">
        <v>37.9</v>
      </c>
      <c r="N610" s="9">
        <v>514.6</v>
      </c>
    </row>
    <row r="611" spans="1:14" ht="15" thickBot="1" x14ac:dyDescent="0.4">
      <c r="A611" s="8">
        <v>116</v>
      </c>
      <c r="B611" s="9">
        <v>0.5</v>
      </c>
      <c r="C611" s="9">
        <v>7.5</v>
      </c>
      <c r="D611" s="9">
        <v>0</v>
      </c>
      <c r="E611" s="9">
        <v>9.5</v>
      </c>
      <c r="F611" s="9">
        <v>578.5</v>
      </c>
      <c r="G611" s="9">
        <v>2</v>
      </c>
      <c r="H611" s="9">
        <v>7</v>
      </c>
      <c r="I611" s="9">
        <v>13</v>
      </c>
      <c r="J611" s="9">
        <v>27.5</v>
      </c>
      <c r="K611" s="9">
        <v>5</v>
      </c>
      <c r="L611" s="9">
        <v>12</v>
      </c>
      <c r="M611" s="9">
        <v>37.9</v>
      </c>
      <c r="N611" s="9">
        <v>514.6</v>
      </c>
    </row>
    <row r="612" spans="1:14" ht="15" thickBot="1" x14ac:dyDescent="0.4">
      <c r="A612" s="8">
        <v>117</v>
      </c>
      <c r="B612" s="9">
        <v>0.5</v>
      </c>
      <c r="C612" s="9">
        <v>7.5</v>
      </c>
      <c r="D612" s="9">
        <v>0</v>
      </c>
      <c r="E612" s="9">
        <v>9.5</v>
      </c>
      <c r="F612" s="9">
        <v>578.5</v>
      </c>
      <c r="G612" s="9">
        <v>2</v>
      </c>
      <c r="H612" s="9">
        <v>7</v>
      </c>
      <c r="I612" s="9">
        <v>13</v>
      </c>
      <c r="J612" s="9">
        <v>27.5</v>
      </c>
      <c r="K612" s="9">
        <v>5</v>
      </c>
      <c r="L612" s="9">
        <v>12</v>
      </c>
      <c r="M612" s="9">
        <v>36.4</v>
      </c>
      <c r="N612" s="9">
        <v>514.6</v>
      </c>
    </row>
    <row r="613" spans="1:14" ht="15" thickBot="1" x14ac:dyDescent="0.4">
      <c r="A613" s="8">
        <v>118</v>
      </c>
      <c r="B613" s="9">
        <v>0.5</v>
      </c>
      <c r="C613" s="9">
        <v>7.5</v>
      </c>
      <c r="D613" s="9">
        <v>0</v>
      </c>
      <c r="E613" s="9">
        <v>9.5</v>
      </c>
      <c r="F613" s="9">
        <v>578.5</v>
      </c>
      <c r="G613" s="9">
        <v>2</v>
      </c>
      <c r="H613" s="9">
        <v>7</v>
      </c>
      <c r="I613" s="9">
        <v>13</v>
      </c>
      <c r="J613" s="9">
        <v>27.5</v>
      </c>
      <c r="K613" s="9">
        <v>5</v>
      </c>
      <c r="L613" s="9">
        <v>12</v>
      </c>
      <c r="M613" s="9">
        <v>36.4</v>
      </c>
      <c r="N613" s="9">
        <v>514.6</v>
      </c>
    </row>
    <row r="614" spans="1:14" ht="15" thickBot="1" x14ac:dyDescent="0.4">
      <c r="A614" s="8">
        <v>119</v>
      </c>
      <c r="B614" s="9">
        <v>0.5</v>
      </c>
      <c r="C614" s="9">
        <v>7.5</v>
      </c>
      <c r="D614" s="9">
        <v>0</v>
      </c>
      <c r="E614" s="9">
        <v>9.5</v>
      </c>
      <c r="F614" s="9">
        <v>578.5</v>
      </c>
      <c r="G614" s="9">
        <v>2</v>
      </c>
      <c r="H614" s="9">
        <v>7</v>
      </c>
      <c r="I614" s="9">
        <v>13</v>
      </c>
      <c r="J614" s="9">
        <v>27.5</v>
      </c>
      <c r="K614" s="9">
        <v>5</v>
      </c>
      <c r="L614" s="9">
        <v>12</v>
      </c>
      <c r="M614" s="9">
        <v>36.4</v>
      </c>
      <c r="N614" s="9">
        <v>514.6</v>
      </c>
    </row>
    <row r="615" spans="1:14" ht="15" thickBot="1" x14ac:dyDescent="0.4">
      <c r="A615" s="8">
        <v>120</v>
      </c>
      <c r="B615" s="9">
        <v>0.5</v>
      </c>
      <c r="C615" s="9">
        <v>7.5</v>
      </c>
      <c r="D615" s="9">
        <v>0</v>
      </c>
      <c r="E615" s="9">
        <v>9.5</v>
      </c>
      <c r="F615" s="9">
        <v>578.5</v>
      </c>
      <c r="G615" s="9">
        <v>2</v>
      </c>
      <c r="H615" s="9">
        <v>7</v>
      </c>
      <c r="I615" s="9">
        <v>13</v>
      </c>
      <c r="J615" s="9">
        <v>27.5</v>
      </c>
      <c r="K615" s="9">
        <v>5</v>
      </c>
      <c r="L615" s="9">
        <v>12</v>
      </c>
      <c r="M615" s="9">
        <v>36.4</v>
      </c>
      <c r="N615" s="9">
        <v>514.6</v>
      </c>
    </row>
    <row r="616" spans="1:14" ht="15" thickBot="1" x14ac:dyDescent="0.4">
      <c r="A616" s="8">
        <v>121</v>
      </c>
      <c r="B616" s="9">
        <v>0.5</v>
      </c>
      <c r="C616" s="9">
        <v>7.5</v>
      </c>
      <c r="D616" s="9">
        <v>0</v>
      </c>
      <c r="E616" s="9">
        <v>9.5</v>
      </c>
      <c r="F616" s="9">
        <v>578.5</v>
      </c>
      <c r="G616" s="9">
        <v>2</v>
      </c>
      <c r="H616" s="9">
        <v>7</v>
      </c>
      <c r="I616" s="9">
        <v>13</v>
      </c>
      <c r="J616" s="9">
        <v>27.5</v>
      </c>
      <c r="K616" s="9">
        <v>5</v>
      </c>
      <c r="L616" s="9">
        <v>12</v>
      </c>
      <c r="M616" s="9">
        <v>36.4</v>
      </c>
      <c r="N616" s="9">
        <v>514.6</v>
      </c>
    </row>
    <row r="617" spans="1:14" ht="15" thickBot="1" x14ac:dyDescent="0.4">
      <c r="A617" s="8">
        <v>122</v>
      </c>
      <c r="B617" s="9">
        <v>0.5</v>
      </c>
      <c r="C617" s="9">
        <v>7.5</v>
      </c>
      <c r="D617" s="9">
        <v>0</v>
      </c>
      <c r="E617" s="9">
        <v>9.5</v>
      </c>
      <c r="F617" s="9">
        <v>578.5</v>
      </c>
      <c r="G617" s="9">
        <v>2</v>
      </c>
      <c r="H617" s="9">
        <v>7</v>
      </c>
      <c r="I617" s="9">
        <v>13</v>
      </c>
      <c r="J617" s="9">
        <v>27.5</v>
      </c>
      <c r="K617" s="9">
        <v>5</v>
      </c>
      <c r="L617" s="9">
        <v>12</v>
      </c>
      <c r="M617" s="9">
        <v>36.4</v>
      </c>
      <c r="N617" s="9">
        <v>514.6</v>
      </c>
    </row>
    <row r="618" spans="1:14" ht="15" thickBot="1" x14ac:dyDescent="0.4">
      <c r="A618" s="8">
        <v>123</v>
      </c>
      <c r="B618" s="9">
        <v>0.5</v>
      </c>
      <c r="C618" s="9">
        <v>7.5</v>
      </c>
      <c r="D618" s="9">
        <v>0</v>
      </c>
      <c r="E618" s="9">
        <v>9.5</v>
      </c>
      <c r="F618" s="9">
        <v>578.5</v>
      </c>
      <c r="G618" s="9">
        <v>2</v>
      </c>
      <c r="H618" s="9">
        <v>7</v>
      </c>
      <c r="I618" s="9">
        <v>13</v>
      </c>
      <c r="J618" s="9">
        <v>27.5</v>
      </c>
      <c r="K618" s="9">
        <v>5</v>
      </c>
      <c r="L618" s="9">
        <v>12</v>
      </c>
      <c r="M618" s="9">
        <v>36.4</v>
      </c>
      <c r="N618" s="9">
        <v>514.6</v>
      </c>
    </row>
    <row r="619" spans="1:14" ht="15" thickBot="1" x14ac:dyDescent="0.4">
      <c r="A619" s="8">
        <v>124</v>
      </c>
      <c r="B619" s="9">
        <v>0.5</v>
      </c>
      <c r="C619" s="9">
        <v>7.5</v>
      </c>
      <c r="D619" s="9">
        <v>0</v>
      </c>
      <c r="E619" s="9">
        <v>9.5</v>
      </c>
      <c r="F619" s="9">
        <v>578.5</v>
      </c>
      <c r="G619" s="9">
        <v>2</v>
      </c>
      <c r="H619" s="9">
        <v>7</v>
      </c>
      <c r="I619" s="9">
        <v>13</v>
      </c>
      <c r="J619" s="9">
        <v>27.5</v>
      </c>
      <c r="K619" s="9">
        <v>5</v>
      </c>
      <c r="L619" s="9">
        <v>12</v>
      </c>
      <c r="M619" s="9">
        <v>36.4</v>
      </c>
      <c r="N619" s="9">
        <v>514.6</v>
      </c>
    </row>
    <row r="620" spans="1:14" ht="15" thickBot="1" x14ac:dyDescent="0.4">
      <c r="A620" s="8">
        <v>125</v>
      </c>
      <c r="B620" s="9">
        <v>0.5</v>
      </c>
      <c r="C620" s="9">
        <v>7.5</v>
      </c>
      <c r="D620" s="9">
        <v>0</v>
      </c>
      <c r="E620" s="9">
        <v>9.5</v>
      </c>
      <c r="F620" s="9">
        <v>578.5</v>
      </c>
      <c r="G620" s="9">
        <v>2</v>
      </c>
      <c r="H620" s="9">
        <v>7</v>
      </c>
      <c r="I620" s="9">
        <v>13</v>
      </c>
      <c r="J620" s="9">
        <v>27.5</v>
      </c>
      <c r="K620" s="9">
        <v>5</v>
      </c>
      <c r="L620" s="9">
        <v>12</v>
      </c>
      <c r="M620" s="9">
        <v>36.4</v>
      </c>
      <c r="N620" s="9">
        <v>514.6</v>
      </c>
    </row>
    <row r="621" spans="1:14" ht="15" thickBot="1" x14ac:dyDescent="0.4">
      <c r="A621" s="8">
        <v>126</v>
      </c>
      <c r="B621" s="9">
        <v>0.5</v>
      </c>
      <c r="C621" s="9">
        <v>7.5</v>
      </c>
      <c r="D621" s="9">
        <v>0</v>
      </c>
      <c r="E621" s="9">
        <v>9.5</v>
      </c>
      <c r="F621" s="9">
        <v>578.5</v>
      </c>
      <c r="G621" s="9">
        <v>2</v>
      </c>
      <c r="H621" s="9">
        <v>7</v>
      </c>
      <c r="I621" s="9">
        <v>13</v>
      </c>
      <c r="J621" s="9">
        <v>27.5</v>
      </c>
      <c r="K621" s="9">
        <v>5</v>
      </c>
      <c r="L621" s="9">
        <v>12</v>
      </c>
      <c r="M621" s="9">
        <v>36.4</v>
      </c>
      <c r="N621" s="9">
        <v>514.6</v>
      </c>
    </row>
    <row r="622" spans="1:14" ht="15" thickBot="1" x14ac:dyDescent="0.4">
      <c r="A622" s="8">
        <v>127</v>
      </c>
      <c r="B622" s="9">
        <v>0.5</v>
      </c>
      <c r="C622" s="9">
        <v>7.5</v>
      </c>
      <c r="D622" s="9">
        <v>0</v>
      </c>
      <c r="E622" s="9">
        <v>9.5</v>
      </c>
      <c r="F622" s="9">
        <v>578.5</v>
      </c>
      <c r="G622" s="9">
        <v>2</v>
      </c>
      <c r="H622" s="9">
        <v>7</v>
      </c>
      <c r="I622" s="9">
        <v>13</v>
      </c>
      <c r="J622" s="9">
        <v>27.5</v>
      </c>
      <c r="K622" s="9">
        <v>5</v>
      </c>
      <c r="L622" s="9">
        <v>12</v>
      </c>
      <c r="M622" s="9">
        <v>36.4</v>
      </c>
      <c r="N622" s="9">
        <v>514.6</v>
      </c>
    </row>
    <row r="623" spans="1:14" ht="15" thickBot="1" x14ac:dyDescent="0.4">
      <c r="A623" s="8">
        <v>128</v>
      </c>
      <c r="B623" s="9">
        <v>0.5</v>
      </c>
      <c r="C623" s="9">
        <v>7.5</v>
      </c>
      <c r="D623" s="9">
        <v>0</v>
      </c>
      <c r="E623" s="9">
        <v>9.5</v>
      </c>
      <c r="F623" s="9">
        <v>578.5</v>
      </c>
      <c r="G623" s="9">
        <v>2</v>
      </c>
      <c r="H623" s="9">
        <v>7</v>
      </c>
      <c r="I623" s="9">
        <v>13</v>
      </c>
      <c r="J623" s="9">
        <v>27.5</v>
      </c>
      <c r="K623" s="9">
        <v>5</v>
      </c>
      <c r="L623" s="9">
        <v>12</v>
      </c>
      <c r="M623" s="9">
        <v>36.4</v>
      </c>
      <c r="N623" s="9">
        <v>514.6</v>
      </c>
    </row>
    <row r="624" spans="1:14" ht="15" thickBot="1" x14ac:dyDescent="0.4">
      <c r="A624" s="8">
        <v>129</v>
      </c>
      <c r="B624" s="9">
        <v>0.5</v>
      </c>
      <c r="C624" s="9">
        <v>7.5</v>
      </c>
      <c r="D624" s="9">
        <v>0</v>
      </c>
      <c r="E624" s="9">
        <v>9.5</v>
      </c>
      <c r="F624" s="9">
        <v>578.5</v>
      </c>
      <c r="G624" s="9">
        <v>2</v>
      </c>
      <c r="H624" s="9">
        <v>7</v>
      </c>
      <c r="I624" s="9">
        <v>13</v>
      </c>
      <c r="J624" s="9">
        <v>27.5</v>
      </c>
      <c r="K624" s="9">
        <v>5</v>
      </c>
      <c r="L624" s="9">
        <v>12</v>
      </c>
      <c r="M624" s="9">
        <v>36.4</v>
      </c>
      <c r="N624" s="9">
        <v>514.6</v>
      </c>
    </row>
    <row r="625" spans="1:14" ht="15" thickBot="1" x14ac:dyDescent="0.4">
      <c r="A625" s="8">
        <v>130</v>
      </c>
      <c r="B625" s="9">
        <v>0.5</v>
      </c>
      <c r="C625" s="9">
        <v>7.5</v>
      </c>
      <c r="D625" s="9">
        <v>0</v>
      </c>
      <c r="E625" s="9">
        <v>9.5</v>
      </c>
      <c r="F625" s="9">
        <v>578.5</v>
      </c>
      <c r="G625" s="9">
        <v>2</v>
      </c>
      <c r="H625" s="9">
        <v>7</v>
      </c>
      <c r="I625" s="9">
        <v>11</v>
      </c>
      <c r="J625" s="9">
        <v>27.5</v>
      </c>
      <c r="K625" s="9">
        <v>5</v>
      </c>
      <c r="L625" s="9">
        <v>12</v>
      </c>
      <c r="M625" s="9">
        <v>36.4</v>
      </c>
      <c r="N625" s="9">
        <v>514.6</v>
      </c>
    </row>
    <row r="626" spans="1:14" ht="15" thickBot="1" x14ac:dyDescent="0.4">
      <c r="A626" s="8">
        <v>131</v>
      </c>
      <c r="B626" s="9">
        <v>0.5</v>
      </c>
      <c r="C626" s="9">
        <v>7.5</v>
      </c>
      <c r="D626" s="9">
        <v>0</v>
      </c>
      <c r="E626" s="9">
        <v>9.5</v>
      </c>
      <c r="F626" s="9">
        <v>578.5</v>
      </c>
      <c r="G626" s="9">
        <v>1.5</v>
      </c>
      <c r="H626" s="9">
        <v>7</v>
      </c>
      <c r="I626" s="9">
        <v>11</v>
      </c>
      <c r="J626" s="9">
        <v>27.5</v>
      </c>
      <c r="K626" s="9">
        <v>5</v>
      </c>
      <c r="L626" s="9">
        <v>12</v>
      </c>
      <c r="M626" s="9">
        <v>36.4</v>
      </c>
      <c r="N626" s="9">
        <v>514.6</v>
      </c>
    </row>
    <row r="627" spans="1:14" ht="15" thickBot="1" x14ac:dyDescent="0.4">
      <c r="A627" s="8">
        <v>132</v>
      </c>
      <c r="B627" s="9">
        <v>0.5</v>
      </c>
      <c r="C627" s="9">
        <v>7.5</v>
      </c>
      <c r="D627" s="9">
        <v>0</v>
      </c>
      <c r="E627" s="9">
        <v>9.5</v>
      </c>
      <c r="F627" s="9">
        <v>578.5</v>
      </c>
      <c r="G627" s="9">
        <v>1.5</v>
      </c>
      <c r="H627" s="9">
        <v>7</v>
      </c>
      <c r="I627" s="9">
        <v>11</v>
      </c>
      <c r="J627" s="9">
        <v>27.5</v>
      </c>
      <c r="K627" s="9">
        <v>5</v>
      </c>
      <c r="L627" s="9">
        <v>12</v>
      </c>
      <c r="M627" s="9">
        <v>36.4</v>
      </c>
      <c r="N627" s="9">
        <v>514.6</v>
      </c>
    </row>
    <row r="628" spans="1:14" ht="15" thickBot="1" x14ac:dyDescent="0.4">
      <c r="A628" s="8">
        <v>133</v>
      </c>
      <c r="B628" s="9">
        <v>0.5</v>
      </c>
      <c r="C628" s="9">
        <v>7.5</v>
      </c>
      <c r="D628" s="9">
        <v>0</v>
      </c>
      <c r="E628" s="9">
        <v>9.5</v>
      </c>
      <c r="F628" s="9">
        <v>578.5</v>
      </c>
      <c r="G628" s="9">
        <v>1.5</v>
      </c>
      <c r="H628" s="9">
        <v>7</v>
      </c>
      <c r="I628" s="9">
        <v>11</v>
      </c>
      <c r="J628" s="9">
        <v>27.5</v>
      </c>
      <c r="K628" s="9">
        <v>5</v>
      </c>
      <c r="L628" s="9">
        <v>12</v>
      </c>
      <c r="M628" s="9">
        <v>36.4</v>
      </c>
      <c r="N628" s="9">
        <v>514.6</v>
      </c>
    </row>
    <row r="629" spans="1:14" ht="15" thickBot="1" x14ac:dyDescent="0.4">
      <c r="A629" s="8">
        <v>134</v>
      </c>
      <c r="B629" s="9">
        <v>0.5</v>
      </c>
      <c r="C629" s="9">
        <v>7.5</v>
      </c>
      <c r="D629" s="9">
        <v>0</v>
      </c>
      <c r="E629" s="9">
        <v>9.5</v>
      </c>
      <c r="F629" s="9">
        <v>578.5</v>
      </c>
      <c r="G629" s="9">
        <v>1.5</v>
      </c>
      <c r="H629" s="9">
        <v>7</v>
      </c>
      <c r="I629" s="9">
        <v>11</v>
      </c>
      <c r="J629" s="9">
        <v>27.5</v>
      </c>
      <c r="K629" s="9">
        <v>5</v>
      </c>
      <c r="L629" s="9">
        <v>12</v>
      </c>
      <c r="M629" s="9">
        <v>36.4</v>
      </c>
      <c r="N629" s="9">
        <v>514.6</v>
      </c>
    </row>
    <row r="630" spans="1:14" ht="15" thickBot="1" x14ac:dyDescent="0.4">
      <c r="A630" s="8">
        <v>135</v>
      </c>
      <c r="B630" s="9">
        <v>0.5</v>
      </c>
      <c r="C630" s="9">
        <v>4.5</v>
      </c>
      <c r="D630" s="9">
        <v>0</v>
      </c>
      <c r="E630" s="9">
        <v>9.5</v>
      </c>
      <c r="F630" s="9">
        <v>578.5</v>
      </c>
      <c r="G630" s="9">
        <v>1.5</v>
      </c>
      <c r="H630" s="9">
        <v>7</v>
      </c>
      <c r="I630" s="9">
        <v>11</v>
      </c>
      <c r="J630" s="9">
        <v>27.5</v>
      </c>
      <c r="K630" s="9">
        <v>5</v>
      </c>
      <c r="L630" s="9">
        <v>12</v>
      </c>
      <c r="M630" s="9">
        <v>36.4</v>
      </c>
      <c r="N630" s="9">
        <v>514.6</v>
      </c>
    </row>
    <row r="631" spans="1:14" ht="15" thickBot="1" x14ac:dyDescent="0.4">
      <c r="A631" s="8">
        <v>136</v>
      </c>
      <c r="B631" s="9">
        <v>0.5</v>
      </c>
      <c r="C631" s="9">
        <v>4.5</v>
      </c>
      <c r="D631" s="9">
        <v>0</v>
      </c>
      <c r="E631" s="9">
        <v>9.5</v>
      </c>
      <c r="F631" s="9">
        <v>578.5</v>
      </c>
      <c r="G631" s="9">
        <v>1.5</v>
      </c>
      <c r="H631" s="9">
        <v>7</v>
      </c>
      <c r="I631" s="9">
        <v>11</v>
      </c>
      <c r="J631" s="9">
        <v>27.5</v>
      </c>
      <c r="K631" s="9">
        <v>5</v>
      </c>
      <c r="L631" s="9">
        <v>12</v>
      </c>
      <c r="M631" s="9">
        <v>36.4</v>
      </c>
      <c r="N631" s="9">
        <v>514.6</v>
      </c>
    </row>
    <row r="632" spans="1:14" ht="15" thickBot="1" x14ac:dyDescent="0.4">
      <c r="A632" s="8">
        <v>137</v>
      </c>
      <c r="B632" s="9">
        <v>0.5</v>
      </c>
      <c r="C632" s="9">
        <v>4.5</v>
      </c>
      <c r="D632" s="9">
        <v>0</v>
      </c>
      <c r="E632" s="9">
        <v>8.5</v>
      </c>
      <c r="F632" s="9">
        <v>578.5</v>
      </c>
      <c r="G632" s="9">
        <v>1.5</v>
      </c>
      <c r="H632" s="9">
        <v>7</v>
      </c>
      <c r="I632" s="9">
        <v>11</v>
      </c>
      <c r="J632" s="9">
        <v>27.5</v>
      </c>
      <c r="K632" s="9">
        <v>5</v>
      </c>
      <c r="L632" s="9">
        <v>12</v>
      </c>
      <c r="M632" s="9">
        <v>36.4</v>
      </c>
      <c r="N632" s="9">
        <v>514.6</v>
      </c>
    </row>
    <row r="633" spans="1:14" ht="15" thickBot="1" x14ac:dyDescent="0.4">
      <c r="A633" s="8">
        <v>138</v>
      </c>
      <c r="B633" s="9">
        <v>0.5</v>
      </c>
      <c r="C633" s="9">
        <v>4.5</v>
      </c>
      <c r="D633" s="9">
        <v>0</v>
      </c>
      <c r="E633" s="9">
        <v>8.5</v>
      </c>
      <c r="F633" s="9">
        <v>576</v>
      </c>
      <c r="G633" s="9">
        <v>1.5</v>
      </c>
      <c r="H633" s="9">
        <v>7</v>
      </c>
      <c r="I633" s="9">
        <v>11</v>
      </c>
      <c r="J633" s="9">
        <v>27.5</v>
      </c>
      <c r="K633" s="9">
        <v>5</v>
      </c>
      <c r="L633" s="9">
        <v>12</v>
      </c>
      <c r="M633" s="9">
        <v>36.4</v>
      </c>
      <c r="N633" s="9">
        <v>514.6</v>
      </c>
    </row>
    <row r="634" spans="1:14" ht="15" thickBot="1" x14ac:dyDescent="0.4">
      <c r="A634" s="8">
        <v>139</v>
      </c>
      <c r="B634" s="9">
        <v>0.5</v>
      </c>
      <c r="C634" s="9">
        <v>4.5</v>
      </c>
      <c r="D634" s="9">
        <v>0</v>
      </c>
      <c r="E634" s="9">
        <v>8.5</v>
      </c>
      <c r="F634" s="9">
        <v>576</v>
      </c>
      <c r="G634" s="9">
        <v>1.5</v>
      </c>
      <c r="H634" s="9">
        <v>7</v>
      </c>
      <c r="I634" s="9">
        <v>11</v>
      </c>
      <c r="J634" s="9">
        <v>27.5</v>
      </c>
      <c r="K634" s="9">
        <v>5</v>
      </c>
      <c r="L634" s="9">
        <v>12</v>
      </c>
      <c r="M634" s="9">
        <v>36.4</v>
      </c>
      <c r="N634" s="9">
        <v>514.6</v>
      </c>
    </row>
    <row r="635" spans="1:14" ht="15" thickBot="1" x14ac:dyDescent="0.4">
      <c r="A635" s="8">
        <v>140</v>
      </c>
      <c r="B635" s="9">
        <v>0.5</v>
      </c>
      <c r="C635" s="9">
        <v>4.5</v>
      </c>
      <c r="D635" s="9">
        <v>0</v>
      </c>
      <c r="E635" s="9">
        <v>8.5</v>
      </c>
      <c r="F635" s="9">
        <v>576</v>
      </c>
      <c r="G635" s="9">
        <v>1.5</v>
      </c>
      <c r="H635" s="9">
        <v>7</v>
      </c>
      <c r="I635" s="9">
        <v>11</v>
      </c>
      <c r="J635" s="9">
        <v>27.5</v>
      </c>
      <c r="K635" s="9">
        <v>5</v>
      </c>
      <c r="L635" s="9">
        <v>12</v>
      </c>
      <c r="M635" s="9">
        <v>36.4</v>
      </c>
      <c r="N635" s="9">
        <v>514.6</v>
      </c>
    </row>
    <row r="636" spans="1:14" ht="15" thickBot="1" x14ac:dyDescent="0.4">
      <c r="A636" s="8">
        <v>141</v>
      </c>
      <c r="B636" s="9">
        <v>0.5</v>
      </c>
      <c r="C636" s="9">
        <v>4.5</v>
      </c>
      <c r="D636" s="9">
        <v>0</v>
      </c>
      <c r="E636" s="9">
        <v>8.5</v>
      </c>
      <c r="F636" s="9">
        <v>576</v>
      </c>
      <c r="G636" s="9">
        <v>1.5</v>
      </c>
      <c r="H636" s="9">
        <v>7</v>
      </c>
      <c r="I636" s="9">
        <v>11</v>
      </c>
      <c r="J636" s="9">
        <v>27.5</v>
      </c>
      <c r="K636" s="9">
        <v>5</v>
      </c>
      <c r="L636" s="9">
        <v>12</v>
      </c>
      <c r="M636" s="9">
        <v>36.4</v>
      </c>
      <c r="N636" s="9">
        <v>514.1</v>
      </c>
    </row>
    <row r="637" spans="1:14" ht="15" thickBot="1" x14ac:dyDescent="0.4">
      <c r="A637" s="8">
        <v>142</v>
      </c>
      <c r="B637" s="9">
        <v>0.5</v>
      </c>
      <c r="C637" s="9">
        <v>4.5</v>
      </c>
      <c r="D637" s="9">
        <v>0</v>
      </c>
      <c r="E637" s="9">
        <v>8.5</v>
      </c>
      <c r="F637" s="9">
        <v>576</v>
      </c>
      <c r="G637" s="9">
        <v>1.5</v>
      </c>
      <c r="H637" s="9">
        <v>7</v>
      </c>
      <c r="I637" s="9">
        <v>11</v>
      </c>
      <c r="J637" s="9">
        <v>27.5</v>
      </c>
      <c r="K637" s="9">
        <v>5</v>
      </c>
      <c r="L637" s="9">
        <v>12</v>
      </c>
      <c r="M637" s="9">
        <v>36.4</v>
      </c>
      <c r="N637" s="9">
        <v>514.1</v>
      </c>
    </row>
    <row r="638" spans="1:14" ht="15" thickBot="1" x14ac:dyDescent="0.4">
      <c r="A638" s="8">
        <v>143</v>
      </c>
      <c r="B638" s="9">
        <v>0.5</v>
      </c>
      <c r="C638" s="9">
        <v>4.5</v>
      </c>
      <c r="D638" s="9">
        <v>0</v>
      </c>
      <c r="E638" s="9">
        <v>8.5</v>
      </c>
      <c r="F638" s="9">
        <v>576</v>
      </c>
      <c r="G638" s="9">
        <v>1.5</v>
      </c>
      <c r="H638" s="9">
        <v>7</v>
      </c>
      <c r="I638" s="9">
        <v>11</v>
      </c>
      <c r="J638" s="9">
        <v>27.5</v>
      </c>
      <c r="K638" s="9">
        <v>5</v>
      </c>
      <c r="L638" s="9">
        <v>12</v>
      </c>
      <c r="M638" s="9">
        <v>36.4</v>
      </c>
      <c r="N638" s="9">
        <v>514.1</v>
      </c>
    </row>
    <row r="639" spans="1:14" ht="15" thickBot="1" x14ac:dyDescent="0.4">
      <c r="A639" s="8">
        <v>144</v>
      </c>
      <c r="B639" s="9">
        <v>0.5</v>
      </c>
      <c r="C639" s="9">
        <v>4.5</v>
      </c>
      <c r="D639" s="9">
        <v>0</v>
      </c>
      <c r="E639" s="9">
        <v>8.5</v>
      </c>
      <c r="F639" s="9">
        <v>576</v>
      </c>
      <c r="G639" s="9">
        <v>1.5</v>
      </c>
      <c r="H639" s="9">
        <v>7</v>
      </c>
      <c r="I639" s="9">
        <v>11</v>
      </c>
      <c r="J639" s="9">
        <v>27.5</v>
      </c>
      <c r="K639" s="9">
        <v>5</v>
      </c>
      <c r="L639" s="9">
        <v>12</v>
      </c>
      <c r="M639" s="9">
        <v>36.4</v>
      </c>
      <c r="N639" s="9">
        <v>514.1</v>
      </c>
    </row>
    <row r="640" spans="1:14" ht="15" thickBot="1" x14ac:dyDescent="0.4">
      <c r="A640" s="8">
        <v>145</v>
      </c>
      <c r="B640" s="9">
        <v>0.5</v>
      </c>
      <c r="C640" s="9">
        <v>4.5</v>
      </c>
      <c r="D640" s="9">
        <v>0</v>
      </c>
      <c r="E640" s="9">
        <v>8.5</v>
      </c>
      <c r="F640" s="9">
        <v>576</v>
      </c>
      <c r="G640" s="9">
        <v>1.5</v>
      </c>
      <c r="H640" s="9">
        <v>7</v>
      </c>
      <c r="I640" s="9">
        <v>11</v>
      </c>
      <c r="J640" s="9">
        <v>27.5</v>
      </c>
      <c r="K640" s="9">
        <v>5</v>
      </c>
      <c r="L640" s="9">
        <v>12</v>
      </c>
      <c r="M640" s="9">
        <v>36.4</v>
      </c>
      <c r="N640" s="9">
        <v>514.1</v>
      </c>
    </row>
    <row r="641" spans="1:14" ht="15" thickBot="1" x14ac:dyDescent="0.4">
      <c r="A641" s="8">
        <v>146</v>
      </c>
      <c r="B641" s="9">
        <v>0.5</v>
      </c>
      <c r="C641" s="9">
        <v>4.5</v>
      </c>
      <c r="D641" s="9">
        <v>0</v>
      </c>
      <c r="E641" s="9">
        <v>8.5</v>
      </c>
      <c r="F641" s="9">
        <v>576</v>
      </c>
      <c r="G641" s="9">
        <v>1.5</v>
      </c>
      <c r="H641" s="9">
        <v>7</v>
      </c>
      <c r="I641" s="9">
        <v>11</v>
      </c>
      <c r="J641" s="9">
        <v>27.5</v>
      </c>
      <c r="K641" s="9">
        <v>5</v>
      </c>
      <c r="L641" s="9">
        <v>12</v>
      </c>
      <c r="M641" s="9">
        <v>36.4</v>
      </c>
      <c r="N641" s="9">
        <v>514.1</v>
      </c>
    </row>
    <row r="642" spans="1:14" ht="15" thickBot="1" x14ac:dyDescent="0.4">
      <c r="A642" s="8">
        <v>147</v>
      </c>
      <c r="B642" s="9">
        <v>0.5</v>
      </c>
      <c r="C642" s="9">
        <v>4.5</v>
      </c>
      <c r="D642" s="9">
        <v>0</v>
      </c>
      <c r="E642" s="9">
        <v>8.5</v>
      </c>
      <c r="F642" s="9">
        <v>576</v>
      </c>
      <c r="G642" s="9">
        <v>1.5</v>
      </c>
      <c r="H642" s="9">
        <v>7</v>
      </c>
      <c r="I642" s="9">
        <v>11</v>
      </c>
      <c r="J642" s="9">
        <v>27.5</v>
      </c>
      <c r="K642" s="9">
        <v>5</v>
      </c>
      <c r="L642" s="9">
        <v>12</v>
      </c>
      <c r="M642" s="9">
        <v>36.4</v>
      </c>
      <c r="N642" s="9">
        <v>514.1</v>
      </c>
    </row>
    <row r="643" spans="1:14" ht="15" thickBot="1" x14ac:dyDescent="0.4">
      <c r="A643" s="8">
        <v>148</v>
      </c>
      <c r="B643" s="9">
        <v>0.5</v>
      </c>
      <c r="C643" s="9">
        <v>4.5</v>
      </c>
      <c r="D643" s="9">
        <v>0</v>
      </c>
      <c r="E643" s="9">
        <v>8.5</v>
      </c>
      <c r="F643" s="9">
        <v>576</v>
      </c>
      <c r="G643" s="9">
        <v>1.5</v>
      </c>
      <c r="H643" s="9">
        <v>7</v>
      </c>
      <c r="I643" s="9">
        <v>11</v>
      </c>
      <c r="J643" s="9">
        <v>27.5</v>
      </c>
      <c r="K643" s="9">
        <v>5</v>
      </c>
      <c r="L643" s="9">
        <v>12</v>
      </c>
      <c r="M643" s="9">
        <v>36.4</v>
      </c>
      <c r="N643" s="9">
        <v>514.1</v>
      </c>
    </row>
    <row r="644" spans="1:14" ht="15" thickBot="1" x14ac:dyDescent="0.4">
      <c r="A644" s="8">
        <v>149</v>
      </c>
      <c r="B644" s="9">
        <v>0.5</v>
      </c>
      <c r="C644" s="9">
        <v>4.5</v>
      </c>
      <c r="D644" s="9">
        <v>0</v>
      </c>
      <c r="E644" s="9">
        <v>8.5</v>
      </c>
      <c r="F644" s="9">
        <v>576</v>
      </c>
      <c r="G644" s="9">
        <v>1.5</v>
      </c>
      <c r="H644" s="9">
        <v>7</v>
      </c>
      <c r="I644" s="9">
        <v>11</v>
      </c>
      <c r="J644" s="9">
        <v>27.5</v>
      </c>
      <c r="K644" s="9">
        <v>5</v>
      </c>
      <c r="L644" s="9">
        <v>12</v>
      </c>
      <c r="M644" s="9">
        <v>36.4</v>
      </c>
      <c r="N644" s="9">
        <v>514.1</v>
      </c>
    </row>
    <row r="645" spans="1:14" ht="15" thickBot="1" x14ac:dyDescent="0.4">
      <c r="A645" s="8">
        <v>150</v>
      </c>
      <c r="B645" s="9">
        <v>0.5</v>
      </c>
      <c r="C645" s="9">
        <v>4.5</v>
      </c>
      <c r="D645" s="9">
        <v>0</v>
      </c>
      <c r="E645" s="9">
        <v>8.5</v>
      </c>
      <c r="F645" s="9">
        <v>576</v>
      </c>
      <c r="G645" s="9">
        <v>1.5</v>
      </c>
      <c r="H645" s="9">
        <v>7</v>
      </c>
      <c r="I645" s="9">
        <v>11</v>
      </c>
      <c r="J645" s="9">
        <v>27.5</v>
      </c>
      <c r="K645" s="9">
        <v>5</v>
      </c>
      <c r="L645" s="9">
        <v>12</v>
      </c>
      <c r="M645" s="9">
        <v>36.4</v>
      </c>
      <c r="N645" s="9">
        <v>514.1</v>
      </c>
    </row>
    <row r="646" spans="1:14" ht="15" thickBot="1" x14ac:dyDescent="0.4">
      <c r="A646" s="8">
        <v>151</v>
      </c>
      <c r="B646" s="9">
        <v>0.5</v>
      </c>
      <c r="C646" s="9">
        <v>4.5</v>
      </c>
      <c r="D646" s="9">
        <v>0</v>
      </c>
      <c r="E646" s="9">
        <v>8.5</v>
      </c>
      <c r="F646" s="9">
        <v>576</v>
      </c>
      <c r="G646" s="9">
        <v>1.5</v>
      </c>
      <c r="H646" s="9">
        <v>7</v>
      </c>
      <c r="I646" s="9">
        <v>11</v>
      </c>
      <c r="J646" s="9">
        <v>27.5</v>
      </c>
      <c r="K646" s="9">
        <v>5</v>
      </c>
      <c r="L646" s="9">
        <v>12</v>
      </c>
      <c r="M646" s="9">
        <v>36.4</v>
      </c>
      <c r="N646" s="9">
        <v>514.1</v>
      </c>
    </row>
    <row r="647" spans="1:14" ht="15" thickBot="1" x14ac:dyDescent="0.4">
      <c r="A647" s="8">
        <v>152</v>
      </c>
      <c r="B647" s="9">
        <v>0.5</v>
      </c>
      <c r="C647" s="9">
        <v>4.5</v>
      </c>
      <c r="D647" s="9">
        <v>0</v>
      </c>
      <c r="E647" s="9">
        <v>8.5</v>
      </c>
      <c r="F647" s="9">
        <v>576</v>
      </c>
      <c r="G647" s="9">
        <v>1.5</v>
      </c>
      <c r="H647" s="9">
        <v>7</v>
      </c>
      <c r="I647" s="9">
        <v>11</v>
      </c>
      <c r="J647" s="9">
        <v>27.5</v>
      </c>
      <c r="K647" s="9">
        <v>5</v>
      </c>
      <c r="L647" s="9">
        <v>12</v>
      </c>
      <c r="M647" s="9">
        <v>36.4</v>
      </c>
      <c r="N647" s="9">
        <v>514.1</v>
      </c>
    </row>
    <row r="648" spans="1:14" ht="15" thickBot="1" x14ac:dyDescent="0.4">
      <c r="A648" s="8">
        <v>153</v>
      </c>
      <c r="B648" s="9">
        <v>0.5</v>
      </c>
      <c r="C648" s="9">
        <v>4.5</v>
      </c>
      <c r="D648" s="9">
        <v>0</v>
      </c>
      <c r="E648" s="9">
        <v>8.5</v>
      </c>
      <c r="F648" s="9">
        <v>576</v>
      </c>
      <c r="G648" s="9">
        <v>1.5</v>
      </c>
      <c r="H648" s="9">
        <v>7</v>
      </c>
      <c r="I648" s="9">
        <v>11</v>
      </c>
      <c r="J648" s="9">
        <v>27.5</v>
      </c>
      <c r="K648" s="9">
        <v>5</v>
      </c>
      <c r="L648" s="9">
        <v>12</v>
      </c>
      <c r="M648" s="9">
        <v>36.4</v>
      </c>
      <c r="N648" s="9">
        <v>514.1</v>
      </c>
    </row>
    <row r="649" spans="1:14" ht="15" thickBot="1" x14ac:dyDescent="0.4">
      <c r="A649" s="8">
        <v>154</v>
      </c>
      <c r="B649" s="9">
        <v>0.5</v>
      </c>
      <c r="C649" s="9">
        <v>4.5</v>
      </c>
      <c r="D649" s="9">
        <v>0</v>
      </c>
      <c r="E649" s="9">
        <v>8.5</v>
      </c>
      <c r="F649" s="9">
        <v>576</v>
      </c>
      <c r="G649" s="9">
        <v>1.5</v>
      </c>
      <c r="H649" s="9">
        <v>7</v>
      </c>
      <c r="I649" s="9">
        <v>11</v>
      </c>
      <c r="J649" s="9">
        <v>27.5</v>
      </c>
      <c r="K649" s="9">
        <v>5</v>
      </c>
      <c r="L649" s="9">
        <v>12</v>
      </c>
      <c r="M649" s="9">
        <v>36.4</v>
      </c>
      <c r="N649" s="9">
        <v>514.1</v>
      </c>
    </row>
    <row r="650" spans="1:14" ht="15" thickBot="1" x14ac:dyDescent="0.4">
      <c r="A650" s="8">
        <v>155</v>
      </c>
      <c r="B650" s="9">
        <v>0.5</v>
      </c>
      <c r="C650" s="9">
        <v>3</v>
      </c>
      <c r="D650" s="9">
        <v>0</v>
      </c>
      <c r="E650" s="9">
        <v>8.5</v>
      </c>
      <c r="F650" s="9">
        <v>576</v>
      </c>
      <c r="G650" s="9">
        <v>1.5</v>
      </c>
      <c r="H650" s="9">
        <v>7</v>
      </c>
      <c r="I650" s="9">
        <v>11</v>
      </c>
      <c r="J650" s="9">
        <v>27.5</v>
      </c>
      <c r="K650" s="9">
        <v>5</v>
      </c>
      <c r="L650" s="9">
        <v>12</v>
      </c>
      <c r="M650" s="9">
        <v>36.4</v>
      </c>
      <c r="N650" s="9">
        <v>514.1</v>
      </c>
    </row>
    <row r="651" spans="1:14" ht="15" thickBot="1" x14ac:dyDescent="0.4">
      <c r="A651" s="8">
        <v>156</v>
      </c>
      <c r="B651" s="9">
        <v>0.5</v>
      </c>
      <c r="C651" s="9">
        <v>3</v>
      </c>
      <c r="D651" s="9">
        <v>0</v>
      </c>
      <c r="E651" s="9">
        <v>8.5</v>
      </c>
      <c r="F651" s="9">
        <v>576</v>
      </c>
      <c r="G651" s="9">
        <v>1.5</v>
      </c>
      <c r="H651" s="9">
        <v>7</v>
      </c>
      <c r="I651" s="9">
        <v>11</v>
      </c>
      <c r="J651" s="9">
        <v>27.5</v>
      </c>
      <c r="K651" s="9">
        <v>5</v>
      </c>
      <c r="L651" s="9">
        <v>12</v>
      </c>
      <c r="M651" s="9">
        <v>35.9</v>
      </c>
      <c r="N651" s="9">
        <v>514.1</v>
      </c>
    </row>
    <row r="652" spans="1:14" ht="15" thickBot="1" x14ac:dyDescent="0.4">
      <c r="A652" s="8">
        <v>157</v>
      </c>
      <c r="B652" s="9">
        <v>0.5</v>
      </c>
      <c r="C652" s="9">
        <v>3</v>
      </c>
      <c r="D652" s="9">
        <v>0</v>
      </c>
      <c r="E652" s="9">
        <v>8.5</v>
      </c>
      <c r="F652" s="9">
        <v>576</v>
      </c>
      <c r="G652" s="9">
        <v>1.5</v>
      </c>
      <c r="H652" s="9">
        <v>7</v>
      </c>
      <c r="I652" s="9">
        <v>11</v>
      </c>
      <c r="J652" s="9">
        <v>27.5</v>
      </c>
      <c r="K652" s="9">
        <v>5</v>
      </c>
      <c r="L652" s="9">
        <v>12</v>
      </c>
      <c r="M652" s="9">
        <v>35.9</v>
      </c>
      <c r="N652" s="9">
        <v>514.1</v>
      </c>
    </row>
    <row r="653" spans="1:14" ht="15" thickBot="1" x14ac:dyDescent="0.4">
      <c r="A653" s="8">
        <v>158</v>
      </c>
      <c r="B653" s="9">
        <v>0.5</v>
      </c>
      <c r="C653" s="9">
        <v>3</v>
      </c>
      <c r="D653" s="9">
        <v>0</v>
      </c>
      <c r="E653" s="9">
        <v>8.5</v>
      </c>
      <c r="F653" s="9">
        <v>576</v>
      </c>
      <c r="G653" s="9">
        <v>1.5</v>
      </c>
      <c r="H653" s="9">
        <v>7</v>
      </c>
      <c r="I653" s="9">
        <v>11</v>
      </c>
      <c r="J653" s="9">
        <v>27.5</v>
      </c>
      <c r="K653" s="9">
        <v>5</v>
      </c>
      <c r="L653" s="9">
        <v>12</v>
      </c>
      <c r="M653" s="9">
        <v>35.9</v>
      </c>
      <c r="N653" s="9">
        <v>514.1</v>
      </c>
    </row>
    <row r="654" spans="1:14" ht="15" thickBot="1" x14ac:dyDescent="0.4">
      <c r="A654" s="8">
        <v>159</v>
      </c>
      <c r="B654" s="9">
        <v>0.5</v>
      </c>
      <c r="C654" s="9">
        <v>3</v>
      </c>
      <c r="D654" s="9">
        <v>0</v>
      </c>
      <c r="E654" s="9">
        <v>8.5</v>
      </c>
      <c r="F654" s="9">
        <v>576</v>
      </c>
      <c r="G654" s="9">
        <v>1.5</v>
      </c>
      <c r="H654" s="9">
        <v>7</v>
      </c>
      <c r="I654" s="9">
        <v>11</v>
      </c>
      <c r="J654" s="9">
        <v>27</v>
      </c>
      <c r="K654" s="9">
        <v>5</v>
      </c>
      <c r="L654" s="9">
        <v>12</v>
      </c>
      <c r="M654" s="9">
        <v>35.9</v>
      </c>
      <c r="N654" s="9">
        <v>514.1</v>
      </c>
    </row>
    <row r="655" spans="1:14" ht="15" thickBot="1" x14ac:dyDescent="0.4">
      <c r="A655" s="8">
        <v>160</v>
      </c>
      <c r="B655" s="9">
        <v>0.5</v>
      </c>
      <c r="C655" s="9">
        <v>3</v>
      </c>
      <c r="D655" s="9">
        <v>0</v>
      </c>
      <c r="E655" s="9">
        <v>8.5</v>
      </c>
      <c r="F655" s="9">
        <v>576</v>
      </c>
      <c r="G655" s="9">
        <v>1.5</v>
      </c>
      <c r="H655" s="9">
        <v>7</v>
      </c>
      <c r="I655" s="9">
        <v>11</v>
      </c>
      <c r="J655" s="9">
        <v>27</v>
      </c>
      <c r="K655" s="9">
        <v>5</v>
      </c>
      <c r="L655" s="9">
        <v>9</v>
      </c>
      <c r="M655" s="9">
        <v>35.9</v>
      </c>
      <c r="N655" s="9">
        <v>514.1</v>
      </c>
    </row>
    <row r="656" spans="1:14" ht="15" thickBot="1" x14ac:dyDescent="0.4">
      <c r="A656" s="8">
        <v>161</v>
      </c>
      <c r="B656" s="9">
        <v>0.5</v>
      </c>
      <c r="C656" s="9">
        <v>3</v>
      </c>
      <c r="D656" s="9">
        <v>0</v>
      </c>
      <c r="E656" s="9">
        <v>1.5</v>
      </c>
      <c r="F656" s="9">
        <v>576</v>
      </c>
      <c r="G656" s="9">
        <v>0</v>
      </c>
      <c r="H656" s="9">
        <v>7</v>
      </c>
      <c r="I656" s="9">
        <v>3.5</v>
      </c>
      <c r="J656" s="9">
        <v>27</v>
      </c>
      <c r="K656" s="9">
        <v>5</v>
      </c>
      <c r="L656" s="9">
        <v>9</v>
      </c>
      <c r="M656" s="9">
        <v>35.9</v>
      </c>
      <c r="N656" s="9">
        <v>514.1</v>
      </c>
    </row>
    <row r="657" spans="1:14" ht="15" thickBot="1" x14ac:dyDescent="0.4">
      <c r="A657" s="8">
        <v>162</v>
      </c>
      <c r="B657" s="9">
        <v>0.5</v>
      </c>
      <c r="C657" s="9">
        <v>3</v>
      </c>
      <c r="D657" s="9">
        <v>0</v>
      </c>
      <c r="E657" s="9">
        <v>1.5</v>
      </c>
      <c r="F657" s="9">
        <v>576</v>
      </c>
      <c r="G657" s="9">
        <v>0</v>
      </c>
      <c r="H657" s="9">
        <v>7</v>
      </c>
      <c r="I657" s="9">
        <v>3.5</v>
      </c>
      <c r="J657" s="9">
        <v>27</v>
      </c>
      <c r="K657" s="9">
        <v>5</v>
      </c>
      <c r="L657" s="9">
        <v>9</v>
      </c>
      <c r="M657" s="9">
        <v>35.9</v>
      </c>
      <c r="N657" s="9">
        <v>514.1</v>
      </c>
    </row>
    <row r="658" spans="1:14" ht="15" thickBot="1" x14ac:dyDescent="0.4">
      <c r="A658" s="8">
        <v>163</v>
      </c>
      <c r="B658" s="9">
        <v>0.5</v>
      </c>
      <c r="C658" s="9">
        <v>3</v>
      </c>
      <c r="D658" s="9">
        <v>0</v>
      </c>
      <c r="E658" s="9">
        <v>1.5</v>
      </c>
      <c r="F658" s="9">
        <v>576</v>
      </c>
      <c r="G658" s="9">
        <v>0</v>
      </c>
      <c r="H658" s="9">
        <v>7</v>
      </c>
      <c r="I658" s="9">
        <v>3.5</v>
      </c>
      <c r="J658" s="9">
        <v>27</v>
      </c>
      <c r="K658" s="9">
        <v>5</v>
      </c>
      <c r="L658" s="9">
        <v>9</v>
      </c>
      <c r="M658" s="9">
        <v>35.9</v>
      </c>
      <c r="N658" s="9">
        <v>514.1</v>
      </c>
    </row>
    <row r="659" spans="1:14" ht="15" thickBot="1" x14ac:dyDescent="0.4">
      <c r="A659" s="8">
        <v>164</v>
      </c>
      <c r="B659" s="9">
        <v>0.5</v>
      </c>
      <c r="C659" s="9">
        <v>3</v>
      </c>
      <c r="D659" s="9">
        <v>0</v>
      </c>
      <c r="E659" s="9">
        <v>1.5</v>
      </c>
      <c r="F659" s="9">
        <v>576</v>
      </c>
      <c r="G659" s="9">
        <v>0</v>
      </c>
      <c r="H659" s="9">
        <v>7</v>
      </c>
      <c r="I659" s="9">
        <v>3.5</v>
      </c>
      <c r="J659" s="9">
        <v>27</v>
      </c>
      <c r="K659" s="9">
        <v>5</v>
      </c>
      <c r="L659" s="9">
        <v>9</v>
      </c>
      <c r="M659" s="9">
        <v>35.9</v>
      </c>
      <c r="N659" s="9">
        <v>514.1</v>
      </c>
    </row>
    <row r="660" spans="1:14" ht="15" thickBot="1" x14ac:dyDescent="0.4">
      <c r="A660" s="8">
        <v>165</v>
      </c>
      <c r="B660" s="9">
        <v>0.5</v>
      </c>
      <c r="C660" s="9">
        <v>3</v>
      </c>
      <c r="D660" s="9">
        <v>0</v>
      </c>
      <c r="E660" s="9">
        <v>1.5</v>
      </c>
      <c r="F660" s="9">
        <v>576</v>
      </c>
      <c r="G660" s="9">
        <v>0</v>
      </c>
      <c r="H660" s="9">
        <v>7</v>
      </c>
      <c r="I660" s="9">
        <v>3.5</v>
      </c>
      <c r="J660" s="9">
        <v>27</v>
      </c>
      <c r="K660" s="9">
        <v>5</v>
      </c>
      <c r="L660" s="9">
        <v>9</v>
      </c>
      <c r="M660" s="9">
        <v>35.9</v>
      </c>
      <c r="N660" s="9">
        <v>514.1</v>
      </c>
    </row>
    <row r="661" spans="1:14" ht="15" thickBot="1" x14ac:dyDescent="0.4">
      <c r="A661" s="8">
        <v>166</v>
      </c>
      <c r="B661" s="9">
        <v>0.5</v>
      </c>
      <c r="C661" s="9">
        <v>3</v>
      </c>
      <c r="D661" s="9">
        <v>0</v>
      </c>
      <c r="E661" s="9">
        <v>1.5</v>
      </c>
      <c r="F661" s="9">
        <v>576</v>
      </c>
      <c r="G661" s="9">
        <v>0</v>
      </c>
      <c r="H661" s="9">
        <v>7</v>
      </c>
      <c r="I661" s="9">
        <v>3.5</v>
      </c>
      <c r="J661" s="9">
        <v>27</v>
      </c>
      <c r="K661" s="9">
        <v>5</v>
      </c>
      <c r="L661" s="9">
        <v>9</v>
      </c>
      <c r="M661" s="9">
        <v>35.9</v>
      </c>
      <c r="N661" s="9">
        <v>514.1</v>
      </c>
    </row>
    <row r="662" spans="1:14" ht="15" thickBot="1" x14ac:dyDescent="0.4">
      <c r="A662" s="8">
        <v>167</v>
      </c>
      <c r="B662" s="9">
        <v>0.5</v>
      </c>
      <c r="C662" s="9">
        <v>3</v>
      </c>
      <c r="D662" s="9">
        <v>0</v>
      </c>
      <c r="E662" s="9">
        <v>1.5</v>
      </c>
      <c r="F662" s="9">
        <v>576</v>
      </c>
      <c r="G662" s="9">
        <v>0</v>
      </c>
      <c r="H662" s="9">
        <v>7</v>
      </c>
      <c r="I662" s="9">
        <v>3.5</v>
      </c>
      <c r="J662" s="9">
        <v>27</v>
      </c>
      <c r="K662" s="9">
        <v>5</v>
      </c>
      <c r="L662" s="9">
        <v>9</v>
      </c>
      <c r="M662" s="9">
        <v>35.9</v>
      </c>
      <c r="N662" s="9">
        <v>514.1</v>
      </c>
    </row>
    <row r="663" spans="1:14" ht="15" thickBot="1" x14ac:dyDescent="0.4">
      <c r="A663" s="8">
        <v>168</v>
      </c>
      <c r="B663" s="9">
        <v>0.5</v>
      </c>
      <c r="C663" s="9">
        <v>0</v>
      </c>
      <c r="D663" s="9">
        <v>0</v>
      </c>
      <c r="E663" s="9">
        <v>1.5</v>
      </c>
      <c r="F663" s="9">
        <v>576</v>
      </c>
      <c r="G663" s="9">
        <v>0</v>
      </c>
      <c r="H663" s="9">
        <v>7</v>
      </c>
      <c r="I663" s="9">
        <v>3.5</v>
      </c>
      <c r="J663" s="9">
        <v>27</v>
      </c>
      <c r="K663" s="9">
        <v>5</v>
      </c>
      <c r="L663" s="9">
        <v>9</v>
      </c>
      <c r="M663" s="9">
        <v>35.9</v>
      </c>
      <c r="N663" s="9">
        <v>514.1</v>
      </c>
    </row>
    <row r="664" spans="1:14" ht="15" thickBot="1" x14ac:dyDescent="0.4">
      <c r="A664" s="8">
        <v>169</v>
      </c>
      <c r="B664" s="9">
        <v>0.5</v>
      </c>
      <c r="C664" s="9">
        <v>0</v>
      </c>
      <c r="D664" s="9">
        <v>0</v>
      </c>
      <c r="E664" s="9">
        <v>1.5</v>
      </c>
      <c r="F664" s="9">
        <v>576</v>
      </c>
      <c r="G664" s="9">
        <v>0</v>
      </c>
      <c r="H664" s="9">
        <v>7</v>
      </c>
      <c r="I664" s="9">
        <v>3.5</v>
      </c>
      <c r="J664" s="9">
        <v>27</v>
      </c>
      <c r="K664" s="9">
        <v>5</v>
      </c>
      <c r="L664" s="9">
        <v>9</v>
      </c>
      <c r="M664" s="9">
        <v>28.4</v>
      </c>
      <c r="N664" s="9">
        <v>514.1</v>
      </c>
    </row>
    <row r="665" spans="1:14" ht="15" thickBot="1" x14ac:dyDescent="0.4">
      <c r="A665" s="8">
        <v>170</v>
      </c>
      <c r="B665" s="9">
        <v>0.5</v>
      </c>
      <c r="C665" s="9">
        <v>0</v>
      </c>
      <c r="D665" s="9">
        <v>0</v>
      </c>
      <c r="E665" s="9">
        <v>1.5</v>
      </c>
      <c r="F665" s="9">
        <v>576</v>
      </c>
      <c r="G665" s="9">
        <v>0</v>
      </c>
      <c r="H665" s="9">
        <v>7</v>
      </c>
      <c r="I665" s="9">
        <v>3.5</v>
      </c>
      <c r="J665" s="9">
        <v>27</v>
      </c>
      <c r="K665" s="9">
        <v>5</v>
      </c>
      <c r="L665" s="9">
        <v>9</v>
      </c>
      <c r="M665" s="9">
        <v>28.4</v>
      </c>
      <c r="N665" s="9">
        <v>514.1</v>
      </c>
    </row>
    <row r="666" spans="1:14" ht="15" thickBot="1" x14ac:dyDescent="0.4">
      <c r="A666" s="8">
        <v>171</v>
      </c>
      <c r="B666" s="9">
        <v>0.5</v>
      </c>
      <c r="C666" s="9">
        <v>0</v>
      </c>
      <c r="D666" s="9">
        <v>0</v>
      </c>
      <c r="E666" s="9">
        <v>1.5</v>
      </c>
      <c r="F666" s="9">
        <v>576</v>
      </c>
      <c r="G666" s="9">
        <v>0</v>
      </c>
      <c r="H666" s="9">
        <v>7</v>
      </c>
      <c r="I666" s="9">
        <v>3.5</v>
      </c>
      <c r="J666" s="9">
        <v>27</v>
      </c>
      <c r="K666" s="9">
        <v>5</v>
      </c>
      <c r="L666" s="9">
        <v>9</v>
      </c>
      <c r="M666" s="9">
        <v>28.4</v>
      </c>
      <c r="N666" s="9">
        <v>514.1</v>
      </c>
    </row>
    <row r="667" spans="1:14" ht="15" thickBot="1" x14ac:dyDescent="0.4">
      <c r="A667" s="8">
        <v>172</v>
      </c>
      <c r="B667" s="9">
        <v>0.5</v>
      </c>
      <c r="C667" s="9">
        <v>0</v>
      </c>
      <c r="D667" s="9">
        <v>0</v>
      </c>
      <c r="E667" s="9">
        <v>1.5</v>
      </c>
      <c r="F667" s="9">
        <v>576</v>
      </c>
      <c r="G667" s="9">
        <v>0</v>
      </c>
      <c r="H667" s="9">
        <v>7</v>
      </c>
      <c r="I667" s="9">
        <v>3.5</v>
      </c>
      <c r="J667" s="9">
        <v>26.5</v>
      </c>
      <c r="K667" s="9">
        <v>5</v>
      </c>
      <c r="L667" s="9">
        <v>9</v>
      </c>
      <c r="M667" s="9">
        <v>28.4</v>
      </c>
      <c r="N667" s="9">
        <v>514.1</v>
      </c>
    </row>
    <row r="668" spans="1:14" ht="15" thickBot="1" x14ac:dyDescent="0.4">
      <c r="A668" s="8">
        <v>173</v>
      </c>
      <c r="B668" s="9">
        <v>0.5</v>
      </c>
      <c r="C668" s="9">
        <v>0</v>
      </c>
      <c r="D668" s="9">
        <v>0</v>
      </c>
      <c r="E668" s="9">
        <v>1.5</v>
      </c>
      <c r="F668" s="9">
        <v>576</v>
      </c>
      <c r="G668" s="9">
        <v>0</v>
      </c>
      <c r="H668" s="9">
        <v>7</v>
      </c>
      <c r="I668" s="9">
        <v>3.5</v>
      </c>
      <c r="J668" s="9">
        <v>26.5</v>
      </c>
      <c r="K668" s="9">
        <v>1</v>
      </c>
      <c r="L668" s="9">
        <v>9</v>
      </c>
      <c r="M668" s="9">
        <v>28.4</v>
      </c>
      <c r="N668" s="9">
        <v>514.1</v>
      </c>
    </row>
    <row r="669" spans="1:14" ht="15" thickBot="1" x14ac:dyDescent="0.4">
      <c r="A669" s="8">
        <v>174</v>
      </c>
      <c r="B669" s="9">
        <v>0.5</v>
      </c>
      <c r="C669" s="9">
        <v>0</v>
      </c>
      <c r="D669" s="9">
        <v>0</v>
      </c>
      <c r="E669" s="9">
        <v>0</v>
      </c>
      <c r="F669" s="9">
        <v>576</v>
      </c>
      <c r="G669" s="9">
        <v>0</v>
      </c>
      <c r="H669" s="9">
        <v>7</v>
      </c>
      <c r="I669" s="9">
        <v>0</v>
      </c>
      <c r="J669" s="9">
        <v>26.5</v>
      </c>
      <c r="K669" s="9">
        <v>1</v>
      </c>
      <c r="L669" s="9">
        <v>9</v>
      </c>
      <c r="M669" s="9">
        <v>28.4</v>
      </c>
      <c r="N669" s="9">
        <v>514.1</v>
      </c>
    </row>
    <row r="670" spans="1:14" ht="15" thickBot="1" x14ac:dyDescent="0.4">
      <c r="A670" s="8">
        <v>175</v>
      </c>
      <c r="B670" s="9">
        <v>0.5</v>
      </c>
      <c r="C670" s="9">
        <v>0</v>
      </c>
      <c r="D670" s="9">
        <v>0</v>
      </c>
      <c r="E670" s="9">
        <v>0</v>
      </c>
      <c r="F670" s="9">
        <v>576</v>
      </c>
      <c r="G670" s="9">
        <v>0</v>
      </c>
      <c r="H670" s="9">
        <v>7</v>
      </c>
      <c r="I670" s="9">
        <v>0</v>
      </c>
      <c r="J670" s="9">
        <v>26.5</v>
      </c>
      <c r="K670" s="9">
        <v>1</v>
      </c>
      <c r="L670" s="9">
        <v>9</v>
      </c>
      <c r="M670" s="9">
        <v>28.4</v>
      </c>
      <c r="N670" s="9">
        <v>514.1</v>
      </c>
    </row>
    <row r="671" spans="1:14" ht="15" thickBot="1" x14ac:dyDescent="0.4">
      <c r="A671" s="8">
        <v>176</v>
      </c>
      <c r="B671" s="9">
        <v>0.5</v>
      </c>
      <c r="C671" s="9">
        <v>0</v>
      </c>
      <c r="D671" s="9">
        <v>0</v>
      </c>
      <c r="E671" s="9">
        <v>0</v>
      </c>
      <c r="F671" s="9">
        <v>576</v>
      </c>
      <c r="G671" s="9">
        <v>0</v>
      </c>
      <c r="H671" s="9">
        <v>7</v>
      </c>
      <c r="I671" s="9">
        <v>0</v>
      </c>
      <c r="J671" s="9">
        <v>26.5</v>
      </c>
      <c r="K671" s="9">
        <v>1</v>
      </c>
      <c r="L671" s="9">
        <v>9</v>
      </c>
      <c r="M671" s="9">
        <v>28.4</v>
      </c>
      <c r="N671" s="9">
        <v>514.1</v>
      </c>
    </row>
    <row r="672" spans="1:14" ht="15" thickBot="1" x14ac:dyDescent="0.4">
      <c r="A672" s="8">
        <v>177</v>
      </c>
      <c r="B672" s="9">
        <v>0.5</v>
      </c>
      <c r="C672" s="9">
        <v>0</v>
      </c>
      <c r="D672" s="9">
        <v>0</v>
      </c>
      <c r="E672" s="9">
        <v>0</v>
      </c>
      <c r="F672" s="9">
        <v>576</v>
      </c>
      <c r="G672" s="9">
        <v>0</v>
      </c>
      <c r="H672" s="9">
        <v>7</v>
      </c>
      <c r="I672" s="9">
        <v>0</v>
      </c>
      <c r="J672" s="9">
        <v>26.5</v>
      </c>
      <c r="K672" s="9">
        <v>1</v>
      </c>
      <c r="L672" s="9">
        <v>9</v>
      </c>
      <c r="M672" s="9">
        <v>28.4</v>
      </c>
      <c r="N672" s="9">
        <v>514.1</v>
      </c>
    </row>
    <row r="673" spans="1:14" ht="15" thickBot="1" x14ac:dyDescent="0.4">
      <c r="A673" s="8">
        <v>178</v>
      </c>
      <c r="B673" s="9">
        <v>0.5</v>
      </c>
      <c r="C673" s="9">
        <v>0</v>
      </c>
      <c r="D673" s="9">
        <v>0</v>
      </c>
      <c r="E673" s="9">
        <v>0</v>
      </c>
      <c r="F673" s="9">
        <v>576</v>
      </c>
      <c r="G673" s="9">
        <v>0</v>
      </c>
      <c r="H673" s="9">
        <v>7</v>
      </c>
      <c r="I673" s="9">
        <v>0</v>
      </c>
      <c r="J673" s="9">
        <v>26.5</v>
      </c>
      <c r="K673" s="9">
        <v>1</v>
      </c>
      <c r="L673" s="9">
        <v>9</v>
      </c>
      <c r="M673" s="9">
        <v>28.4</v>
      </c>
      <c r="N673" s="9">
        <v>514.1</v>
      </c>
    </row>
    <row r="674" spans="1:14" ht="15" thickBot="1" x14ac:dyDescent="0.4">
      <c r="A674" s="8">
        <v>179</v>
      </c>
      <c r="B674" s="9">
        <v>0.5</v>
      </c>
      <c r="C674" s="9">
        <v>0</v>
      </c>
      <c r="D674" s="9">
        <v>0</v>
      </c>
      <c r="E674" s="9">
        <v>0</v>
      </c>
      <c r="F674" s="9">
        <v>576</v>
      </c>
      <c r="G674" s="9">
        <v>0</v>
      </c>
      <c r="H674" s="9">
        <v>7</v>
      </c>
      <c r="I674" s="9">
        <v>0</v>
      </c>
      <c r="J674" s="9">
        <v>26.5</v>
      </c>
      <c r="K674" s="9">
        <v>1</v>
      </c>
      <c r="L674" s="9">
        <v>9</v>
      </c>
      <c r="M674" s="9">
        <v>28.4</v>
      </c>
      <c r="N674" s="9">
        <v>514.1</v>
      </c>
    </row>
    <row r="675" spans="1:14" ht="15" thickBot="1" x14ac:dyDescent="0.4">
      <c r="A675" s="8">
        <v>180</v>
      </c>
      <c r="B675" s="9">
        <v>0.5</v>
      </c>
      <c r="C675" s="9">
        <v>0</v>
      </c>
      <c r="D675" s="9">
        <v>0</v>
      </c>
      <c r="E675" s="9">
        <v>0</v>
      </c>
      <c r="F675" s="9">
        <v>576</v>
      </c>
      <c r="G675" s="9">
        <v>0</v>
      </c>
      <c r="H675" s="9">
        <v>7</v>
      </c>
      <c r="I675" s="9">
        <v>0</v>
      </c>
      <c r="J675" s="9">
        <v>26.5</v>
      </c>
      <c r="K675" s="9">
        <v>1</v>
      </c>
      <c r="L675" s="9">
        <v>9</v>
      </c>
      <c r="M675" s="9">
        <v>28.4</v>
      </c>
      <c r="N675" s="9">
        <v>514.1</v>
      </c>
    </row>
    <row r="676" spans="1:14" ht="15" thickBot="1" x14ac:dyDescent="0.4">
      <c r="A676" s="8">
        <v>181</v>
      </c>
      <c r="B676" s="9">
        <v>0.5</v>
      </c>
      <c r="C676" s="9">
        <v>0</v>
      </c>
      <c r="D676" s="9">
        <v>0</v>
      </c>
      <c r="E676" s="9">
        <v>0</v>
      </c>
      <c r="F676" s="9">
        <v>576</v>
      </c>
      <c r="G676" s="9">
        <v>0</v>
      </c>
      <c r="H676" s="9">
        <v>7</v>
      </c>
      <c r="I676" s="9">
        <v>0</v>
      </c>
      <c r="J676" s="9">
        <v>26.5</v>
      </c>
      <c r="K676" s="9">
        <v>1</v>
      </c>
      <c r="L676" s="9">
        <v>9</v>
      </c>
      <c r="M676" s="9">
        <v>28.4</v>
      </c>
      <c r="N676" s="9">
        <v>514.1</v>
      </c>
    </row>
    <row r="677" spans="1:14" ht="15" thickBot="1" x14ac:dyDescent="0.4">
      <c r="A677" s="8">
        <v>182</v>
      </c>
      <c r="B677" s="9">
        <v>0.5</v>
      </c>
      <c r="C677" s="9">
        <v>0</v>
      </c>
      <c r="D677" s="9">
        <v>0</v>
      </c>
      <c r="E677" s="9">
        <v>0</v>
      </c>
      <c r="F677" s="9">
        <v>576</v>
      </c>
      <c r="G677" s="9">
        <v>0</v>
      </c>
      <c r="H677" s="9">
        <v>7</v>
      </c>
      <c r="I677" s="9">
        <v>0</v>
      </c>
      <c r="J677" s="9">
        <v>26.5</v>
      </c>
      <c r="K677" s="9">
        <v>1</v>
      </c>
      <c r="L677" s="9">
        <v>9</v>
      </c>
      <c r="M677" s="9">
        <v>28.4</v>
      </c>
      <c r="N677" s="9">
        <v>514.1</v>
      </c>
    </row>
    <row r="678" spans="1:14" ht="15" thickBot="1" x14ac:dyDescent="0.4">
      <c r="A678" s="8">
        <v>183</v>
      </c>
      <c r="B678" s="9">
        <v>0.5</v>
      </c>
      <c r="C678" s="9">
        <v>0</v>
      </c>
      <c r="D678" s="9">
        <v>0</v>
      </c>
      <c r="E678" s="9">
        <v>0</v>
      </c>
      <c r="F678" s="9">
        <v>576</v>
      </c>
      <c r="G678" s="9">
        <v>0</v>
      </c>
      <c r="H678" s="9">
        <v>7</v>
      </c>
      <c r="I678" s="9">
        <v>0</v>
      </c>
      <c r="J678" s="9">
        <v>26.5</v>
      </c>
      <c r="K678" s="9">
        <v>1</v>
      </c>
      <c r="L678" s="9">
        <v>9</v>
      </c>
      <c r="M678" s="9">
        <v>28.4</v>
      </c>
      <c r="N678" s="9">
        <v>514.1</v>
      </c>
    </row>
    <row r="679" spans="1:14" ht="15" thickBot="1" x14ac:dyDescent="0.4">
      <c r="A679" s="8">
        <v>184</v>
      </c>
      <c r="B679" s="9">
        <v>0.5</v>
      </c>
      <c r="C679" s="9">
        <v>0</v>
      </c>
      <c r="D679" s="9">
        <v>0</v>
      </c>
      <c r="E679" s="9">
        <v>0</v>
      </c>
      <c r="F679" s="9">
        <v>576</v>
      </c>
      <c r="G679" s="9">
        <v>0</v>
      </c>
      <c r="H679" s="9">
        <v>7</v>
      </c>
      <c r="I679" s="9">
        <v>0</v>
      </c>
      <c r="J679" s="9">
        <v>26.5</v>
      </c>
      <c r="K679" s="9">
        <v>1</v>
      </c>
      <c r="L679" s="9">
        <v>9</v>
      </c>
      <c r="M679" s="9">
        <v>28.4</v>
      </c>
      <c r="N679" s="9">
        <v>514.1</v>
      </c>
    </row>
    <row r="680" spans="1:14" ht="15" thickBot="1" x14ac:dyDescent="0.4">
      <c r="A680" s="8">
        <v>185</v>
      </c>
      <c r="B680" s="9">
        <v>0.5</v>
      </c>
      <c r="C680" s="9">
        <v>0</v>
      </c>
      <c r="D680" s="9">
        <v>0</v>
      </c>
      <c r="E680" s="9">
        <v>0</v>
      </c>
      <c r="F680" s="9">
        <v>576</v>
      </c>
      <c r="G680" s="9">
        <v>0</v>
      </c>
      <c r="H680" s="9">
        <v>7</v>
      </c>
      <c r="I680" s="9">
        <v>0</v>
      </c>
      <c r="J680" s="9">
        <v>26.5</v>
      </c>
      <c r="K680" s="9">
        <v>1</v>
      </c>
      <c r="L680" s="9">
        <v>9</v>
      </c>
      <c r="M680" s="9">
        <v>28.4</v>
      </c>
      <c r="N680" s="9">
        <v>514.1</v>
      </c>
    </row>
    <row r="681" spans="1:14" ht="15" thickBot="1" x14ac:dyDescent="0.4">
      <c r="A681" s="8">
        <v>186</v>
      </c>
      <c r="B681" s="9">
        <v>0.5</v>
      </c>
      <c r="C681" s="9">
        <v>0</v>
      </c>
      <c r="D681" s="9">
        <v>0</v>
      </c>
      <c r="E681" s="9">
        <v>0</v>
      </c>
      <c r="F681" s="9">
        <v>576</v>
      </c>
      <c r="G681" s="9">
        <v>0</v>
      </c>
      <c r="H681" s="9">
        <v>7</v>
      </c>
      <c r="I681" s="9">
        <v>0</v>
      </c>
      <c r="J681" s="9">
        <v>26.5</v>
      </c>
      <c r="K681" s="9">
        <v>1</v>
      </c>
      <c r="L681" s="9">
        <v>9</v>
      </c>
      <c r="M681" s="9">
        <v>28.4</v>
      </c>
      <c r="N681" s="9">
        <v>514.1</v>
      </c>
    </row>
    <row r="682" spans="1:14" ht="15" thickBot="1" x14ac:dyDescent="0.4">
      <c r="A682" s="8">
        <v>187</v>
      </c>
      <c r="B682" s="9">
        <v>0.5</v>
      </c>
      <c r="C682" s="9">
        <v>0</v>
      </c>
      <c r="D682" s="9">
        <v>0</v>
      </c>
      <c r="E682" s="9">
        <v>0</v>
      </c>
      <c r="F682" s="9">
        <v>576</v>
      </c>
      <c r="G682" s="9">
        <v>0</v>
      </c>
      <c r="H682" s="9">
        <v>7</v>
      </c>
      <c r="I682" s="9">
        <v>0</v>
      </c>
      <c r="J682" s="9">
        <v>26.5</v>
      </c>
      <c r="K682" s="9">
        <v>1</v>
      </c>
      <c r="L682" s="9">
        <v>9</v>
      </c>
      <c r="M682" s="9">
        <v>28.4</v>
      </c>
      <c r="N682" s="9">
        <v>514.1</v>
      </c>
    </row>
    <row r="683" spans="1:14" ht="15" thickBot="1" x14ac:dyDescent="0.4">
      <c r="A683" s="8">
        <v>188</v>
      </c>
      <c r="B683" s="9">
        <v>0.5</v>
      </c>
      <c r="C683" s="9">
        <v>0</v>
      </c>
      <c r="D683" s="9">
        <v>0</v>
      </c>
      <c r="E683" s="9">
        <v>0</v>
      </c>
      <c r="F683" s="9">
        <v>576</v>
      </c>
      <c r="G683" s="9">
        <v>0</v>
      </c>
      <c r="H683" s="9">
        <v>7</v>
      </c>
      <c r="I683" s="9">
        <v>0</v>
      </c>
      <c r="J683" s="9">
        <v>26.5</v>
      </c>
      <c r="K683" s="9">
        <v>1</v>
      </c>
      <c r="L683" s="9">
        <v>9</v>
      </c>
      <c r="M683" s="9">
        <v>28.4</v>
      </c>
      <c r="N683" s="9">
        <v>514.1</v>
      </c>
    </row>
    <row r="684" spans="1:14" ht="15" thickBot="1" x14ac:dyDescent="0.4">
      <c r="A684" s="8">
        <v>189</v>
      </c>
      <c r="B684" s="9">
        <v>0.5</v>
      </c>
      <c r="C684" s="9">
        <v>0</v>
      </c>
      <c r="D684" s="9">
        <v>0</v>
      </c>
      <c r="E684" s="9">
        <v>0</v>
      </c>
      <c r="F684" s="9">
        <v>576</v>
      </c>
      <c r="G684" s="9">
        <v>0</v>
      </c>
      <c r="H684" s="9">
        <v>7</v>
      </c>
      <c r="I684" s="9">
        <v>0</v>
      </c>
      <c r="J684" s="9">
        <v>26.5</v>
      </c>
      <c r="K684" s="9">
        <v>1</v>
      </c>
      <c r="L684" s="9">
        <v>0</v>
      </c>
      <c r="M684" s="9">
        <v>28.4</v>
      </c>
      <c r="N684" s="9">
        <v>514.1</v>
      </c>
    </row>
    <row r="685" spans="1:14" ht="15" thickBot="1" x14ac:dyDescent="0.4">
      <c r="A685" s="8">
        <v>190</v>
      </c>
      <c r="B685" s="9">
        <v>0.5</v>
      </c>
      <c r="C685" s="9">
        <v>0</v>
      </c>
      <c r="D685" s="9">
        <v>0</v>
      </c>
      <c r="E685" s="9">
        <v>0</v>
      </c>
      <c r="F685" s="9">
        <v>576</v>
      </c>
      <c r="G685" s="9">
        <v>0</v>
      </c>
      <c r="H685" s="9">
        <v>7</v>
      </c>
      <c r="I685" s="9">
        <v>0</v>
      </c>
      <c r="J685" s="9">
        <v>26.5</v>
      </c>
      <c r="K685" s="9">
        <v>1</v>
      </c>
      <c r="L685" s="9">
        <v>0</v>
      </c>
      <c r="M685" s="9">
        <v>28.4</v>
      </c>
      <c r="N685" s="9">
        <v>514.1</v>
      </c>
    </row>
    <row r="686" spans="1:14" ht="15" thickBot="1" x14ac:dyDescent="0.4">
      <c r="A686" s="8">
        <v>191</v>
      </c>
      <c r="B686" s="9">
        <v>0.5</v>
      </c>
      <c r="C686" s="9">
        <v>0</v>
      </c>
      <c r="D686" s="9">
        <v>0</v>
      </c>
      <c r="E686" s="9">
        <v>0</v>
      </c>
      <c r="F686" s="9">
        <v>576</v>
      </c>
      <c r="G686" s="9">
        <v>0</v>
      </c>
      <c r="H686" s="9">
        <v>7</v>
      </c>
      <c r="I686" s="9">
        <v>0</v>
      </c>
      <c r="J686" s="9">
        <v>26.5</v>
      </c>
      <c r="K686" s="9">
        <v>1</v>
      </c>
      <c r="L686" s="9">
        <v>0</v>
      </c>
      <c r="M686" s="9">
        <v>28.4</v>
      </c>
      <c r="N686" s="9">
        <v>514.1</v>
      </c>
    </row>
    <row r="687" spans="1:14" ht="15" thickBot="1" x14ac:dyDescent="0.4">
      <c r="A687" s="8">
        <v>192</v>
      </c>
      <c r="B687" s="9">
        <v>0.5</v>
      </c>
      <c r="C687" s="9">
        <v>0</v>
      </c>
      <c r="D687" s="9">
        <v>0</v>
      </c>
      <c r="E687" s="9">
        <v>0</v>
      </c>
      <c r="F687" s="9">
        <v>576</v>
      </c>
      <c r="G687" s="9">
        <v>0</v>
      </c>
      <c r="H687" s="9">
        <v>7</v>
      </c>
      <c r="I687" s="9">
        <v>0</v>
      </c>
      <c r="J687" s="9">
        <v>26.5</v>
      </c>
      <c r="K687" s="9">
        <v>1</v>
      </c>
      <c r="L687" s="9">
        <v>0</v>
      </c>
      <c r="M687" s="9">
        <v>28.4</v>
      </c>
      <c r="N687" s="9">
        <v>514.1</v>
      </c>
    </row>
    <row r="688" spans="1:14" ht="15" thickBot="1" x14ac:dyDescent="0.4">
      <c r="A688" s="8">
        <v>193</v>
      </c>
      <c r="B688" s="9">
        <v>0.5</v>
      </c>
      <c r="C688" s="9">
        <v>0</v>
      </c>
      <c r="D688" s="9">
        <v>0</v>
      </c>
      <c r="E688" s="9">
        <v>0</v>
      </c>
      <c r="F688" s="9">
        <v>576</v>
      </c>
      <c r="G688" s="9">
        <v>0</v>
      </c>
      <c r="H688" s="9">
        <v>7</v>
      </c>
      <c r="I688" s="9">
        <v>0</v>
      </c>
      <c r="J688" s="9">
        <v>26.5</v>
      </c>
      <c r="K688" s="9">
        <v>1</v>
      </c>
      <c r="L688" s="9">
        <v>0</v>
      </c>
      <c r="M688" s="9">
        <v>28.4</v>
      </c>
      <c r="N688" s="9">
        <v>514.1</v>
      </c>
    </row>
    <row r="689" spans="1:14" ht="15" thickBot="1" x14ac:dyDescent="0.4">
      <c r="A689" s="8">
        <v>194</v>
      </c>
      <c r="B689" s="9">
        <v>0.5</v>
      </c>
      <c r="C689" s="9">
        <v>0</v>
      </c>
      <c r="D689" s="9">
        <v>0</v>
      </c>
      <c r="E689" s="9">
        <v>0</v>
      </c>
      <c r="F689" s="9">
        <v>576</v>
      </c>
      <c r="G689" s="9">
        <v>0</v>
      </c>
      <c r="H689" s="9">
        <v>7</v>
      </c>
      <c r="I689" s="9">
        <v>0</v>
      </c>
      <c r="J689" s="9">
        <v>26.5</v>
      </c>
      <c r="K689" s="9">
        <v>1</v>
      </c>
      <c r="L689" s="9">
        <v>0</v>
      </c>
      <c r="M689" s="9">
        <v>28.4</v>
      </c>
      <c r="N689" s="9">
        <v>514.1</v>
      </c>
    </row>
    <row r="690" spans="1:14" ht="15" thickBot="1" x14ac:dyDescent="0.4">
      <c r="A690" s="8">
        <v>195</v>
      </c>
      <c r="B690" s="9">
        <v>0.5</v>
      </c>
      <c r="C690" s="9">
        <v>0</v>
      </c>
      <c r="D690" s="9">
        <v>0</v>
      </c>
      <c r="E690" s="9">
        <v>0</v>
      </c>
      <c r="F690" s="9">
        <v>576</v>
      </c>
      <c r="G690" s="9">
        <v>0</v>
      </c>
      <c r="H690" s="9">
        <v>7</v>
      </c>
      <c r="I690" s="9">
        <v>0</v>
      </c>
      <c r="J690" s="9">
        <v>26.5</v>
      </c>
      <c r="K690" s="9">
        <v>1</v>
      </c>
      <c r="L690" s="9">
        <v>0</v>
      </c>
      <c r="M690" s="9">
        <v>28.4</v>
      </c>
      <c r="N690" s="9">
        <v>514.1</v>
      </c>
    </row>
    <row r="691" spans="1:14" ht="15" thickBot="1" x14ac:dyDescent="0.4">
      <c r="A691" s="8">
        <v>196</v>
      </c>
      <c r="B691" s="9">
        <v>0.5</v>
      </c>
      <c r="C691" s="9">
        <v>0</v>
      </c>
      <c r="D691" s="9">
        <v>0</v>
      </c>
      <c r="E691" s="9">
        <v>0</v>
      </c>
      <c r="F691" s="9">
        <v>576</v>
      </c>
      <c r="G691" s="9">
        <v>0</v>
      </c>
      <c r="H691" s="9">
        <v>7</v>
      </c>
      <c r="I691" s="9">
        <v>0</v>
      </c>
      <c r="J691" s="9">
        <v>26.5</v>
      </c>
      <c r="K691" s="9">
        <v>1</v>
      </c>
      <c r="L691" s="9">
        <v>0</v>
      </c>
      <c r="M691" s="9">
        <v>28.4</v>
      </c>
      <c r="N691" s="9">
        <v>514.1</v>
      </c>
    </row>
    <row r="692" spans="1:14" ht="15" thickBot="1" x14ac:dyDescent="0.4">
      <c r="A692" s="8">
        <v>197</v>
      </c>
      <c r="B692" s="9">
        <v>0.5</v>
      </c>
      <c r="C692" s="9">
        <v>0</v>
      </c>
      <c r="D692" s="9">
        <v>0</v>
      </c>
      <c r="E692" s="9">
        <v>0</v>
      </c>
      <c r="F692" s="9">
        <v>576</v>
      </c>
      <c r="G692" s="9">
        <v>0</v>
      </c>
      <c r="H692" s="9">
        <v>7</v>
      </c>
      <c r="I692" s="9">
        <v>0</v>
      </c>
      <c r="J692" s="9">
        <v>26.5</v>
      </c>
      <c r="K692" s="9">
        <v>1</v>
      </c>
      <c r="L692" s="9">
        <v>0</v>
      </c>
      <c r="M692" s="9">
        <v>28.4</v>
      </c>
      <c r="N692" s="9">
        <v>514.1</v>
      </c>
    </row>
    <row r="693" spans="1:14" ht="15" thickBot="1" x14ac:dyDescent="0.4">
      <c r="A693" s="8">
        <v>198</v>
      </c>
      <c r="B693" s="9">
        <v>0.5</v>
      </c>
      <c r="C693" s="9">
        <v>0</v>
      </c>
      <c r="D693" s="9">
        <v>0</v>
      </c>
      <c r="E693" s="9">
        <v>0</v>
      </c>
      <c r="F693" s="9">
        <v>576</v>
      </c>
      <c r="G693" s="9">
        <v>0</v>
      </c>
      <c r="H693" s="9">
        <v>7</v>
      </c>
      <c r="I693" s="9">
        <v>0</v>
      </c>
      <c r="J693" s="9">
        <v>26.5</v>
      </c>
      <c r="K693" s="9">
        <v>1</v>
      </c>
      <c r="L693" s="9">
        <v>0</v>
      </c>
      <c r="M693" s="9">
        <v>28.4</v>
      </c>
      <c r="N693" s="9">
        <v>514.1</v>
      </c>
    </row>
    <row r="694" spans="1:14" ht="15" thickBot="1" x14ac:dyDescent="0.4">
      <c r="A694" s="8">
        <v>199</v>
      </c>
      <c r="B694" s="9">
        <v>0.5</v>
      </c>
      <c r="C694" s="9">
        <v>0</v>
      </c>
      <c r="D694" s="9">
        <v>0</v>
      </c>
      <c r="E694" s="9">
        <v>0</v>
      </c>
      <c r="F694" s="9">
        <v>576</v>
      </c>
      <c r="G694" s="9">
        <v>0</v>
      </c>
      <c r="H694" s="9">
        <v>7</v>
      </c>
      <c r="I694" s="9">
        <v>0</v>
      </c>
      <c r="J694" s="9">
        <v>26.5</v>
      </c>
      <c r="K694" s="9">
        <v>1</v>
      </c>
      <c r="L694" s="9">
        <v>0</v>
      </c>
      <c r="M694" s="9">
        <v>28.4</v>
      </c>
      <c r="N694" s="9">
        <v>514.1</v>
      </c>
    </row>
    <row r="695" spans="1:14" ht="15" thickBot="1" x14ac:dyDescent="0.4">
      <c r="A695" s="8">
        <v>200</v>
      </c>
      <c r="B695" s="9">
        <v>0.5</v>
      </c>
      <c r="C695" s="9">
        <v>0</v>
      </c>
      <c r="D695" s="9">
        <v>0</v>
      </c>
      <c r="E695" s="9">
        <v>0</v>
      </c>
      <c r="F695" s="9">
        <v>576</v>
      </c>
      <c r="G695" s="9">
        <v>0</v>
      </c>
      <c r="H695" s="9">
        <v>7</v>
      </c>
      <c r="I695" s="9">
        <v>0</v>
      </c>
      <c r="J695" s="9">
        <v>26.5</v>
      </c>
      <c r="K695" s="9">
        <v>1</v>
      </c>
      <c r="L695" s="9">
        <v>0</v>
      </c>
      <c r="M695" s="9">
        <v>28.4</v>
      </c>
      <c r="N695" s="9">
        <v>514.1</v>
      </c>
    </row>
    <row r="696" spans="1:14" ht="15" thickBot="1" x14ac:dyDescent="0.4">
      <c r="A696" s="8">
        <v>201</v>
      </c>
      <c r="B696" s="9">
        <v>0.5</v>
      </c>
      <c r="C696" s="9">
        <v>0</v>
      </c>
      <c r="D696" s="9">
        <v>0</v>
      </c>
      <c r="E696" s="9">
        <v>0</v>
      </c>
      <c r="F696" s="9">
        <v>576</v>
      </c>
      <c r="G696" s="9">
        <v>0</v>
      </c>
      <c r="H696" s="9">
        <v>7</v>
      </c>
      <c r="I696" s="9">
        <v>0</v>
      </c>
      <c r="J696" s="9">
        <v>26.5</v>
      </c>
      <c r="K696" s="9">
        <v>1</v>
      </c>
      <c r="L696" s="9">
        <v>0</v>
      </c>
      <c r="M696" s="9">
        <v>28.4</v>
      </c>
      <c r="N696" s="9">
        <v>514.1</v>
      </c>
    </row>
    <row r="697" spans="1:14" ht="15" thickBot="1" x14ac:dyDescent="0.4">
      <c r="A697" s="8">
        <v>202</v>
      </c>
      <c r="B697" s="9">
        <v>0.5</v>
      </c>
      <c r="C697" s="9">
        <v>0</v>
      </c>
      <c r="D697" s="9">
        <v>0</v>
      </c>
      <c r="E697" s="9">
        <v>0</v>
      </c>
      <c r="F697" s="9">
        <v>576</v>
      </c>
      <c r="G697" s="9">
        <v>0</v>
      </c>
      <c r="H697" s="9">
        <v>7</v>
      </c>
      <c r="I697" s="9">
        <v>0</v>
      </c>
      <c r="J697" s="9">
        <v>26.5</v>
      </c>
      <c r="K697" s="9">
        <v>1</v>
      </c>
      <c r="L697" s="9">
        <v>0</v>
      </c>
      <c r="M697" s="9">
        <v>28.4</v>
      </c>
      <c r="N697" s="9">
        <v>514.1</v>
      </c>
    </row>
    <row r="698" spans="1:14" ht="15" thickBot="1" x14ac:dyDescent="0.4">
      <c r="A698" s="8">
        <v>203</v>
      </c>
      <c r="B698" s="9">
        <v>0.5</v>
      </c>
      <c r="C698" s="9">
        <v>0</v>
      </c>
      <c r="D698" s="9">
        <v>0</v>
      </c>
      <c r="E698" s="9">
        <v>0</v>
      </c>
      <c r="F698" s="9">
        <v>576</v>
      </c>
      <c r="G698" s="9">
        <v>0</v>
      </c>
      <c r="H698" s="9">
        <v>7</v>
      </c>
      <c r="I698" s="9">
        <v>0</v>
      </c>
      <c r="J698" s="9">
        <v>26.5</v>
      </c>
      <c r="K698" s="9">
        <v>1</v>
      </c>
      <c r="L698" s="9">
        <v>0</v>
      </c>
      <c r="M698" s="9">
        <v>28.4</v>
      </c>
      <c r="N698" s="9">
        <v>514.1</v>
      </c>
    </row>
    <row r="699" spans="1:14" ht="15" thickBot="1" x14ac:dyDescent="0.4">
      <c r="A699" s="8">
        <v>204</v>
      </c>
      <c r="B699" s="9">
        <v>0.5</v>
      </c>
      <c r="C699" s="9">
        <v>0</v>
      </c>
      <c r="D699" s="9">
        <v>0</v>
      </c>
      <c r="E699" s="9">
        <v>0</v>
      </c>
      <c r="F699" s="9">
        <v>576</v>
      </c>
      <c r="G699" s="9">
        <v>0</v>
      </c>
      <c r="H699" s="9">
        <v>7</v>
      </c>
      <c r="I699" s="9">
        <v>0</v>
      </c>
      <c r="J699" s="9">
        <v>26.5</v>
      </c>
      <c r="K699" s="9">
        <v>1</v>
      </c>
      <c r="L699" s="9">
        <v>0</v>
      </c>
      <c r="M699" s="9">
        <v>28.4</v>
      </c>
      <c r="N699" s="9">
        <v>514.1</v>
      </c>
    </row>
    <row r="700" spans="1:14" ht="15" thickBot="1" x14ac:dyDescent="0.4">
      <c r="A700" s="8">
        <v>205</v>
      </c>
      <c r="B700" s="9">
        <v>0.5</v>
      </c>
      <c r="C700" s="9">
        <v>0</v>
      </c>
      <c r="D700" s="9">
        <v>0</v>
      </c>
      <c r="E700" s="9">
        <v>0</v>
      </c>
      <c r="F700" s="9">
        <v>576</v>
      </c>
      <c r="G700" s="9">
        <v>0</v>
      </c>
      <c r="H700" s="9">
        <v>7</v>
      </c>
      <c r="I700" s="9">
        <v>0</v>
      </c>
      <c r="J700" s="9">
        <v>26.5</v>
      </c>
      <c r="K700" s="9">
        <v>1</v>
      </c>
      <c r="L700" s="9">
        <v>0</v>
      </c>
      <c r="M700" s="9">
        <v>28.4</v>
      </c>
      <c r="N700" s="9">
        <v>514.1</v>
      </c>
    </row>
    <row r="701" spans="1:14" ht="15" thickBot="1" x14ac:dyDescent="0.4">
      <c r="A701" s="8">
        <v>206</v>
      </c>
      <c r="B701" s="9">
        <v>0.5</v>
      </c>
      <c r="C701" s="9">
        <v>0</v>
      </c>
      <c r="D701" s="9">
        <v>0</v>
      </c>
      <c r="E701" s="9">
        <v>0</v>
      </c>
      <c r="F701" s="9">
        <v>576</v>
      </c>
      <c r="G701" s="9">
        <v>0</v>
      </c>
      <c r="H701" s="9">
        <v>7</v>
      </c>
      <c r="I701" s="9">
        <v>0</v>
      </c>
      <c r="J701" s="9">
        <v>26.5</v>
      </c>
      <c r="K701" s="9">
        <v>1</v>
      </c>
      <c r="L701" s="9">
        <v>0</v>
      </c>
      <c r="M701" s="9">
        <v>28.4</v>
      </c>
      <c r="N701" s="9">
        <v>514.1</v>
      </c>
    </row>
    <row r="702" spans="1:14" ht="15" thickBot="1" x14ac:dyDescent="0.4">
      <c r="A702" s="8">
        <v>207</v>
      </c>
      <c r="B702" s="9">
        <v>0.5</v>
      </c>
      <c r="C702" s="9">
        <v>0</v>
      </c>
      <c r="D702" s="9">
        <v>0</v>
      </c>
      <c r="E702" s="9">
        <v>0</v>
      </c>
      <c r="F702" s="9">
        <v>576</v>
      </c>
      <c r="G702" s="9">
        <v>0</v>
      </c>
      <c r="H702" s="9">
        <v>7</v>
      </c>
      <c r="I702" s="9">
        <v>0</v>
      </c>
      <c r="J702" s="9">
        <v>26.5</v>
      </c>
      <c r="K702" s="9">
        <v>1</v>
      </c>
      <c r="L702" s="9">
        <v>0</v>
      </c>
      <c r="M702" s="9">
        <v>28.4</v>
      </c>
      <c r="N702" s="9">
        <v>514.1</v>
      </c>
    </row>
    <row r="703" spans="1:14" ht="15" thickBot="1" x14ac:dyDescent="0.4">
      <c r="A703" s="8">
        <v>208</v>
      </c>
      <c r="B703" s="9">
        <v>0.5</v>
      </c>
      <c r="C703" s="9">
        <v>0</v>
      </c>
      <c r="D703" s="9">
        <v>0</v>
      </c>
      <c r="E703" s="9">
        <v>0</v>
      </c>
      <c r="F703" s="9">
        <v>576</v>
      </c>
      <c r="G703" s="9">
        <v>0</v>
      </c>
      <c r="H703" s="9">
        <v>7</v>
      </c>
      <c r="I703" s="9">
        <v>0</v>
      </c>
      <c r="J703" s="9">
        <v>26.5</v>
      </c>
      <c r="K703" s="9">
        <v>1</v>
      </c>
      <c r="L703" s="9">
        <v>0</v>
      </c>
      <c r="M703" s="9">
        <v>28.4</v>
      </c>
      <c r="N703" s="9">
        <v>514.1</v>
      </c>
    </row>
    <row r="704" spans="1:14" ht="15" thickBot="1" x14ac:dyDescent="0.4">
      <c r="A704" s="8">
        <v>209</v>
      </c>
      <c r="B704" s="9">
        <v>0.5</v>
      </c>
      <c r="C704" s="9">
        <v>0</v>
      </c>
      <c r="D704" s="9">
        <v>0</v>
      </c>
      <c r="E704" s="9">
        <v>0</v>
      </c>
      <c r="F704" s="9">
        <v>576</v>
      </c>
      <c r="G704" s="9">
        <v>0</v>
      </c>
      <c r="H704" s="9">
        <v>7</v>
      </c>
      <c r="I704" s="9">
        <v>0</v>
      </c>
      <c r="J704" s="9">
        <v>26.5</v>
      </c>
      <c r="K704" s="9">
        <v>1</v>
      </c>
      <c r="L704" s="9">
        <v>0</v>
      </c>
      <c r="M704" s="9">
        <v>28.4</v>
      </c>
      <c r="N704" s="9">
        <v>514.1</v>
      </c>
    </row>
    <row r="705" spans="1:14" ht="15" thickBot="1" x14ac:dyDescent="0.4">
      <c r="A705" s="8">
        <v>210</v>
      </c>
      <c r="B705" s="9">
        <v>0.5</v>
      </c>
      <c r="C705" s="9">
        <v>0</v>
      </c>
      <c r="D705" s="9">
        <v>0</v>
      </c>
      <c r="E705" s="9">
        <v>0</v>
      </c>
      <c r="F705" s="9">
        <v>576</v>
      </c>
      <c r="G705" s="9">
        <v>0</v>
      </c>
      <c r="H705" s="9">
        <v>7</v>
      </c>
      <c r="I705" s="9">
        <v>0</v>
      </c>
      <c r="J705" s="9">
        <v>26.5</v>
      </c>
      <c r="K705" s="9">
        <v>1</v>
      </c>
      <c r="L705" s="9">
        <v>0</v>
      </c>
      <c r="M705" s="9">
        <v>28.4</v>
      </c>
      <c r="N705" s="9">
        <v>512.6</v>
      </c>
    </row>
    <row r="706" spans="1:14" ht="15" thickBot="1" x14ac:dyDescent="0.4">
      <c r="A706" s="8">
        <v>211</v>
      </c>
      <c r="B706" s="9">
        <v>0.5</v>
      </c>
      <c r="C706" s="9">
        <v>0</v>
      </c>
      <c r="D706" s="9">
        <v>0</v>
      </c>
      <c r="E706" s="9">
        <v>0</v>
      </c>
      <c r="F706" s="9">
        <v>576</v>
      </c>
      <c r="G706" s="9">
        <v>0</v>
      </c>
      <c r="H706" s="9">
        <v>7</v>
      </c>
      <c r="I706" s="9">
        <v>0</v>
      </c>
      <c r="J706" s="9">
        <v>26.5</v>
      </c>
      <c r="K706" s="9">
        <v>1</v>
      </c>
      <c r="L706" s="9">
        <v>0</v>
      </c>
      <c r="M706" s="9">
        <v>28.4</v>
      </c>
      <c r="N706" s="9">
        <v>512.6</v>
      </c>
    </row>
    <row r="707" spans="1:14" ht="15" thickBot="1" x14ac:dyDescent="0.4">
      <c r="A707" s="8">
        <v>212</v>
      </c>
      <c r="B707" s="9">
        <v>0.5</v>
      </c>
      <c r="C707" s="9">
        <v>0</v>
      </c>
      <c r="D707" s="9">
        <v>0</v>
      </c>
      <c r="E707" s="9">
        <v>0</v>
      </c>
      <c r="F707" s="9">
        <v>576</v>
      </c>
      <c r="G707" s="9">
        <v>0</v>
      </c>
      <c r="H707" s="9">
        <v>7</v>
      </c>
      <c r="I707" s="9">
        <v>0</v>
      </c>
      <c r="J707" s="9">
        <v>26.5</v>
      </c>
      <c r="K707" s="9">
        <v>1</v>
      </c>
      <c r="L707" s="9">
        <v>0</v>
      </c>
      <c r="M707" s="9">
        <v>28.4</v>
      </c>
      <c r="N707" s="9">
        <v>512.6</v>
      </c>
    </row>
    <row r="708" spans="1:14" ht="15" thickBot="1" x14ac:dyDescent="0.4">
      <c r="A708" s="8">
        <v>213</v>
      </c>
      <c r="B708" s="9">
        <v>0.5</v>
      </c>
      <c r="C708" s="9">
        <v>0</v>
      </c>
      <c r="D708" s="9">
        <v>0</v>
      </c>
      <c r="E708" s="9">
        <v>0</v>
      </c>
      <c r="F708" s="9">
        <v>576</v>
      </c>
      <c r="G708" s="9">
        <v>0</v>
      </c>
      <c r="H708" s="9">
        <v>7</v>
      </c>
      <c r="I708" s="9">
        <v>0</v>
      </c>
      <c r="J708" s="9">
        <v>26.5</v>
      </c>
      <c r="K708" s="9">
        <v>1</v>
      </c>
      <c r="L708" s="9">
        <v>0</v>
      </c>
      <c r="M708" s="9">
        <v>28.4</v>
      </c>
      <c r="N708" s="9">
        <v>512.6</v>
      </c>
    </row>
    <row r="709" spans="1:14" ht="15" thickBot="1" x14ac:dyDescent="0.4">
      <c r="A709" s="8">
        <v>214</v>
      </c>
      <c r="B709" s="9">
        <v>0.5</v>
      </c>
      <c r="C709" s="9">
        <v>0</v>
      </c>
      <c r="D709" s="9">
        <v>0</v>
      </c>
      <c r="E709" s="9">
        <v>0</v>
      </c>
      <c r="F709" s="9">
        <v>576</v>
      </c>
      <c r="G709" s="9">
        <v>0</v>
      </c>
      <c r="H709" s="9">
        <v>7</v>
      </c>
      <c r="I709" s="9">
        <v>0</v>
      </c>
      <c r="J709" s="9">
        <v>19.5</v>
      </c>
      <c r="K709" s="9">
        <v>1</v>
      </c>
      <c r="L709" s="9">
        <v>0</v>
      </c>
      <c r="M709" s="9">
        <v>28.4</v>
      </c>
      <c r="N709" s="9">
        <v>512.6</v>
      </c>
    </row>
    <row r="710" spans="1:14" ht="15" thickBot="1" x14ac:dyDescent="0.4">
      <c r="A710" s="8">
        <v>215</v>
      </c>
      <c r="B710" s="9">
        <v>0.5</v>
      </c>
      <c r="C710" s="9">
        <v>0</v>
      </c>
      <c r="D710" s="9">
        <v>0</v>
      </c>
      <c r="E710" s="9">
        <v>0</v>
      </c>
      <c r="F710" s="9">
        <v>576</v>
      </c>
      <c r="G710" s="9">
        <v>0</v>
      </c>
      <c r="H710" s="9">
        <v>7</v>
      </c>
      <c r="I710" s="9">
        <v>0</v>
      </c>
      <c r="J710" s="9">
        <v>19.5</v>
      </c>
      <c r="K710" s="9">
        <v>1</v>
      </c>
      <c r="L710" s="9">
        <v>0</v>
      </c>
      <c r="M710" s="9">
        <v>28.4</v>
      </c>
      <c r="N710" s="9">
        <v>512.6</v>
      </c>
    </row>
    <row r="711" spans="1:14" ht="15" thickBot="1" x14ac:dyDescent="0.4">
      <c r="A711" s="8">
        <v>216</v>
      </c>
      <c r="B711" s="9">
        <v>0.5</v>
      </c>
      <c r="C711" s="9">
        <v>0</v>
      </c>
      <c r="D711" s="9">
        <v>0</v>
      </c>
      <c r="E711" s="9">
        <v>0</v>
      </c>
      <c r="F711" s="9">
        <v>576</v>
      </c>
      <c r="G711" s="9">
        <v>0</v>
      </c>
      <c r="H711" s="9">
        <v>7</v>
      </c>
      <c r="I711" s="9">
        <v>0</v>
      </c>
      <c r="J711" s="9">
        <v>19.5</v>
      </c>
      <c r="K711" s="9">
        <v>1</v>
      </c>
      <c r="L711" s="9">
        <v>0</v>
      </c>
      <c r="M711" s="9">
        <v>28.4</v>
      </c>
      <c r="N711" s="9">
        <v>512.6</v>
      </c>
    </row>
    <row r="712" spans="1:14" ht="15" thickBot="1" x14ac:dyDescent="0.4">
      <c r="A712" s="8">
        <v>217</v>
      </c>
      <c r="B712" s="9">
        <v>0.5</v>
      </c>
      <c r="C712" s="9">
        <v>0</v>
      </c>
      <c r="D712" s="9">
        <v>0</v>
      </c>
      <c r="E712" s="9">
        <v>0</v>
      </c>
      <c r="F712" s="9">
        <v>576</v>
      </c>
      <c r="G712" s="9">
        <v>0</v>
      </c>
      <c r="H712" s="9">
        <v>7</v>
      </c>
      <c r="I712" s="9">
        <v>0</v>
      </c>
      <c r="J712" s="9">
        <v>19.5</v>
      </c>
      <c r="K712" s="9">
        <v>1</v>
      </c>
      <c r="L712" s="9">
        <v>0</v>
      </c>
      <c r="M712" s="9">
        <v>28.4</v>
      </c>
      <c r="N712" s="9">
        <v>510.6</v>
      </c>
    </row>
    <row r="713" spans="1:14" ht="15" thickBot="1" x14ac:dyDescent="0.4">
      <c r="A713" s="8">
        <v>218</v>
      </c>
      <c r="B713" s="9">
        <v>0.5</v>
      </c>
      <c r="C713" s="9">
        <v>0</v>
      </c>
      <c r="D713" s="9">
        <v>0</v>
      </c>
      <c r="E713" s="9">
        <v>0</v>
      </c>
      <c r="F713" s="9">
        <v>576</v>
      </c>
      <c r="G713" s="9">
        <v>0</v>
      </c>
      <c r="H713" s="9">
        <v>0</v>
      </c>
      <c r="I713" s="9">
        <v>0</v>
      </c>
      <c r="J713" s="9">
        <v>19.5</v>
      </c>
      <c r="K713" s="9">
        <v>1</v>
      </c>
      <c r="L713" s="9">
        <v>0</v>
      </c>
      <c r="M713" s="9">
        <v>28.4</v>
      </c>
      <c r="N713" s="9">
        <v>510.6</v>
      </c>
    </row>
    <row r="714" spans="1:14" ht="15" thickBot="1" x14ac:dyDescent="0.4">
      <c r="A714" s="8">
        <v>219</v>
      </c>
      <c r="B714" s="9">
        <v>0.5</v>
      </c>
      <c r="C714" s="9">
        <v>0</v>
      </c>
      <c r="D714" s="9">
        <v>0</v>
      </c>
      <c r="E714" s="9">
        <v>0</v>
      </c>
      <c r="F714" s="9">
        <v>576</v>
      </c>
      <c r="G714" s="9">
        <v>0</v>
      </c>
      <c r="H714" s="9">
        <v>0</v>
      </c>
      <c r="I714" s="9">
        <v>0</v>
      </c>
      <c r="J714" s="9">
        <v>19.5</v>
      </c>
      <c r="K714" s="9">
        <v>1</v>
      </c>
      <c r="L714" s="9">
        <v>0</v>
      </c>
      <c r="M714" s="9">
        <v>23.5</v>
      </c>
      <c r="N714" s="9">
        <v>510.6</v>
      </c>
    </row>
    <row r="715" spans="1:14" ht="15" thickBot="1" x14ac:dyDescent="0.4">
      <c r="A715" s="8">
        <v>220</v>
      </c>
      <c r="B715" s="9">
        <v>0.5</v>
      </c>
      <c r="C715" s="9">
        <v>0</v>
      </c>
      <c r="D715" s="9">
        <v>0</v>
      </c>
      <c r="E715" s="9">
        <v>0</v>
      </c>
      <c r="F715" s="9">
        <v>576</v>
      </c>
      <c r="G715" s="9">
        <v>0</v>
      </c>
      <c r="H715" s="9">
        <v>0</v>
      </c>
      <c r="I715" s="9">
        <v>0</v>
      </c>
      <c r="J715" s="9">
        <v>0</v>
      </c>
      <c r="K715" s="9">
        <v>1</v>
      </c>
      <c r="L715" s="9">
        <v>0</v>
      </c>
      <c r="M715" s="9">
        <v>23.5</v>
      </c>
      <c r="N715" s="9">
        <v>510.6</v>
      </c>
    </row>
    <row r="716" spans="1:14" ht="15" thickBot="1" x14ac:dyDescent="0.4">
      <c r="A716" s="8">
        <v>221</v>
      </c>
      <c r="B716" s="9">
        <v>0.5</v>
      </c>
      <c r="C716" s="9">
        <v>0</v>
      </c>
      <c r="D716" s="9">
        <v>0</v>
      </c>
      <c r="E716" s="9">
        <v>0</v>
      </c>
      <c r="F716" s="9">
        <v>576</v>
      </c>
      <c r="G716" s="9">
        <v>0</v>
      </c>
      <c r="H716" s="9">
        <v>0</v>
      </c>
      <c r="I716" s="9">
        <v>0</v>
      </c>
      <c r="J716" s="9">
        <v>0</v>
      </c>
      <c r="K716" s="9">
        <v>1</v>
      </c>
      <c r="L716" s="9">
        <v>0</v>
      </c>
      <c r="M716" s="9">
        <v>23.5</v>
      </c>
      <c r="N716" s="9">
        <v>510.6</v>
      </c>
    </row>
    <row r="717" spans="1:14" ht="15" thickBot="1" x14ac:dyDescent="0.4">
      <c r="A717" s="8">
        <v>222</v>
      </c>
      <c r="B717" s="9">
        <v>0.5</v>
      </c>
      <c r="C717" s="9">
        <v>0</v>
      </c>
      <c r="D717" s="9">
        <v>0</v>
      </c>
      <c r="E717" s="9">
        <v>0</v>
      </c>
      <c r="F717" s="9">
        <v>576</v>
      </c>
      <c r="G717" s="9">
        <v>0</v>
      </c>
      <c r="H717" s="9">
        <v>0</v>
      </c>
      <c r="I717" s="9">
        <v>0</v>
      </c>
      <c r="J717" s="9">
        <v>0</v>
      </c>
      <c r="K717" s="9">
        <v>1</v>
      </c>
      <c r="L717" s="9">
        <v>0</v>
      </c>
      <c r="M717" s="9">
        <v>0</v>
      </c>
      <c r="N717" s="9">
        <v>510.6</v>
      </c>
    </row>
    <row r="718" spans="1:14" ht="15" thickBot="1" x14ac:dyDescent="0.4">
      <c r="A718" s="8">
        <v>223</v>
      </c>
      <c r="B718" s="9">
        <v>0.5</v>
      </c>
      <c r="C718" s="9">
        <v>0</v>
      </c>
      <c r="D718" s="9">
        <v>0</v>
      </c>
      <c r="E718" s="9">
        <v>0</v>
      </c>
      <c r="F718" s="9">
        <v>576</v>
      </c>
      <c r="G718" s="9">
        <v>0</v>
      </c>
      <c r="H718" s="9">
        <v>0</v>
      </c>
      <c r="I718" s="9">
        <v>0</v>
      </c>
      <c r="J718" s="9">
        <v>0</v>
      </c>
      <c r="K718" s="9">
        <v>1</v>
      </c>
      <c r="L718" s="9">
        <v>0</v>
      </c>
      <c r="M718" s="9">
        <v>0</v>
      </c>
      <c r="N718" s="9">
        <v>510.6</v>
      </c>
    </row>
    <row r="719" spans="1:14" ht="15" thickBot="1" x14ac:dyDescent="0.4">
      <c r="A719" s="8">
        <v>224</v>
      </c>
      <c r="B719" s="9">
        <v>0.5</v>
      </c>
      <c r="C719" s="9">
        <v>0</v>
      </c>
      <c r="D719" s="9">
        <v>0</v>
      </c>
      <c r="E719" s="9">
        <v>0</v>
      </c>
      <c r="F719" s="9">
        <v>576</v>
      </c>
      <c r="G719" s="9">
        <v>0</v>
      </c>
      <c r="H719" s="9">
        <v>0</v>
      </c>
      <c r="I719" s="9">
        <v>0</v>
      </c>
      <c r="J719" s="9">
        <v>0</v>
      </c>
      <c r="K719" s="9">
        <v>1</v>
      </c>
      <c r="L719" s="9">
        <v>0</v>
      </c>
      <c r="M719" s="9">
        <v>0</v>
      </c>
      <c r="N719" s="9">
        <v>510.6</v>
      </c>
    </row>
    <row r="720" spans="1:14" ht="15" thickBot="1" x14ac:dyDescent="0.4">
      <c r="A720" s="8">
        <v>225</v>
      </c>
      <c r="B720" s="9">
        <v>0.5</v>
      </c>
      <c r="C720" s="9">
        <v>0</v>
      </c>
      <c r="D720" s="9">
        <v>0</v>
      </c>
      <c r="E720" s="9">
        <v>0</v>
      </c>
      <c r="F720" s="9">
        <v>576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510.6</v>
      </c>
    </row>
    <row r="721" spans="1:14" ht="15" thickBot="1" x14ac:dyDescent="0.4">
      <c r="A721" s="8">
        <v>226</v>
      </c>
      <c r="B721" s="9">
        <v>0.5</v>
      </c>
      <c r="C721" s="9">
        <v>0</v>
      </c>
      <c r="D721" s="9">
        <v>0</v>
      </c>
      <c r="E721" s="9">
        <v>0</v>
      </c>
      <c r="F721" s="9">
        <v>576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510.6</v>
      </c>
    </row>
    <row r="722" spans="1:14" ht="15" thickBot="1" x14ac:dyDescent="0.4">
      <c r="A722" s="8">
        <v>227</v>
      </c>
      <c r="B722" s="9">
        <v>0.5</v>
      </c>
      <c r="C722" s="9">
        <v>0</v>
      </c>
      <c r="D722" s="9">
        <v>0</v>
      </c>
      <c r="E722" s="9">
        <v>0</v>
      </c>
      <c r="F722" s="9">
        <v>576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510.6</v>
      </c>
    </row>
    <row r="723" spans="1:14" ht="15" thickBot="1" x14ac:dyDescent="0.4">
      <c r="A723" s="8">
        <v>228</v>
      </c>
      <c r="B723" s="9">
        <v>0.5</v>
      </c>
      <c r="C723" s="9">
        <v>0</v>
      </c>
      <c r="D723" s="9">
        <v>0</v>
      </c>
      <c r="E723" s="9">
        <v>0</v>
      </c>
      <c r="F723" s="9">
        <v>576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9">
        <v>0</v>
      </c>
      <c r="M723" s="9">
        <v>0</v>
      </c>
      <c r="N723" s="9">
        <v>510.6</v>
      </c>
    </row>
    <row r="724" spans="1:14" ht="15" thickBot="1" x14ac:dyDescent="0.4">
      <c r="A724" s="8">
        <v>229</v>
      </c>
      <c r="B724" s="9">
        <v>0.5</v>
      </c>
      <c r="C724" s="9">
        <v>0</v>
      </c>
      <c r="D724" s="9">
        <v>0</v>
      </c>
      <c r="E724" s="9">
        <v>0</v>
      </c>
      <c r="F724" s="9">
        <v>576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510.6</v>
      </c>
    </row>
    <row r="725" spans="1:14" ht="15" thickBot="1" x14ac:dyDescent="0.4">
      <c r="A725" s="8">
        <v>230</v>
      </c>
      <c r="B725" s="9">
        <v>0.5</v>
      </c>
      <c r="C725" s="9">
        <v>0</v>
      </c>
      <c r="D725" s="9">
        <v>0</v>
      </c>
      <c r="E725" s="9">
        <v>0</v>
      </c>
      <c r="F725" s="9">
        <v>576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510.6</v>
      </c>
    </row>
    <row r="726" spans="1:14" ht="15" thickBot="1" x14ac:dyDescent="0.4">
      <c r="A726" s="8">
        <v>231</v>
      </c>
      <c r="B726" s="9">
        <v>0.5</v>
      </c>
      <c r="C726" s="9">
        <v>0</v>
      </c>
      <c r="D726" s="9">
        <v>0</v>
      </c>
      <c r="E726" s="9">
        <v>0</v>
      </c>
      <c r="F726" s="9">
        <v>576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9">
        <v>0</v>
      </c>
      <c r="M726" s="9">
        <v>0</v>
      </c>
      <c r="N726" s="9">
        <v>510.6</v>
      </c>
    </row>
    <row r="727" spans="1:14" ht="15" thickBot="1" x14ac:dyDescent="0.4">
      <c r="A727" s="8">
        <v>232</v>
      </c>
      <c r="B727" s="9">
        <v>0.5</v>
      </c>
      <c r="C727" s="9">
        <v>0</v>
      </c>
      <c r="D727" s="9">
        <v>0</v>
      </c>
      <c r="E727" s="9">
        <v>0</v>
      </c>
      <c r="F727" s="9">
        <v>576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9">
        <v>0</v>
      </c>
      <c r="M727" s="9">
        <v>0</v>
      </c>
      <c r="N727" s="9">
        <v>510.6</v>
      </c>
    </row>
    <row r="728" spans="1:14" ht="15" thickBot="1" x14ac:dyDescent="0.4">
      <c r="A728" s="8">
        <v>233</v>
      </c>
      <c r="B728" s="9">
        <v>0.5</v>
      </c>
      <c r="C728" s="9">
        <v>0</v>
      </c>
      <c r="D728" s="9">
        <v>0</v>
      </c>
      <c r="E728" s="9">
        <v>0</v>
      </c>
      <c r="F728" s="9">
        <v>576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9">
        <v>0</v>
      </c>
      <c r="M728" s="9">
        <v>0</v>
      </c>
      <c r="N728" s="9">
        <v>510.6</v>
      </c>
    </row>
    <row r="729" spans="1:14" ht="15" thickBot="1" x14ac:dyDescent="0.4">
      <c r="A729" s="8">
        <v>234</v>
      </c>
      <c r="B729" s="9">
        <v>0.5</v>
      </c>
      <c r="C729" s="9">
        <v>0</v>
      </c>
      <c r="D729" s="9">
        <v>0</v>
      </c>
      <c r="E729" s="9">
        <v>0</v>
      </c>
      <c r="F729" s="9">
        <v>576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9">
        <v>0</v>
      </c>
      <c r="M729" s="9">
        <v>0</v>
      </c>
      <c r="N729" s="9">
        <v>510.6</v>
      </c>
    </row>
    <row r="730" spans="1:14" ht="15" thickBot="1" x14ac:dyDescent="0.4">
      <c r="A730" s="8">
        <v>235</v>
      </c>
      <c r="B730" s="9">
        <v>0.5</v>
      </c>
      <c r="C730" s="9">
        <v>0</v>
      </c>
      <c r="D730" s="9">
        <v>0</v>
      </c>
      <c r="E730" s="9">
        <v>0</v>
      </c>
      <c r="F730" s="9">
        <v>566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510.6</v>
      </c>
    </row>
    <row r="731" spans="1:14" ht="15" thickBot="1" x14ac:dyDescent="0.4">
      <c r="A731" s="8">
        <v>236</v>
      </c>
      <c r="B731" s="9">
        <v>0.5</v>
      </c>
      <c r="C731" s="9">
        <v>0</v>
      </c>
      <c r="D731" s="9">
        <v>0</v>
      </c>
      <c r="E731" s="9">
        <v>0</v>
      </c>
      <c r="F731" s="9">
        <v>564.5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9">
        <v>0</v>
      </c>
      <c r="M731" s="9">
        <v>0</v>
      </c>
      <c r="N731" s="9">
        <v>510.6</v>
      </c>
    </row>
    <row r="732" spans="1:14" ht="15" thickBot="1" x14ac:dyDescent="0.4">
      <c r="A732" s="8">
        <v>237</v>
      </c>
      <c r="B732" s="9">
        <v>0.5</v>
      </c>
      <c r="C732" s="9">
        <v>0</v>
      </c>
      <c r="D732" s="9">
        <v>0</v>
      </c>
      <c r="E732" s="9">
        <v>0</v>
      </c>
      <c r="F732" s="9">
        <v>560.5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9">
        <v>0</v>
      </c>
      <c r="M732" s="9">
        <v>0</v>
      </c>
      <c r="N732" s="9">
        <v>510.6</v>
      </c>
    </row>
    <row r="733" spans="1:14" ht="15" thickBot="1" x14ac:dyDescent="0.4">
      <c r="A733" s="8">
        <v>238</v>
      </c>
      <c r="B733" s="9">
        <v>0.5</v>
      </c>
      <c r="C733" s="9">
        <v>0</v>
      </c>
      <c r="D733" s="9">
        <v>0</v>
      </c>
      <c r="E733" s="9">
        <v>0</v>
      </c>
      <c r="F733" s="9">
        <v>560.5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9">
        <v>0</v>
      </c>
      <c r="M733" s="9">
        <v>0</v>
      </c>
      <c r="N733" s="9">
        <v>510.6</v>
      </c>
    </row>
    <row r="734" spans="1:14" ht="15" thickBot="1" x14ac:dyDescent="0.4">
      <c r="A734" s="8">
        <v>239</v>
      </c>
      <c r="B734" s="9">
        <v>0</v>
      </c>
      <c r="C734" s="9">
        <v>0</v>
      </c>
      <c r="D734" s="9">
        <v>0</v>
      </c>
      <c r="E734" s="9">
        <v>0</v>
      </c>
      <c r="F734" s="9">
        <v>560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9">
        <v>0</v>
      </c>
      <c r="M734" s="9">
        <v>0</v>
      </c>
      <c r="N734" s="9">
        <v>510.6</v>
      </c>
    </row>
    <row r="735" spans="1:14" ht="15" thickBot="1" x14ac:dyDescent="0.4">
      <c r="A735" s="8">
        <v>240</v>
      </c>
      <c r="B735" s="9">
        <v>0</v>
      </c>
      <c r="C735" s="9">
        <v>0</v>
      </c>
      <c r="D735" s="9">
        <v>0</v>
      </c>
      <c r="E735" s="9">
        <v>0</v>
      </c>
      <c r="F735" s="9">
        <v>555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9">
        <v>0</v>
      </c>
      <c r="M735" s="9">
        <v>0</v>
      </c>
      <c r="N735" s="9">
        <v>510.6</v>
      </c>
    </row>
    <row r="736" spans="1:14" ht="15" thickBot="1" x14ac:dyDescent="0.4">
      <c r="A736" s="8">
        <v>241</v>
      </c>
      <c r="B736" s="9">
        <v>0</v>
      </c>
      <c r="C736" s="9">
        <v>0</v>
      </c>
      <c r="D736" s="9">
        <v>0</v>
      </c>
      <c r="E736" s="9">
        <v>0</v>
      </c>
      <c r="F736" s="9">
        <v>555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9">
        <v>0</v>
      </c>
      <c r="M736" s="9">
        <v>0</v>
      </c>
      <c r="N736" s="9">
        <v>510.6</v>
      </c>
    </row>
    <row r="737" spans="1:16" ht="15" thickBot="1" x14ac:dyDescent="0.4">
      <c r="A737" s="8">
        <v>242</v>
      </c>
      <c r="B737" s="9">
        <v>0</v>
      </c>
      <c r="C737" s="9">
        <v>0</v>
      </c>
      <c r="D737" s="9">
        <v>0</v>
      </c>
      <c r="E737" s="9">
        <v>0</v>
      </c>
      <c r="F737" s="9">
        <v>554.5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9">
        <v>0</v>
      </c>
      <c r="M737" s="9">
        <v>0</v>
      </c>
      <c r="N737" s="9">
        <v>510.6</v>
      </c>
    </row>
    <row r="738" spans="1:16" ht="15" thickBot="1" x14ac:dyDescent="0.4">
      <c r="A738" s="8">
        <v>1</v>
      </c>
      <c r="B738" s="11">
        <v>2</v>
      </c>
      <c r="C738" s="11">
        <v>3</v>
      </c>
      <c r="D738" s="11">
        <v>4</v>
      </c>
      <c r="E738" s="11">
        <v>5</v>
      </c>
      <c r="F738" s="11">
        <v>6</v>
      </c>
      <c r="G738" s="11">
        <v>7</v>
      </c>
      <c r="H738" s="11">
        <v>8</v>
      </c>
      <c r="I738" s="11">
        <v>9</v>
      </c>
      <c r="J738" s="11">
        <v>10</v>
      </c>
      <c r="K738" s="11">
        <v>11</v>
      </c>
      <c r="L738" s="11">
        <v>12</v>
      </c>
      <c r="M738" s="11">
        <v>13</v>
      </c>
      <c r="N738" s="11">
        <v>14</v>
      </c>
    </row>
    <row r="739" spans="1:16" x14ac:dyDescent="0.35">
      <c r="P739">
        <f>CORREL(P741:P982,O741:O982)</f>
        <v>0.58879851566023422</v>
      </c>
    </row>
    <row r="740" spans="1:16" x14ac:dyDescent="0.35">
      <c r="A740" t="str">
        <f>A_2017_01_09_1_ido_modell!A1</f>
        <v>masodperc</v>
      </c>
      <c r="B740" t="str">
        <f>A_2017_01_09_1_ido_modell!B1</f>
        <v>fr1_10</v>
      </c>
      <c r="C740" t="str">
        <f>A_2017_01_09_1_ido_modell!C1</f>
        <v>fr11_20</v>
      </c>
      <c r="D740" t="str">
        <f>A_2017_01_09_1_ido_modell!D1</f>
        <v>fr21_30</v>
      </c>
      <c r="E740" t="str">
        <f>A_2017_01_09_1_ido_modell!E1</f>
        <v>fr31_40</v>
      </c>
      <c r="F740" t="str">
        <f>A_2017_01_09_1_ido_modell!F1</f>
        <v>fr41_50</v>
      </c>
      <c r="G740" t="str">
        <f>A_2017_01_09_1_ido_modell!G1</f>
        <v>fr51_60</v>
      </c>
      <c r="H740" t="str">
        <f>A_2017_01_09_1_ido_modell!H1</f>
        <v>fr61_70</v>
      </c>
      <c r="I740" t="str">
        <f>A_2017_01_09_1_ido_modell!I1</f>
        <v>fr71_80</v>
      </c>
      <c r="J740" t="str">
        <f>A_2017_01_09_1_ido_modell!J1</f>
        <v>fr81_90</v>
      </c>
      <c r="K740" t="str">
        <f>A_2017_01_09_1_ido_modell!K1</f>
        <v>fr91_100</v>
      </c>
      <c r="L740" t="str">
        <f>A_2017_01_09_1_ido_modell!L1</f>
        <v>fr101_110</v>
      </c>
      <c r="M740" t="str">
        <f>A_2017_01_09_1_ido_modell!M1</f>
        <v>fr111_120</v>
      </c>
      <c r="N740" t="str">
        <f>A_2017_01_09_1_ido_modell!N1</f>
        <v>fr121_129</v>
      </c>
      <c r="O740" t="str">
        <f>A_2017_01_09_1_ido_modell!O1</f>
        <v>relativ ido</v>
      </c>
      <c r="P740" t="s">
        <v>635</v>
      </c>
    </row>
    <row r="741" spans="1:16" x14ac:dyDescent="0.35">
      <c r="A741" s="10">
        <f>A_2017_01_09_1_ido_modell!A2</f>
        <v>1.4611111111111112</v>
      </c>
      <c r="B741">
        <f>VLOOKUP(B8,$A$496:$N$737,B$738,0)</f>
        <v>0</v>
      </c>
      <c r="C741">
        <f t="shared" ref="C741:N741" si="0">VLOOKUP(C8,$A$496:$N$737,C$738,0)</f>
        <v>0</v>
      </c>
      <c r="D741">
        <f t="shared" si="0"/>
        <v>0</v>
      </c>
      <c r="E741">
        <f t="shared" si="0"/>
        <v>0</v>
      </c>
      <c r="F741">
        <f t="shared" si="0"/>
        <v>554.5</v>
      </c>
      <c r="G741">
        <f t="shared" si="0"/>
        <v>0</v>
      </c>
      <c r="H741">
        <f t="shared" si="0"/>
        <v>0</v>
      </c>
      <c r="I741">
        <f t="shared" si="0"/>
        <v>0</v>
      </c>
      <c r="J741">
        <f t="shared" si="0"/>
        <v>0</v>
      </c>
      <c r="K741">
        <f t="shared" si="0"/>
        <v>0</v>
      </c>
      <c r="L741">
        <f t="shared" si="0"/>
        <v>0</v>
      </c>
      <c r="M741">
        <f t="shared" si="0"/>
        <v>0</v>
      </c>
      <c r="N741">
        <f t="shared" si="0"/>
        <v>510.6</v>
      </c>
      <c r="O741">
        <f>A_2017_01_09_1_ido_modell!O2</f>
        <v>1111</v>
      </c>
      <c r="P741">
        <f>SUM(B741:N741)</f>
        <v>1065.0999999999999</v>
      </c>
    </row>
    <row r="742" spans="1:16" x14ac:dyDescent="0.35">
      <c r="A742" s="10">
        <f>A_2017_01_09_1_ido_modell!A3</f>
        <v>1.4618055555555556</v>
      </c>
      <c r="B742">
        <f t="shared" ref="B742:N742" si="1">VLOOKUP(B9,$A$496:$N$737,B$738,0)</f>
        <v>0</v>
      </c>
      <c r="C742">
        <f t="shared" si="1"/>
        <v>0</v>
      </c>
      <c r="D742">
        <f t="shared" si="1"/>
        <v>0</v>
      </c>
      <c r="E742">
        <f t="shared" si="1"/>
        <v>0</v>
      </c>
      <c r="F742">
        <f t="shared" si="1"/>
        <v>555</v>
      </c>
      <c r="G742">
        <f t="shared" si="1"/>
        <v>0</v>
      </c>
      <c r="H742">
        <f t="shared" si="1"/>
        <v>0</v>
      </c>
      <c r="I742">
        <f t="shared" si="1"/>
        <v>0</v>
      </c>
      <c r="J742">
        <f t="shared" si="1"/>
        <v>0</v>
      </c>
      <c r="K742">
        <f t="shared" si="1"/>
        <v>0</v>
      </c>
      <c r="L742">
        <f t="shared" si="1"/>
        <v>0</v>
      </c>
      <c r="M742">
        <f t="shared" si="1"/>
        <v>0</v>
      </c>
      <c r="N742">
        <f t="shared" si="1"/>
        <v>510.6</v>
      </c>
      <c r="O742">
        <f>A_2017_01_09_1_ido_modell!O3</f>
        <v>1112</v>
      </c>
      <c r="P742">
        <f t="shared" ref="P742:P805" si="2">SUM(B742:N742)</f>
        <v>1065.5999999999999</v>
      </c>
    </row>
    <row r="743" spans="1:16" x14ac:dyDescent="0.35">
      <c r="A743" s="10">
        <f>A_2017_01_09_1_ido_modell!A4</f>
        <v>1.4625000000000001</v>
      </c>
      <c r="B743">
        <f t="shared" ref="B743:N743" si="3">VLOOKUP(B10,$A$496:$N$737,B$738,0)</f>
        <v>0.5</v>
      </c>
      <c r="C743">
        <f t="shared" si="3"/>
        <v>0</v>
      </c>
      <c r="D743">
        <f t="shared" si="3"/>
        <v>0</v>
      </c>
      <c r="E743">
        <f t="shared" si="3"/>
        <v>0</v>
      </c>
      <c r="F743">
        <f t="shared" si="3"/>
        <v>555</v>
      </c>
      <c r="G743">
        <f t="shared" si="3"/>
        <v>0</v>
      </c>
      <c r="H743">
        <f t="shared" si="3"/>
        <v>0</v>
      </c>
      <c r="I743">
        <f t="shared" si="3"/>
        <v>0</v>
      </c>
      <c r="J743">
        <f t="shared" si="3"/>
        <v>0</v>
      </c>
      <c r="K743">
        <f t="shared" si="3"/>
        <v>0</v>
      </c>
      <c r="L743">
        <f t="shared" si="3"/>
        <v>0</v>
      </c>
      <c r="M743">
        <f t="shared" si="3"/>
        <v>0</v>
      </c>
      <c r="N743">
        <f t="shared" si="3"/>
        <v>510.6</v>
      </c>
      <c r="O743">
        <f>A_2017_01_09_1_ido_modell!O4</f>
        <v>1113</v>
      </c>
      <c r="P743">
        <f t="shared" si="2"/>
        <v>1066.0999999999999</v>
      </c>
    </row>
    <row r="744" spans="1:16" x14ac:dyDescent="0.35">
      <c r="A744" s="10">
        <f>A_2017_01_09_1_ido_modell!A5</f>
        <v>1.4631944444444445</v>
      </c>
      <c r="B744">
        <f t="shared" ref="B744:N744" si="4">VLOOKUP(B11,$A$496:$N$737,B$738,0)</f>
        <v>0.5</v>
      </c>
      <c r="C744">
        <f t="shared" si="4"/>
        <v>0</v>
      </c>
      <c r="D744">
        <f t="shared" si="4"/>
        <v>0</v>
      </c>
      <c r="E744">
        <f t="shared" si="4"/>
        <v>0</v>
      </c>
      <c r="F744">
        <f t="shared" si="4"/>
        <v>576</v>
      </c>
      <c r="G744">
        <f t="shared" si="4"/>
        <v>0</v>
      </c>
      <c r="H744">
        <f t="shared" si="4"/>
        <v>0</v>
      </c>
      <c r="I744">
        <f t="shared" si="4"/>
        <v>0</v>
      </c>
      <c r="J744">
        <f t="shared" si="4"/>
        <v>0</v>
      </c>
      <c r="K744">
        <f t="shared" si="4"/>
        <v>1</v>
      </c>
      <c r="L744">
        <f t="shared" si="4"/>
        <v>0</v>
      </c>
      <c r="M744">
        <f t="shared" si="4"/>
        <v>0</v>
      </c>
      <c r="N744">
        <f t="shared" si="4"/>
        <v>510.6</v>
      </c>
      <c r="O744">
        <f>A_2017_01_09_1_ido_modell!O5</f>
        <v>1114</v>
      </c>
      <c r="P744">
        <f t="shared" si="2"/>
        <v>1088.0999999999999</v>
      </c>
    </row>
    <row r="745" spans="1:16" x14ac:dyDescent="0.35">
      <c r="A745" s="10">
        <f>A_2017_01_09_1_ido_modell!A6</f>
        <v>1.4638888888888888</v>
      </c>
      <c r="B745">
        <f t="shared" ref="B745:N745" si="5">VLOOKUP(B12,$A$496:$N$737,B$738,0)</f>
        <v>0.5</v>
      </c>
      <c r="C745">
        <f t="shared" si="5"/>
        <v>0</v>
      </c>
      <c r="D745">
        <f t="shared" si="5"/>
        <v>7</v>
      </c>
      <c r="E745">
        <f t="shared" si="5"/>
        <v>30.4</v>
      </c>
      <c r="F745">
        <f t="shared" si="5"/>
        <v>587.4</v>
      </c>
      <c r="G745">
        <f t="shared" si="5"/>
        <v>2</v>
      </c>
      <c r="H745">
        <f t="shared" si="5"/>
        <v>7</v>
      </c>
      <c r="I745">
        <f t="shared" si="5"/>
        <v>13</v>
      </c>
      <c r="J745">
        <f t="shared" si="5"/>
        <v>27.5</v>
      </c>
      <c r="K745">
        <f t="shared" si="5"/>
        <v>7</v>
      </c>
      <c r="L745">
        <f t="shared" si="5"/>
        <v>12</v>
      </c>
      <c r="M745">
        <f t="shared" si="5"/>
        <v>0</v>
      </c>
      <c r="N745">
        <f t="shared" si="5"/>
        <v>514.1</v>
      </c>
      <c r="O745">
        <f>A_2017_01_09_1_ido_modell!O6</f>
        <v>1115</v>
      </c>
      <c r="P745">
        <f t="shared" si="2"/>
        <v>1207.9000000000001</v>
      </c>
    </row>
    <row r="746" spans="1:16" x14ac:dyDescent="0.35">
      <c r="A746" s="10">
        <f>A_2017_01_09_1_ido_modell!A7</f>
        <v>1.4645833333333333</v>
      </c>
      <c r="B746">
        <f t="shared" ref="B746:N746" si="6">VLOOKUP(B13,$A$496:$N$737,B$738,0)</f>
        <v>0.5</v>
      </c>
      <c r="C746">
        <f t="shared" si="6"/>
        <v>0</v>
      </c>
      <c r="D746">
        <f t="shared" si="6"/>
        <v>0</v>
      </c>
      <c r="E746">
        <f t="shared" si="6"/>
        <v>30.4</v>
      </c>
      <c r="F746">
        <f t="shared" si="6"/>
        <v>576</v>
      </c>
      <c r="G746">
        <f t="shared" si="6"/>
        <v>0</v>
      </c>
      <c r="H746">
        <f t="shared" si="6"/>
        <v>7</v>
      </c>
      <c r="I746">
        <f t="shared" si="6"/>
        <v>11</v>
      </c>
      <c r="J746">
        <f t="shared" si="6"/>
        <v>26.5</v>
      </c>
      <c r="K746">
        <f t="shared" si="6"/>
        <v>5</v>
      </c>
      <c r="L746">
        <f t="shared" si="6"/>
        <v>0</v>
      </c>
      <c r="M746">
        <f t="shared" si="6"/>
        <v>37.9</v>
      </c>
      <c r="N746">
        <f t="shared" si="6"/>
        <v>510.6</v>
      </c>
      <c r="O746">
        <f>A_2017_01_09_1_ido_modell!O7</f>
        <v>1116</v>
      </c>
      <c r="P746">
        <f t="shared" si="2"/>
        <v>1204.9000000000001</v>
      </c>
    </row>
    <row r="747" spans="1:16" x14ac:dyDescent="0.35">
      <c r="A747" s="10">
        <f>A_2017_01_09_1_ido_modell!A8</f>
        <v>1.4652777777777777</v>
      </c>
      <c r="B747">
        <f t="shared" ref="B747:N747" si="7">VLOOKUP(B14,$A$496:$N$737,B$738,0)</f>
        <v>0.5</v>
      </c>
      <c r="C747">
        <f t="shared" si="7"/>
        <v>0</v>
      </c>
      <c r="D747">
        <f t="shared" si="7"/>
        <v>0</v>
      </c>
      <c r="E747">
        <f t="shared" si="7"/>
        <v>0</v>
      </c>
      <c r="F747">
        <f t="shared" si="7"/>
        <v>576</v>
      </c>
      <c r="G747">
        <f t="shared" si="7"/>
        <v>2</v>
      </c>
      <c r="H747">
        <f t="shared" si="7"/>
        <v>0</v>
      </c>
      <c r="I747">
        <f t="shared" si="7"/>
        <v>3.5</v>
      </c>
      <c r="J747">
        <f t="shared" si="7"/>
        <v>19.5</v>
      </c>
      <c r="K747">
        <f t="shared" si="7"/>
        <v>20.5</v>
      </c>
      <c r="L747">
        <f t="shared" si="7"/>
        <v>9</v>
      </c>
      <c r="M747">
        <f t="shared" si="7"/>
        <v>37.9</v>
      </c>
      <c r="N747">
        <f t="shared" si="7"/>
        <v>514.1</v>
      </c>
      <c r="O747">
        <f>A_2017_01_09_1_ido_modell!O8</f>
        <v>1117</v>
      </c>
      <c r="P747">
        <f t="shared" si="2"/>
        <v>1183</v>
      </c>
    </row>
    <row r="748" spans="1:16" x14ac:dyDescent="0.35">
      <c r="A748" s="10">
        <f>A_2017_01_09_1_ido_modell!A9</f>
        <v>1.465972222222222</v>
      </c>
      <c r="B748">
        <f t="shared" ref="B748:N748" si="8">VLOOKUP(B15,$A$496:$N$737,B$738,0)</f>
        <v>0.5</v>
      </c>
      <c r="C748">
        <f t="shared" si="8"/>
        <v>0</v>
      </c>
      <c r="D748">
        <f t="shared" si="8"/>
        <v>0</v>
      </c>
      <c r="E748">
        <f t="shared" si="8"/>
        <v>0</v>
      </c>
      <c r="F748">
        <f t="shared" si="8"/>
        <v>576</v>
      </c>
      <c r="G748">
        <f t="shared" si="8"/>
        <v>0</v>
      </c>
      <c r="H748">
        <f t="shared" si="8"/>
        <v>0</v>
      </c>
      <c r="I748">
        <f t="shared" si="8"/>
        <v>0</v>
      </c>
      <c r="J748">
        <f t="shared" si="8"/>
        <v>0</v>
      </c>
      <c r="K748">
        <f t="shared" si="8"/>
        <v>0</v>
      </c>
      <c r="L748">
        <f t="shared" si="8"/>
        <v>0</v>
      </c>
      <c r="M748">
        <f t="shared" si="8"/>
        <v>0</v>
      </c>
      <c r="N748">
        <f t="shared" si="8"/>
        <v>510.6</v>
      </c>
      <c r="O748">
        <f>A_2017_01_09_1_ido_modell!O9</f>
        <v>1118</v>
      </c>
      <c r="P748">
        <f t="shared" si="2"/>
        <v>1087.0999999999999</v>
      </c>
    </row>
    <row r="749" spans="1:16" x14ac:dyDescent="0.35">
      <c r="A749" s="10">
        <f>A_2017_01_09_1_ido_modell!A10</f>
        <v>1.4666666666666668</v>
      </c>
      <c r="B749">
        <f t="shared" ref="B749:N749" si="9">VLOOKUP(B16,$A$496:$N$737,B$738,0)</f>
        <v>0.5</v>
      </c>
      <c r="C749">
        <f t="shared" si="9"/>
        <v>0</v>
      </c>
      <c r="D749">
        <f t="shared" si="9"/>
        <v>0</v>
      </c>
      <c r="E749">
        <f t="shared" si="9"/>
        <v>0</v>
      </c>
      <c r="F749">
        <f t="shared" si="9"/>
        <v>576</v>
      </c>
      <c r="G749">
        <f t="shared" si="9"/>
        <v>0</v>
      </c>
      <c r="H749">
        <f t="shared" si="9"/>
        <v>7</v>
      </c>
      <c r="I749">
        <f t="shared" si="9"/>
        <v>0</v>
      </c>
      <c r="J749">
        <f t="shared" si="9"/>
        <v>0</v>
      </c>
      <c r="K749">
        <f t="shared" si="9"/>
        <v>5</v>
      </c>
      <c r="L749">
        <f t="shared" si="9"/>
        <v>0</v>
      </c>
      <c r="M749">
        <f t="shared" si="9"/>
        <v>0</v>
      </c>
      <c r="N749">
        <f t="shared" si="9"/>
        <v>510.6</v>
      </c>
      <c r="O749">
        <f>A_2017_01_09_1_ido_modell!O10</f>
        <v>1119</v>
      </c>
      <c r="P749">
        <f t="shared" si="2"/>
        <v>1099.0999999999999</v>
      </c>
    </row>
    <row r="750" spans="1:16" x14ac:dyDescent="0.35">
      <c r="A750" s="10">
        <f>A_2017_01_09_1_ido_modell!A11</f>
        <v>1.4673611111111111</v>
      </c>
      <c r="B750">
        <f t="shared" ref="B750:N750" si="10">VLOOKUP(B17,$A$496:$N$737,B$738,0)</f>
        <v>0.5</v>
      </c>
      <c r="C750">
        <f t="shared" si="10"/>
        <v>0</v>
      </c>
      <c r="D750">
        <f t="shared" si="10"/>
        <v>0</v>
      </c>
      <c r="E750">
        <f t="shared" si="10"/>
        <v>8.5</v>
      </c>
      <c r="F750">
        <f t="shared" si="10"/>
        <v>576</v>
      </c>
      <c r="G750">
        <f t="shared" si="10"/>
        <v>2</v>
      </c>
      <c r="H750">
        <f t="shared" si="10"/>
        <v>7</v>
      </c>
      <c r="I750">
        <f t="shared" si="10"/>
        <v>18</v>
      </c>
      <c r="J750">
        <f t="shared" si="10"/>
        <v>0</v>
      </c>
      <c r="K750">
        <f t="shared" si="10"/>
        <v>8.5</v>
      </c>
      <c r="L750">
        <f t="shared" si="10"/>
        <v>0</v>
      </c>
      <c r="M750">
        <f t="shared" si="10"/>
        <v>53.9</v>
      </c>
      <c r="N750">
        <f t="shared" si="10"/>
        <v>521.1</v>
      </c>
      <c r="O750">
        <f>A_2017_01_09_1_ido_modell!O11</f>
        <v>1120</v>
      </c>
      <c r="P750">
        <f t="shared" si="2"/>
        <v>1195.5</v>
      </c>
    </row>
    <row r="751" spans="1:16" x14ac:dyDescent="0.35">
      <c r="A751" s="10">
        <f>A_2017_01_09_1_ido_modell!A12</f>
        <v>1.4680555555555557</v>
      </c>
      <c r="B751">
        <f t="shared" ref="B751:N751" si="11">VLOOKUP(B18,$A$496:$N$737,B$738,0)</f>
        <v>0.5</v>
      </c>
      <c r="C751">
        <f t="shared" si="11"/>
        <v>11</v>
      </c>
      <c r="D751">
        <f t="shared" si="11"/>
        <v>0</v>
      </c>
      <c r="E751">
        <f t="shared" si="11"/>
        <v>0</v>
      </c>
      <c r="F751">
        <f t="shared" si="11"/>
        <v>587.4</v>
      </c>
      <c r="G751">
        <f t="shared" si="11"/>
        <v>2</v>
      </c>
      <c r="H751">
        <f t="shared" si="11"/>
        <v>22.5</v>
      </c>
      <c r="I751">
        <f t="shared" si="11"/>
        <v>3.5</v>
      </c>
      <c r="J751">
        <f t="shared" si="11"/>
        <v>28.4</v>
      </c>
      <c r="K751">
        <f t="shared" si="11"/>
        <v>18.5</v>
      </c>
      <c r="L751">
        <f t="shared" si="11"/>
        <v>0</v>
      </c>
      <c r="M751">
        <f t="shared" si="11"/>
        <v>37.9</v>
      </c>
      <c r="N751">
        <f t="shared" si="11"/>
        <v>514.1</v>
      </c>
      <c r="O751">
        <f>A_2017_01_09_1_ido_modell!O12</f>
        <v>1121</v>
      </c>
      <c r="P751">
        <f t="shared" si="2"/>
        <v>1225.8</v>
      </c>
    </row>
    <row r="752" spans="1:16" x14ac:dyDescent="0.35">
      <c r="A752" s="10">
        <f>A_2017_01_09_1_ido_modell!A13</f>
        <v>1.46875</v>
      </c>
      <c r="B752">
        <f t="shared" ref="B752:N752" si="12">VLOOKUP(B19,$A$496:$N$737,B$738,0)</f>
        <v>0</v>
      </c>
      <c r="C752">
        <f t="shared" si="12"/>
        <v>0</v>
      </c>
      <c r="D752">
        <f t="shared" si="12"/>
        <v>0</v>
      </c>
      <c r="E752">
        <f t="shared" si="12"/>
        <v>0</v>
      </c>
      <c r="F752">
        <f t="shared" si="12"/>
        <v>560</v>
      </c>
      <c r="G752">
        <f t="shared" si="12"/>
        <v>0</v>
      </c>
      <c r="H752">
        <f t="shared" si="12"/>
        <v>0</v>
      </c>
      <c r="I752">
        <f t="shared" si="12"/>
        <v>0</v>
      </c>
      <c r="J752">
        <f t="shared" si="12"/>
        <v>0</v>
      </c>
      <c r="K752">
        <f t="shared" si="12"/>
        <v>0</v>
      </c>
      <c r="L752">
        <f t="shared" si="12"/>
        <v>0</v>
      </c>
      <c r="M752">
        <f t="shared" si="12"/>
        <v>0</v>
      </c>
      <c r="N752">
        <f t="shared" si="12"/>
        <v>510.6</v>
      </c>
      <c r="O752">
        <f>A_2017_01_09_1_ido_modell!O13</f>
        <v>1122</v>
      </c>
      <c r="P752">
        <f t="shared" si="2"/>
        <v>1070.5999999999999</v>
      </c>
    </row>
    <row r="753" spans="1:25" x14ac:dyDescent="0.35">
      <c r="A753" s="10">
        <f>A_2017_01_09_1_ido_modell!A14</f>
        <v>1.4694444444444443</v>
      </c>
      <c r="B753">
        <f t="shared" ref="B753:N753" si="13">VLOOKUP(B20,$A$496:$N$737,B$738,0)</f>
        <v>0</v>
      </c>
      <c r="C753">
        <f t="shared" si="13"/>
        <v>0</v>
      </c>
      <c r="D753">
        <f t="shared" si="13"/>
        <v>0</v>
      </c>
      <c r="E753">
        <f t="shared" si="13"/>
        <v>0</v>
      </c>
      <c r="F753">
        <f t="shared" si="13"/>
        <v>560.5</v>
      </c>
      <c r="G753">
        <f t="shared" si="13"/>
        <v>0</v>
      </c>
      <c r="H753">
        <f t="shared" si="13"/>
        <v>0</v>
      </c>
      <c r="I753">
        <f t="shared" si="13"/>
        <v>0</v>
      </c>
      <c r="J753">
        <f t="shared" si="13"/>
        <v>0</v>
      </c>
      <c r="K753">
        <f t="shared" si="13"/>
        <v>0</v>
      </c>
      <c r="L753">
        <f t="shared" si="13"/>
        <v>0</v>
      </c>
      <c r="M753">
        <f t="shared" si="13"/>
        <v>0</v>
      </c>
      <c r="N753">
        <f t="shared" si="13"/>
        <v>510.6</v>
      </c>
      <c r="O753">
        <f>A_2017_01_09_1_ido_modell!O14</f>
        <v>1123</v>
      </c>
      <c r="P753">
        <f t="shared" si="2"/>
        <v>1071.0999999999999</v>
      </c>
    </row>
    <row r="754" spans="1:25" x14ac:dyDescent="0.35">
      <c r="A754" s="10">
        <f>A_2017_01_09_1_ido_modell!A15</f>
        <v>1.4701388888888889</v>
      </c>
      <c r="B754">
        <f t="shared" ref="B754:N754" si="14">VLOOKUP(B21,$A$496:$N$737,B$738,0)</f>
        <v>0.5</v>
      </c>
      <c r="C754">
        <f t="shared" si="14"/>
        <v>0</v>
      </c>
      <c r="D754">
        <f t="shared" si="14"/>
        <v>0</v>
      </c>
      <c r="E754">
        <f t="shared" si="14"/>
        <v>0</v>
      </c>
      <c r="F754">
        <f t="shared" si="14"/>
        <v>560.5</v>
      </c>
      <c r="G754">
        <f t="shared" si="14"/>
        <v>0</v>
      </c>
      <c r="H754">
        <f t="shared" si="14"/>
        <v>0</v>
      </c>
      <c r="I754">
        <f t="shared" si="14"/>
        <v>0</v>
      </c>
      <c r="J754">
        <f t="shared" si="14"/>
        <v>0</v>
      </c>
      <c r="K754">
        <f t="shared" si="14"/>
        <v>0</v>
      </c>
      <c r="L754">
        <f t="shared" si="14"/>
        <v>0</v>
      </c>
      <c r="M754">
        <f t="shared" si="14"/>
        <v>0</v>
      </c>
      <c r="N754">
        <f t="shared" si="14"/>
        <v>510.6</v>
      </c>
      <c r="O754">
        <f>A_2017_01_09_1_ido_modell!O15</f>
        <v>1124</v>
      </c>
      <c r="P754">
        <f t="shared" si="2"/>
        <v>1071.5999999999999</v>
      </c>
    </row>
    <row r="755" spans="1:25" x14ac:dyDescent="0.35">
      <c r="A755" s="10">
        <f>A_2017_01_09_1_ido_modell!A16</f>
        <v>1.4708333333333332</v>
      </c>
      <c r="B755">
        <f t="shared" ref="B755:N755" si="15">VLOOKUP(B22,$A$496:$N$737,B$738,0)</f>
        <v>0.5</v>
      </c>
      <c r="C755">
        <f t="shared" si="15"/>
        <v>7.5</v>
      </c>
      <c r="D755">
        <f t="shared" si="15"/>
        <v>0</v>
      </c>
      <c r="E755">
        <f t="shared" si="15"/>
        <v>0</v>
      </c>
      <c r="F755">
        <f t="shared" si="15"/>
        <v>578.5</v>
      </c>
      <c r="G755">
        <f t="shared" si="15"/>
        <v>2</v>
      </c>
      <c r="H755">
        <f t="shared" si="15"/>
        <v>31.9</v>
      </c>
      <c r="I755">
        <f t="shared" si="15"/>
        <v>31.4</v>
      </c>
      <c r="J755">
        <f t="shared" si="15"/>
        <v>28.4</v>
      </c>
      <c r="K755">
        <f t="shared" si="15"/>
        <v>8.5</v>
      </c>
      <c r="L755">
        <f t="shared" si="15"/>
        <v>0</v>
      </c>
      <c r="M755">
        <f t="shared" si="15"/>
        <v>37.9</v>
      </c>
      <c r="N755">
        <f t="shared" si="15"/>
        <v>514.1</v>
      </c>
      <c r="O755">
        <f>A_2017_01_09_1_ido_modell!O16</f>
        <v>1125</v>
      </c>
      <c r="P755">
        <f t="shared" si="2"/>
        <v>1240.6999999999998</v>
      </c>
    </row>
    <row r="756" spans="1:25" x14ac:dyDescent="0.35">
      <c r="A756" s="10">
        <f>A_2017_01_09_1_ido_modell!A17</f>
        <v>1.471527777777778</v>
      </c>
      <c r="B756">
        <f t="shared" ref="B756:N756" si="16">VLOOKUP(B23,$A$496:$N$737,B$738,0)</f>
        <v>0.5</v>
      </c>
      <c r="C756">
        <f t="shared" si="16"/>
        <v>7.5</v>
      </c>
      <c r="D756">
        <f t="shared" si="16"/>
        <v>0</v>
      </c>
      <c r="E756">
        <f t="shared" si="16"/>
        <v>9.5</v>
      </c>
      <c r="F756">
        <f t="shared" si="16"/>
        <v>576</v>
      </c>
      <c r="G756">
        <f t="shared" si="16"/>
        <v>0</v>
      </c>
      <c r="H756">
        <f t="shared" si="16"/>
        <v>7</v>
      </c>
      <c r="I756">
        <f t="shared" si="16"/>
        <v>11</v>
      </c>
      <c r="J756">
        <f t="shared" si="16"/>
        <v>28.4</v>
      </c>
      <c r="K756">
        <f t="shared" si="16"/>
        <v>5</v>
      </c>
      <c r="L756">
        <f t="shared" si="16"/>
        <v>0</v>
      </c>
      <c r="M756">
        <f t="shared" si="16"/>
        <v>28.4</v>
      </c>
      <c r="N756">
        <f t="shared" si="16"/>
        <v>522.1</v>
      </c>
      <c r="O756">
        <f>A_2017_01_09_1_ido_modell!O17</f>
        <v>1126</v>
      </c>
      <c r="P756">
        <f t="shared" si="2"/>
        <v>1195.4000000000001</v>
      </c>
    </row>
    <row r="757" spans="1:25" x14ac:dyDescent="0.35">
      <c r="A757" s="10">
        <f>A_2017_01_09_1_ido_modell!A18</f>
        <v>1.4722222222222223</v>
      </c>
      <c r="B757">
        <f t="shared" ref="B757:N757" si="17">VLOOKUP(B24,$A$496:$N$737,B$738,0)</f>
        <v>0.5</v>
      </c>
      <c r="C757">
        <f t="shared" si="17"/>
        <v>0</v>
      </c>
      <c r="D757">
        <f t="shared" si="17"/>
        <v>0</v>
      </c>
      <c r="E757">
        <f t="shared" si="17"/>
        <v>9.5</v>
      </c>
      <c r="F757">
        <f t="shared" si="17"/>
        <v>576</v>
      </c>
      <c r="G757">
        <f t="shared" si="17"/>
        <v>0</v>
      </c>
      <c r="H757">
        <f t="shared" si="17"/>
        <v>0</v>
      </c>
      <c r="I757">
        <f t="shared" si="17"/>
        <v>0</v>
      </c>
      <c r="J757">
        <f t="shared" si="17"/>
        <v>26.5</v>
      </c>
      <c r="K757">
        <f t="shared" si="17"/>
        <v>0</v>
      </c>
      <c r="L757">
        <f t="shared" si="17"/>
        <v>0</v>
      </c>
      <c r="M757">
        <f t="shared" si="17"/>
        <v>28.4</v>
      </c>
      <c r="N757">
        <f t="shared" si="17"/>
        <v>514.1</v>
      </c>
      <c r="O757">
        <f>A_2017_01_09_1_ido_modell!O18</f>
        <v>1127</v>
      </c>
      <c r="P757">
        <f t="shared" si="2"/>
        <v>1155</v>
      </c>
    </row>
    <row r="758" spans="1:25" x14ac:dyDescent="0.35">
      <c r="A758" s="10">
        <f>A_2017_01_09_1_ido_modell!A19</f>
        <v>1.4729166666666667</v>
      </c>
      <c r="B758">
        <f t="shared" ref="B758:N758" si="18">VLOOKUP(B25,$A$496:$N$737,B$738,0)</f>
        <v>0.5</v>
      </c>
      <c r="C758">
        <f t="shared" si="18"/>
        <v>0</v>
      </c>
      <c r="D758">
        <f t="shared" si="18"/>
        <v>0</v>
      </c>
      <c r="E758">
        <f t="shared" si="18"/>
        <v>0</v>
      </c>
      <c r="F758">
        <f t="shared" si="18"/>
        <v>576</v>
      </c>
      <c r="G758">
        <f t="shared" si="18"/>
        <v>0</v>
      </c>
      <c r="H758">
        <f t="shared" si="18"/>
        <v>0</v>
      </c>
      <c r="I758">
        <f t="shared" si="18"/>
        <v>0</v>
      </c>
      <c r="J758">
        <f t="shared" si="18"/>
        <v>0</v>
      </c>
      <c r="K758">
        <f t="shared" si="18"/>
        <v>0</v>
      </c>
      <c r="L758">
        <f t="shared" si="18"/>
        <v>9</v>
      </c>
      <c r="M758">
        <f t="shared" si="18"/>
        <v>0</v>
      </c>
      <c r="N758">
        <f t="shared" si="18"/>
        <v>510.6</v>
      </c>
      <c r="O758">
        <f>A_2017_01_09_1_ido_modell!O19</f>
        <v>1128</v>
      </c>
      <c r="P758">
        <f t="shared" si="2"/>
        <v>1096.0999999999999</v>
      </c>
    </row>
    <row r="759" spans="1:25" x14ac:dyDescent="0.35">
      <c r="A759" s="10">
        <f>A_2017_01_09_1_ido_modell!A20</f>
        <v>1.4736111111111112</v>
      </c>
      <c r="B759">
        <f t="shared" ref="B759:N759" si="19">VLOOKUP(B26,$A$496:$N$737,B$738,0)</f>
        <v>0.5</v>
      </c>
      <c r="C759">
        <f t="shared" si="19"/>
        <v>7.5</v>
      </c>
      <c r="D759">
        <f t="shared" si="19"/>
        <v>0</v>
      </c>
      <c r="E759">
        <f t="shared" si="19"/>
        <v>0</v>
      </c>
      <c r="F759">
        <f t="shared" si="19"/>
        <v>578.5</v>
      </c>
      <c r="G759">
        <f t="shared" si="19"/>
        <v>9.5</v>
      </c>
      <c r="H759">
        <f t="shared" si="19"/>
        <v>33.9</v>
      </c>
      <c r="I759">
        <f t="shared" si="19"/>
        <v>13</v>
      </c>
      <c r="J759">
        <f t="shared" si="19"/>
        <v>27.5</v>
      </c>
      <c r="K759">
        <f t="shared" si="19"/>
        <v>1</v>
      </c>
      <c r="L759">
        <f t="shared" si="19"/>
        <v>9</v>
      </c>
      <c r="M759">
        <f t="shared" si="19"/>
        <v>37.9</v>
      </c>
      <c r="N759">
        <f t="shared" si="19"/>
        <v>510.6</v>
      </c>
      <c r="O759">
        <f>A_2017_01_09_1_ido_modell!O20</f>
        <v>1129</v>
      </c>
      <c r="P759">
        <f t="shared" si="2"/>
        <v>1228.9000000000001</v>
      </c>
      <c r="S759" t="s">
        <v>636</v>
      </c>
      <c r="T759" t="str">
        <f>W769&amp;W768</f>
        <v>cutting_full200+</v>
      </c>
      <c r="U759" t="str">
        <f>X769&amp;X768</f>
        <v>cutting_old100</v>
      </c>
      <c r="V759" t="str">
        <f>Y769&amp;Y768</f>
        <v>cutting_new100</v>
      </c>
    </row>
    <row r="760" spans="1:25" x14ac:dyDescent="0.35">
      <c r="A760" s="10">
        <f>A_2017_01_09_1_ido_modell!A21</f>
        <v>1.4743055555555555</v>
      </c>
      <c r="B760">
        <f t="shared" ref="B760:N760" si="20">VLOOKUP(B27,$A$496:$N$737,B$738,0)</f>
        <v>0.5</v>
      </c>
      <c r="C760">
        <f t="shared" si="20"/>
        <v>0</v>
      </c>
      <c r="D760">
        <f t="shared" si="20"/>
        <v>0</v>
      </c>
      <c r="E760">
        <f t="shared" si="20"/>
        <v>0</v>
      </c>
      <c r="F760">
        <f t="shared" si="20"/>
        <v>576</v>
      </c>
      <c r="G760">
        <f t="shared" si="20"/>
        <v>0</v>
      </c>
      <c r="H760">
        <f t="shared" si="20"/>
        <v>7</v>
      </c>
      <c r="I760">
        <f t="shared" si="20"/>
        <v>0</v>
      </c>
      <c r="J760">
        <f t="shared" si="20"/>
        <v>0</v>
      </c>
      <c r="K760">
        <f t="shared" si="20"/>
        <v>0</v>
      </c>
      <c r="L760">
        <f t="shared" si="20"/>
        <v>12</v>
      </c>
      <c r="M760">
        <f t="shared" si="20"/>
        <v>28.4</v>
      </c>
      <c r="N760">
        <f t="shared" si="20"/>
        <v>514.1</v>
      </c>
      <c r="O760">
        <f>A_2017_01_09_1_ido_modell!O21</f>
        <v>1130</v>
      </c>
      <c r="P760">
        <f t="shared" si="2"/>
        <v>1138</v>
      </c>
      <c r="R760" s="10">
        <f>A760</f>
        <v>1.4743055555555555</v>
      </c>
      <c r="S760">
        <f>CORREL($P$741:P760,$O$741:O760)</f>
        <v>0.32108108014156245</v>
      </c>
    </row>
    <row r="761" spans="1:25" x14ac:dyDescent="0.35">
      <c r="A761" s="10">
        <f>A_2017_01_09_1_ido_modell!A22</f>
        <v>1.4749999999999999</v>
      </c>
      <c r="B761">
        <f t="shared" ref="B761:N761" si="21">VLOOKUP(B28,$A$496:$N$737,B$738,0)</f>
        <v>0.5</v>
      </c>
      <c r="C761">
        <f t="shared" si="21"/>
        <v>0</v>
      </c>
      <c r="D761">
        <f t="shared" si="21"/>
        <v>0</v>
      </c>
      <c r="E761">
        <f t="shared" si="21"/>
        <v>1.5</v>
      </c>
      <c r="F761">
        <f t="shared" si="21"/>
        <v>576</v>
      </c>
      <c r="G761">
        <f t="shared" si="21"/>
        <v>0</v>
      </c>
      <c r="H761">
        <f t="shared" si="21"/>
        <v>7</v>
      </c>
      <c r="I761">
        <f t="shared" si="21"/>
        <v>11</v>
      </c>
      <c r="J761">
        <f t="shared" si="21"/>
        <v>27</v>
      </c>
      <c r="K761">
        <f t="shared" si="21"/>
        <v>5</v>
      </c>
      <c r="L761">
        <f t="shared" si="21"/>
        <v>12</v>
      </c>
      <c r="M761">
        <f t="shared" si="21"/>
        <v>35.9</v>
      </c>
      <c r="N761">
        <f t="shared" si="21"/>
        <v>514.1</v>
      </c>
      <c r="O761">
        <f>A_2017_01_09_1_ido_modell!O22</f>
        <v>1131</v>
      </c>
      <c r="P761">
        <f t="shared" si="2"/>
        <v>1190</v>
      </c>
      <c r="R761" s="10">
        <f t="shared" ref="R761:R824" si="22">A761</f>
        <v>1.4749999999999999</v>
      </c>
      <c r="S761">
        <f>CORREL($P$741:P761,$O$741:O761)</f>
        <v>0.35837564881173756</v>
      </c>
    </row>
    <row r="762" spans="1:25" x14ac:dyDescent="0.35">
      <c r="A762" s="10">
        <f>A_2017_01_09_1_ido_modell!A23</f>
        <v>1.4756944444444444</v>
      </c>
      <c r="B762">
        <f t="shared" ref="B762:N762" si="23">VLOOKUP(B29,$A$496:$N$737,B$738,0)</f>
        <v>0.5</v>
      </c>
      <c r="C762">
        <f t="shared" si="23"/>
        <v>0</v>
      </c>
      <c r="D762">
        <f t="shared" si="23"/>
        <v>0</v>
      </c>
      <c r="E762">
        <f t="shared" si="23"/>
        <v>0</v>
      </c>
      <c r="F762">
        <f t="shared" si="23"/>
        <v>564.5</v>
      </c>
      <c r="G762">
        <f t="shared" si="23"/>
        <v>0</v>
      </c>
      <c r="H762">
        <f t="shared" si="23"/>
        <v>0</v>
      </c>
      <c r="I762">
        <f t="shared" si="23"/>
        <v>0</v>
      </c>
      <c r="J762">
        <f t="shared" si="23"/>
        <v>0</v>
      </c>
      <c r="K762">
        <f t="shared" si="23"/>
        <v>0</v>
      </c>
      <c r="L762">
        <f t="shared" si="23"/>
        <v>0</v>
      </c>
      <c r="M762">
        <f t="shared" si="23"/>
        <v>0</v>
      </c>
      <c r="N762">
        <f t="shared" si="23"/>
        <v>510.6</v>
      </c>
      <c r="O762">
        <f>A_2017_01_09_1_ido_modell!O23</f>
        <v>1132</v>
      </c>
      <c r="P762">
        <f t="shared" si="2"/>
        <v>1075.5999999999999</v>
      </c>
      <c r="R762" s="10">
        <f t="shared" si="22"/>
        <v>1.4756944444444444</v>
      </c>
      <c r="S762">
        <f>CORREL($P$741:P762,$O$741:O762)</f>
        <v>0.25006226861794695</v>
      </c>
    </row>
    <row r="763" spans="1:25" x14ac:dyDescent="0.35">
      <c r="A763" s="10">
        <f>A_2017_01_09_1_ido_modell!A24</f>
        <v>1.4763888888888888</v>
      </c>
      <c r="B763">
        <f t="shared" ref="B763:N763" si="24">VLOOKUP(B30,$A$496:$N$737,B$738,0)</f>
        <v>0.5</v>
      </c>
      <c r="C763">
        <f t="shared" si="24"/>
        <v>0</v>
      </c>
      <c r="D763">
        <f t="shared" si="24"/>
        <v>0</v>
      </c>
      <c r="E763">
        <f t="shared" si="24"/>
        <v>0</v>
      </c>
      <c r="F763">
        <f t="shared" si="24"/>
        <v>576</v>
      </c>
      <c r="G763">
        <f t="shared" si="24"/>
        <v>1.5</v>
      </c>
      <c r="H763">
        <f t="shared" si="24"/>
        <v>7</v>
      </c>
      <c r="I763">
        <f t="shared" si="24"/>
        <v>3.5</v>
      </c>
      <c r="J763">
        <f t="shared" si="24"/>
        <v>26.5</v>
      </c>
      <c r="K763">
        <f t="shared" si="24"/>
        <v>5</v>
      </c>
      <c r="L763">
        <f t="shared" si="24"/>
        <v>12</v>
      </c>
      <c r="M763">
        <f t="shared" si="24"/>
        <v>28.4</v>
      </c>
      <c r="N763">
        <f t="shared" si="24"/>
        <v>514.1</v>
      </c>
      <c r="O763">
        <f>A_2017_01_09_1_ido_modell!O24</f>
        <v>1133</v>
      </c>
      <c r="P763">
        <f t="shared" si="2"/>
        <v>1174.5</v>
      </c>
      <c r="R763" s="10">
        <f t="shared" si="22"/>
        <v>1.4763888888888888</v>
      </c>
      <c r="S763">
        <f>CORREL($P$741:P763,$O$741:O763)</f>
        <v>0.27498800963838949</v>
      </c>
    </row>
    <row r="764" spans="1:25" x14ac:dyDescent="0.35">
      <c r="A764" s="10">
        <f>A_2017_01_09_1_ido_modell!A25</f>
        <v>1.4770833333333335</v>
      </c>
      <c r="B764">
        <f t="shared" ref="B764:N764" si="25">VLOOKUP(B31,$A$496:$N$737,B$738,0)</f>
        <v>0.5</v>
      </c>
      <c r="C764">
        <f t="shared" si="25"/>
        <v>0</v>
      </c>
      <c r="D764">
        <f t="shared" si="25"/>
        <v>0</v>
      </c>
      <c r="E764">
        <f t="shared" si="25"/>
        <v>0</v>
      </c>
      <c r="F764">
        <f t="shared" si="25"/>
        <v>576</v>
      </c>
      <c r="G764">
        <f t="shared" si="25"/>
        <v>0</v>
      </c>
      <c r="H764">
        <f t="shared" si="25"/>
        <v>0</v>
      </c>
      <c r="I764">
        <f t="shared" si="25"/>
        <v>0</v>
      </c>
      <c r="J764">
        <f t="shared" si="25"/>
        <v>0</v>
      </c>
      <c r="K764">
        <f t="shared" si="25"/>
        <v>1</v>
      </c>
      <c r="L764">
        <f t="shared" si="25"/>
        <v>0</v>
      </c>
      <c r="M764">
        <f t="shared" si="25"/>
        <v>28.4</v>
      </c>
      <c r="N764">
        <f t="shared" si="25"/>
        <v>514.1</v>
      </c>
      <c r="O764">
        <f>A_2017_01_09_1_ido_modell!O25</f>
        <v>1134</v>
      </c>
      <c r="P764">
        <f t="shared" si="2"/>
        <v>1120</v>
      </c>
      <c r="R764" s="10">
        <f t="shared" si="22"/>
        <v>1.4770833333333335</v>
      </c>
      <c r="S764">
        <f>CORREL($P$741:P764,$O$741:O764)</f>
        <v>0.23612315395642669</v>
      </c>
    </row>
    <row r="765" spans="1:25" x14ac:dyDescent="0.35">
      <c r="A765" s="10">
        <f>A_2017_01_09_1_ido_modell!A26</f>
        <v>1.4777777777777779</v>
      </c>
      <c r="B765">
        <f t="shared" ref="B765:N765" si="26">VLOOKUP(B32,$A$496:$N$737,B$738,0)</f>
        <v>0.5</v>
      </c>
      <c r="C765">
        <f t="shared" si="26"/>
        <v>0</v>
      </c>
      <c r="D765">
        <f t="shared" si="26"/>
        <v>0</v>
      </c>
      <c r="E765">
        <f t="shared" si="26"/>
        <v>0</v>
      </c>
      <c r="F765">
        <f t="shared" si="26"/>
        <v>566</v>
      </c>
      <c r="G765">
        <f t="shared" si="26"/>
        <v>0</v>
      </c>
      <c r="H765">
        <f t="shared" si="26"/>
        <v>0</v>
      </c>
      <c r="I765">
        <f t="shared" si="26"/>
        <v>0</v>
      </c>
      <c r="J765">
        <f t="shared" si="26"/>
        <v>0</v>
      </c>
      <c r="K765">
        <f t="shared" si="26"/>
        <v>0</v>
      </c>
      <c r="L765">
        <f t="shared" si="26"/>
        <v>0</v>
      </c>
      <c r="M765">
        <f t="shared" si="26"/>
        <v>0</v>
      </c>
      <c r="N765">
        <f t="shared" si="26"/>
        <v>510.6</v>
      </c>
      <c r="O765">
        <f>A_2017_01_09_1_ido_modell!O26</f>
        <v>1135</v>
      </c>
      <c r="P765">
        <f t="shared" si="2"/>
        <v>1077.0999999999999</v>
      </c>
      <c r="R765" s="10">
        <f t="shared" si="22"/>
        <v>1.4777777777777779</v>
      </c>
      <c r="S765">
        <f>CORREL($P$741:P765,$O$741:O765)</f>
        <v>0.15159010182387958</v>
      </c>
    </row>
    <row r="766" spans="1:25" x14ac:dyDescent="0.35">
      <c r="A766" s="10">
        <f>A_2017_01_09_1_ido_modell!A27</f>
        <v>1.4784722222222222</v>
      </c>
      <c r="B766">
        <f t="shared" ref="B766:N766" si="27">VLOOKUP(B33,$A$496:$N$737,B$738,0)</f>
        <v>0.5</v>
      </c>
      <c r="C766">
        <f t="shared" si="27"/>
        <v>0</v>
      </c>
      <c r="D766">
        <f t="shared" si="27"/>
        <v>0</v>
      </c>
      <c r="E766">
        <f t="shared" si="27"/>
        <v>9.5</v>
      </c>
      <c r="F766">
        <f t="shared" si="27"/>
        <v>587.4</v>
      </c>
      <c r="G766">
        <f t="shared" si="27"/>
        <v>1.5</v>
      </c>
      <c r="H766">
        <f t="shared" si="27"/>
        <v>7</v>
      </c>
      <c r="I766">
        <f t="shared" si="27"/>
        <v>13</v>
      </c>
      <c r="J766">
        <f t="shared" si="27"/>
        <v>26.5</v>
      </c>
      <c r="K766">
        <f t="shared" si="27"/>
        <v>10.5</v>
      </c>
      <c r="L766">
        <f t="shared" si="27"/>
        <v>12</v>
      </c>
      <c r="M766">
        <f t="shared" si="27"/>
        <v>37.9</v>
      </c>
      <c r="N766">
        <f t="shared" si="27"/>
        <v>514.6</v>
      </c>
      <c r="O766">
        <f>A_2017_01_09_1_ido_modell!O27</f>
        <v>1136</v>
      </c>
      <c r="P766">
        <f t="shared" si="2"/>
        <v>1220.4000000000001</v>
      </c>
      <c r="R766" s="10">
        <f t="shared" si="22"/>
        <v>1.4784722222222222</v>
      </c>
      <c r="S766">
        <f>CORREL($P$741:P766,$O$741:O766)</f>
        <v>0.22504593927882974</v>
      </c>
    </row>
    <row r="767" spans="1:25" x14ac:dyDescent="0.35">
      <c r="A767" s="10">
        <f>A_2017_01_09_1_ido_modell!A28</f>
        <v>1.4791666666666667</v>
      </c>
      <c r="B767">
        <f t="shared" ref="B767:N767" si="28">VLOOKUP(B34,$A$496:$N$737,B$738,0)</f>
        <v>0.5</v>
      </c>
      <c r="C767">
        <f t="shared" si="28"/>
        <v>7.5</v>
      </c>
      <c r="D767">
        <f t="shared" si="28"/>
        <v>0</v>
      </c>
      <c r="E767">
        <f t="shared" si="28"/>
        <v>9.5</v>
      </c>
      <c r="F767">
        <f t="shared" si="28"/>
        <v>576</v>
      </c>
      <c r="G767">
        <f t="shared" si="28"/>
        <v>0</v>
      </c>
      <c r="H767">
        <f t="shared" si="28"/>
        <v>7</v>
      </c>
      <c r="I767">
        <f t="shared" si="28"/>
        <v>11</v>
      </c>
      <c r="J767">
        <f t="shared" si="28"/>
        <v>28.4</v>
      </c>
      <c r="K767">
        <f t="shared" si="28"/>
        <v>1</v>
      </c>
      <c r="L767">
        <f t="shared" si="28"/>
        <v>9</v>
      </c>
      <c r="M767">
        <f t="shared" si="28"/>
        <v>36.4</v>
      </c>
      <c r="N767">
        <f t="shared" si="28"/>
        <v>514.1</v>
      </c>
      <c r="O767">
        <f>A_2017_01_09_1_ido_modell!O28</f>
        <v>1137</v>
      </c>
      <c r="P767">
        <f t="shared" si="2"/>
        <v>1200.4000000000001</v>
      </c>
      <c r="R767" s="10">
        <f t="shared" si="22"/>
        <v>1.4791666666666667</v>
      </c>
      <c r="S767">
        <f>CORREL($P$741:P767,$O$741:O767)</f>
        <v>0.26991722068927793</v>
      </c>
    </row>
    <row r="768" spans="1:25" x14ac:dyDescent="0.35">
      <c r="A768" s="10">
        <f>A_2017_01_09_1_ido_modell!A29</f>
        <v>1.4798611111111111</v>
      </c>
      <c r="B768">
        <f t="shared" ref="B768:N768" si="29">VLOOKUP(B35,$A$496:$N$737,B$738,0)</f>
        <v>0.5</v>
      </c>
      <c r="C768">
        <f t="shared" si="29"/>
        <v>4.5</v>
      </c>
      <c r="D768">
        <f t="shared" si="29"/>
        <v>0</v>
      </c>
      <c r="E768">
        <f t="shared" si="29"/>
        <v>0</v>
      </c>
      <c r="F768">
        <f t="shared" si="29"/>
        <v>576</v>
      </c>
      <c r="G768">
        <f t="shared" si="29"/>
        <v>0</v>
      </c>
      <c r="H768">
        <f t="shared" si="29"/>
        <v>0</v>
      </c>
      <c r="I768">
        <f t="shared" si="29"/>
        <v>0</v>
      </c>
      <c r="J768">
        <f t="shared" si="29"/>
        <v>27.5</v>
      </c>
      <c r="K768">
        <f t="shared" si="29"/>
        <v>1</v>
      </c>
      <c r="L768">
        <f t="shared" si="29"/>
        <v>0</v>
      </c>
      <c r="M768">
        <f t="shared" si="29"/>
        <v>36.4</v>
      </c>
      <c r="N768">
        <f t="shared" si="29"/>
        <v>514.1</v>
      </c>
      <c r="O768">
        <f>A_2017_01_09_1_ido_modell!O29</f>
        <v>1138</v>
      </c>
      <c r="P768">
        <f t="shared" si="2"/>
        <v>1160</v>
      </c>
      <c r="R768" s="10">
        <f t="shared" si="22"/>
        <v>1.4798611111111111</v>
      </c>
      <c r="S768">
        <f>CORREL($P$741:P768,$O$741:O768)</f>
        <v>0.27344280448613945</v>
      </c>
      <c r="W768" t="s">
        <v>640</v>
      </c>
      <c r="X768">
        <v>100</v>
      </c>
      <c r="Y768">
        <v>100</v>
      </c>
    </row>
    <row r="769" spans="1:25" x14ac:dyDescent="0.35">
      <c r="A769" s="10">
        <f>A_2017_01_09_1_ido_modell!A30</f>
        <v>1.4805555555555554</v>
      </c>
      <c r="B769">
        <f t="shared" ref="B769:N769" si="30">VLOOKUP(B36,$A$496:$N$737,B$738,0)</f>
        <v>0.5</v>
      </c>
      <c r="C769">
        <f t="shared" si="30"/>
        <v>7.5</v>
      </c>
      <c r="D769">
        <f t="shared" si="30"/>
        <v>0</v>
      </c>
      <c r="E769">
        <f t="shared" si="30"/>
        <v>0</v>
      </c>
      <c r="F769">
        <f t="shared" si="30"/>
        <v>578.5</v>
      </c>
      <c r="G769">
        <f t="shared" si="30"/>
        <v>2</v>
      </c>
      <c r="H769">
        <f t="shared" si="30"/>
        <v>33.9</v>
      </c>
      <c r="I769">
        <f t="shared" si="30"/>
        <v>0</v>
      </c>
      <c r="J769">
        <f t="shared" si="30"/>
        <v>28.4</v>
      </c>
      <c r="K769">
        <f t="shared" si="30"/>
        <v>0</v>
      </c>
      <c r="L769">
        <f t="shared" si="30"/>
        <v>12</v>
      </c>
      <c r="M769">
        <f t="shared" si="30"/>
        <v>36.4</v>
      </c>
      <c r="N769">
        <f t="shared" si="30"/>
        <v>514.6</v>
      </c>
      <c r="O769">
        <f>A_2017_01_09_1_ido_modell!O30</f>
        <v>1139</v>
      </c>
      <c r="P769">
        <f t="shared" si="2"/>
        <v>1213.8</v>
      </c>
      <c r="R769" s="10">
        <f t="shared" si="22"/>
        <v>1.4805555555555554</v>
      </c>
      <c r="S769">
        <f>CORREL($P$741:P769,$O$741:O769)</f>
        <v>0.320810200720056</v>
      </c>
      <c r="W769" t="s">
        <v>637</v>
      </c>
      <c r="X769" t="s">
        <v>638</v>
      </c>
      <c r="Y769" t="s">
        <v>639</v>
      </c>
    </row>
    <row r="770" spans="1:25" ht="18" x14ac:dyDescent="0.4">
      <c r="A770" s="10">
        <f>A_2017_01_09_1_ido_modell!A31</f>
        <v>1.48125</v>
      </c>
      <c r="B770">
        <f t="shared" ref="B770:N770" si="31">VLOOKUP(B37,$A$496:$N$737,B$738,0)</f>
        <v>0.5</v>
      </c>
      <c r="C770">
        <f t="shared" si="31"/>
        <v>0</v>
      </c>
      <c r="D770">
        <f t="shared" si="31"/>
        <v>0</v>
      </c>
      <c r="E770">
        <f t="shared" si="31"/>
        <v>0</v>
      </c>
      <c r="F770">
        <f t="shared" si="31"/>
        <v>576</v>
      </c>
      <c r="G770">
        <f t="shared" si="31"/>
        <v>0</v>
      </c>
      <c r="H770">
        <f t="shared" si="31"/>
        <v>0</v>
      </c>
      <c r="I770">
        <f t="shared" si="31"/>
        <v>0</v>
      </c>
      <c r="J770">
        <f t="shared" si="31"/>
        <v>0</v>
      </c>
      <c r="K770">
        <f t="shared" si="31"/>
        <v>1</v>
      </c>
      <c r="L770">
        <f t="shared" si="31"/>
        <v>0</v>
      </c>
      <c r="M770">
        <f t="shared" si="31"/>
        <v>28.4</v>
      </c>
      <c r="N770">
        <f t="shared" si="31"/>
        <v>514.1</v>
      </c>
      <c r="O770">
        <f>A_2017_01_09_1_ido_modell!O31</f>
        <v>1140</v>
      </c>
      <c r="P770">
        <f t="shared" si="2"/>
        <v>1120</v>
      </c>
      <c r="R770" s="10">
        <f t="shared" si="22"/>
        <v>1.48125</v>
      </c>
      <c r="S770">
        <f>CORREL($P$741:P770,$O$741:O770)</f>
        <v>0.28166043148550202</v>
      </c>
      <c r="T770" s="3">
        <f>W770/10</f>
        <v>1.2</v>
      </c>
      <c r="U770">
        <f>X770/100</f>
        <v>0.14000000000000001</v>
      </c>
      <c r="V770">
        <f>Y770/10</f>
        <v>1.1000000000000001</v>
      </c>
      <c r="W770" s="3">
        <v>12</v>
      </c>
      <c r="X770" s="3">
        <v>14</v>
      </c>
      <c r="Y770" s="3">
        <v>11</v>
      </c>
    </row>
    <row r="771" spans="1:25" ht="18" x14ac:dyDescent="0.4">
      <c r="A771" s="10">
        <f>A_2017_01_09_1_ido_modell!A32</f>
        <v>1.4819444444444445</v>
      </c>
      <c r="B771">
        <f t="shared" ref="B771:N771" si="32">VLOOKUP(B38,$A$496:$N$737,B$738,0)</f>
        <v>0.5</v>
      </c>
      <c r="C771">
        <f t="shared" si="32"/>
        <v>7.5</v>
      </c>
      <c r="D771">
        <f t="shared" si="32"/>
        <v>0</v>
      </c>
      <c r="E771">
        <f t="shared" si="32"/>
        <v>9.5</v>
      </c>
      <c r="F771">
        <f t="shared" si="32"/>
        <v>578.5</v>
      </c>
      <c r="G771">
        <f t="shared" si="32"/>
        <v>2</v>
      </c>
      <c r="H771">
        <f t="shared" si="32"/>
        <v>7</v>
      </c>
      <c r="I771">
        <f t="shared" si="32"/>
        <v>17</v>
      </c>
      <c r="J771">
        <f t="shared" si="32"/>
        <v>26.5</v>
      </c>
      <c r="K771">
        <f t="shared" si="32"/>
        <v>8.5</v>
      </c>
      <c r="L771">
        <f t="shared" si="32"/>
        <v>12</v>
      </c>
      <c r="M771">
        <f t="shared" si="32"/>
        <v>37.9</v>
      </c>
      <c r="N771">
        <f t="shared" si="32"/>
        <v>510.6</v>
      </c>
      <c r="O771">
        <f>A_2017_01_09_1_ido_modell!O32</f>
        <v>1141</v>
      </c>
      <c r="P771">
        <f t="shared" si="2"/>
        <v>1217.5</v>
      </c>
      <c r="R771" s="10">
        <f t="shared" si="22"/>
        <v>1.4819444444444445</v>
      </c>
      <c r="S771">
        <f>CORREL($P$741:P771,$O$741:O771)</f>
        <v>0.3273567159927423</v>
      </c>
      <c r="T771" s="3">
        <f>W771/10</f>
        <v>1</v>
      </c>
      <c r="U771">
        <f t="shared" ref="U771:U834" si="33">X771/100</f>
        <v>0.05</v>
      </c>
      <c r="V771">
        <f t="shared" ref="V771:V834" si="34">Y771/10</f>
        <v>0.8</v>
      </c>
      <c r="W771" s="3">
        <v>10</v>
      </c>
      <c r="X771" s="3">
        <v>5</v>
      </c>
      <c r="Y771" s="3">
        <v>8</v>
      </c>
    </row>
    <row r="772" spans="1:25" ht="18" x14ac:dyDescent="0.4">
      <c r="A772" s="10">
        <f>A_2017_01_09_1_ido_modell!A33</f>
        <v>1.4826388888888891</v>
      </c>
      <c r="B772">
        <f t="shared" ref="B772:N772" si="35">VLOOKUP(B39,$A$496:$N$737,B$738,0)</f>
        <v>0.5</v>
      </c>
      <c r="C772">
        <f t="shared" si="35"/>
        <v>4.5</v>
      </c>
      <c r="D772">
        <f t="shared" si="35"/>
        <v>0</v>
      </c>
      <c r="E772">
        <f t="shared" si="35"/>
        <v>0</v>
      </c>
      <c r="F772">
        <f t="shared" si="35"/>
        <v>578.5</v>
      </c>
      <c r="G772">
        <f t="shared" si="35"/>
        <v>1.5</v>
      </c>
      <c r="H772">
        <f t="shared" si="35"/>
        <v>0</v>
      </c>
      <c r="I772">
        <f t="shared" si="35"/>
        <v>0</v>
      </c>
      <c r="J772">
        <f t="shared" si="35"/>
        <v>27.5</v>
      </c>
      <c r="K772">
        <f t="shared" si="35"/>
        <v>5</v>
      </c>
      <c r="L772">
        <f t="shared" si="35"/>
        <v>12</v>
      </c>
      <c r="M772">
        <f t="shared" si="35"/>
        <v>37.9</v>
      </c>
      <c r="N772">
        <f t="shared" si="35"/>
        <v>510.6</v>
      </c>
      <c r="O772">
        <f>A_2017_01_09_1_ido_modell!O33</f>
        <v>1142</v>
      </c>
      <c r="P772">
        <f t="shared" si="2"/>
        <v>1178</v>
      </c>
      <c r="R772" s="10">
        <f t="shared" si="22"/>
        <v>1.4826388888888891</v>
      </c>
      <c r="S772">
        <f>CORREL($P$741:P772,$O$741:O772)</f>
        <v>0.33860374854056979</v>
      </c>
      <c r="T772" s="3">
        <f>W772/10</f>
        <v>0.5</v>
      </c>
      <c r="U772">
        <f t="shared" si="33"/>
        <v>0.06</v>
      </c>
      <c r="V772">
        <f t="shared" si="34"/>
        <v>0.4</v>
      </c>
      <c r="W772" s="3">
        <v>5</v>
      </c>
      <c r="X772" s="3">
        <v>6</v>
      </c>
      <c r="Y772" s="3">
        <v>4</v>
      </c>
    </row>
    <row r="773" spans="1:25" ht="18" x14ac:dyDescent="0.4">
      <c r="A773" s="10">
        <f>A_2017_01_09_1_ido_modell!A34</f>
        <v>1.4833333333333334</v>
      </c>
      <c r="B773">
        <f t="shared" ref="B773:N773" si="36">VLOOKUP(B40,$A$496:$N$737,B$738,0)</f>
        <v>0.5</v>
      </c>
      <c r="C773">
        <f t="shared" si="36"/>
        <v>7.5</v>
      </c>
      <c r="D773">
        <f t="shared" si="36"/>
        <v>0</v>
      </c>
      <c r="E773">
        <f t="shared" si="36"/>
        <v>9.5</v>
      </c>
      <c r="F773">
        <f t="shared" si="36"/>
        <v>591.9</v>
      </c>
      <c r="G773">
        <f t="shared" si="36"/>
        <v>1.5</v>
      </c>
      <c r="H773">
        <f t="shared" si="36"/>
        <v>25</v>
      </c>
      <c r="I773">
        <f t="shared" si="36"/>
        <v>0</v>
      </c>
      <c r="J773">
        <f t="shared" si="36"/>
        <v>28.4</v>
      </c>
      <c r="K773">
        <f t="shared" si="36"/>
        <v>0</v>
      </c>
      <c r="L773">
        <f t="shared" si="36"/>
        <v>12</v>
      </c>
      <c r="M773">
        <f t="shared" si="36"/>
        <v>37.9</v>
      </c>
      <c r="N773">
        <f t="shared" si="36"/>
        <v>514.1</v>
      </c>
      <c r="O773">
        <f>A_2017_01_09_1_ido_modell!O34</f>
        <v>1143</v>
      </c>
      <c r="P773">
        <f t="shared" si="2"/>
        <v>1228.3</v>
      </c>
      <c r="R773" s="10">
        <f t="shared" si="22"/>
        <v>1.4833333333333334</v>
      </c>
      <c r="S773">
        <f>CORREL($P$741:P773,$O$741:O773)</f>
        <v>0.38255901403091114</v>
      </c>
      <c r="T773" s="3">
        <f>W773/10</f>
        <v>0.8</v>
      </c>
      <c r="U773">
        <f t="shared" si="33"/>
        <v>0.03</v>
      </c>
      <c r="V773">
        <f t="shared" si="34"/>
        <v>0.6</v>
      </c>
      <c r="W773" s="3">
        <v>8</v>
      </c>
      <c r="X773" s="3">
        <v>3</v>
      </c>
      <c r="Y773" s="3">
        <v>6</v>
      </c>
    </row>
    <row r="774" spans="1:25" ht="18" x14ac:dyDescent="0.4">
      <c r="A774" s="10">
        <f>A_2017_01_09_1_ido_modell!A35</f>
        <v>1.4840277777777777</v>
      </c>
      <c r="B774">
        <f t="shared" ref="B774:N774" si="37">VLOOKUP(B41,$A$496:$N$737,B$738,0)</f>
        <v>0.5</v>
      </c>
      <c r="C774">
        <f t="shared" si="37"/>
        <v>0</v>
      </c>
      <c r="D774">
        <f t="shared" si="37"/>
        <v>0</v>
      </c>
      <c r="E774">
        <f t="shared" si="37"/>
        <v>1.5</v>
      </c>
      <c r="F774">
        <f t="shared" si="37"/>
        <v>596.9</v>
      </c>
      <c r="G774">
        <f t="shared" si="37"/>
        <v>0</v>
      </c>
      <c r="H774">
        <f t="shared" si="37"/>
        <v>33.9</v>
      </c>
      <c r="I774">
        <f t="shared" si="37"/>
        <v>0</v>
      </c>
      <c r="J774">
        <f t="shared" si="37"/>
        <v>0</v>
      </c>
      <c r="K774">
        <f t="shared" si="37"/>
        <v>1</v>
      </c>
      <c r="L774">
        <f t="shared" si="37"/>
        <v>18</v>
      </c>
      <c r="M774">
        <f t="shared" si="37"/>
        <v>36.4</v>
      </c>
      <c r="N774">
        <f t="shared" si="37"/>
        <v>514.1</v>
      </c>
      <c r="O774">
        <f>A_2017_01_09_1_ido_modell!O35</f>
        <v>1144</v>
      </c>
      <c r="P774">
        <f t="shared" si="2"/>
        <v>1202.3</v>
      </c>
      <c r="R774" s="10">
        <f t="shared" si="22"/>
        <v>1.4840277777777777</v>
      </c>
      <c r="S774">
        <f>CORREL($P$741:P774,$O$741:O774)</f>
        <v>0.40480057773094436</v>
      </c>
      <c r="T774" s="3">
        <f>W774/10</f>
        <v>0.3</v>
      </c>
      <c r="U774">
        <f t="shared" si="33"/>
        <v>0.02</v>
      </c>
      <c r="V774">
        <f t="shared" si="34"/>
        <v>0</v>
      </c>
      <c r="W774" s="3">
        <v>3</v>
      </c>
      <c r="X774" s="3">
        <v>2</v>
      </c>
      <c r="Y774" s="3">
        <v>0</v>
      </c>
    </row>
    <row r="775" spans="1:25" ht="18" x14ac:dyDescent="0.4">
      <c r="A775" s="10">
        <f>A_2017_01_09_1_ido_modell!A36</f>
        <v>1.4847222222222223</v>
      </c>
      <c r="B775">
        <f t="shared" ref="B775:N775" si="38">VLOOKUP(B42,$A$496:$N$737,B$738,0)</f>
        <v>0.5</v>
      </c>
      <c r="C775">
        <f t="shared" si="38"/>
        <v>7.5</v>
      </c>
      <c r="D775">
        <f t="shared" si="38"/>
        <v>0</v>
      </c>
      <c r="E775">
        <f t="shared" si="38"/>
        <v>0</v>
      </c>
      <c r="F775">
        <f t="shared" si="38"/>
        <v>596.9</v>
      </c>
      <c r="G775">
        <f t="shared" si="38"/>
        <v>1.5</v>
      </c>
      <c r="H775">
        <f t="shared" si="38"/>
        <v>7</v>
      </c>
      <c r="I775">
        <f t="shared" si="38"/>
        <v>0</v>
      </c>
      <c r="J775">
        <f t="shared" si="38"/>
        <v>28.4</v>
      </c>
      <c r="K775">
        <f t="shared" si="38"/>
        <v>5</v>
      </c>
      <c r="L775">
        <f t="shared" si="38"/>
        <v>12</v>
      </c>
      <c r="M775">
        <f t="shared" si="38"/>
        <v>37.9</v>
      </c>
      <c r="N775">
        <f t="shared" si="38"/>
        <v>514.6</v>
      </c>
      <c r="O775">
        <f>A_2017_01_09_1_ido_modell!O36</f>
        <v>1145</v>
      </c>
      <c r="P775">
        <f t="shared" si="2"/>
        <v>1211.3</v>
      </c>
      <c r="R775" s="10">
        <f t="shared" si="22"/>
        <v>1.4847222222222223</v>
      </c>
      <c r="S775">
        <f>CORREL($P$741:P775,$O$741:O775)</f>
        <v>0.4299285074482076</v>
      </c>
      <c r="T775" s="3">
        <f>W775/10</f>
        <v>0.1</v>
      </c>
      <c r="U775">
        <f t="shared" si="33"/>
        <v>0.04</v>
      </c>
      <c r="V775">
        <f t="shared" si="34"/>
        <v>0.1</v>
      </c>
      <c r="W775" s="3">
        <v>1</v>
      </c>
      <c r="X775" s="3">
        <v>4</v>
      </c>
      <c r="Y775" s="3">
        <v>1</v>
      </c>
    </row>
    <row r="776" spans="1:25" ht="18" x14ac:dyDescent="0.4">
      <c r="A776" s="10">
        <f>A_2017_01_09_1_ido_modell!A37</f>
        <v>1.4854166666666666</v>
      </c>
      <c r="B776">
        <f t="shared" ref="B776:N776" si="39">VLOOKUP(B43,$A$496:$N$737,B$738,0)</f>
        <v>0.5</v>
      </c>
      <c r="C776">
        <f t="shared" si="39"/>
        <v>0</v>
      </c>
      <c r="D776">
        <f t="shared" si="39"/>
        <v>0</v>
      </c>
      <c r="E776">
        <f t="shared" si="39"/>
        <v>9.5</v>
      </c>
      <c r="F776">
        <f t="shared" si="39"/>
        <v>576</v>
      </c>
      <c r="G776">
        <f t="shared" si="39"/>
        <v>0</v>
      </c>
      <c r="H776">
        <f t="shared" si="39"/>
        <v>22.5</v>
      </c>
      <c r="I776">
        <f t="shared" si="39"/>
        <v>13</v>
      </c>
      <c r="J776">
        <f t="shared" si="39"/>
        <v>28.4</v>
      </c>
      <c r="K776">
        <f t="shared" si="39"/>
        <v>8.5</v>
      </c>
      <c r="L776">
        <f t="shared" si="39"/>
        <v>12</v>
      </c>
      <c r="M776">
        <f t="shared" si="39"/>
        <v>36.4</v>
      </c>
      <c r="N776">
        <f t="shared" si="39"/>
        <v>522.1</v>
      </c>
      <c r="O776">
        <f>A_2017_01_09_1_ido_modell!O37</f>
        <v>1146</v>
      </c>
      <c r="P776">
        <f t="shared" si="2"/>
        <v>1228.9000000000001</v>
      </c>
      <c r="R776" s="10">
        <f t="shared" si="22"/>
        <v>1.4854166666666666</v>
      </c>
      <c r="S776">
        <f>CORREL($P$741:P776,$O$741:O776)</f>
        <v>0.46162217718600351</v>
      </c>
      <c r="T776" s="3">
        <f>W776/10</f>
        <v>0.3</v>
      </c>
      <c r="U776">
        <f t="shared" si="33"/>
        <v>0.01</v>
      </c>
      <c r="V776">
        <f t="shared" si="34"/>
        <v>0.3</v>
      </c>
      <c r="W776" s="3">
        <v>3</v>
      </c>
      <c r="X776" s="3">
        <v>1</v>
      </c>
      <c r="Y776" s="3">
        <v>3</v>
      </c>
    </row>
    <row r="777" spans="1:25" ht="18" x14ac:dyDescent="0.4">
      <c r="A777" s="10">
        <f>A_2017_01_09_1_ido_modell!A38</f>
        <v>1.4861111111111109</v>
      </c>
      <c r="B777">
        <f t="shared" ref="B777:N777" si="40">VLOOKUP(B44,$A$496:$N$737,B$738,0)</f>
        <v>0.5</v>
      </c>
      <c r="C777">
        <f t="shared" si="40"/>
        <v>7.5</v>
      </c>
      <c r="D777">
        <f t="shared" si="40"/>
        <v>0</v>
      </c>
      <c r="E777">
        <f t="shared" si="40"/>
        <v>29.9</v>
      </c>
      <c r="F777">
        <f t="shared" si="40"/>
        <v>576</v>
      </c>
      <c r="G777">
        <f t="shared" si="40"/>
        <v>2</v>
      </c>
      <c r="H777">
        <f t="shared" si="40"/>
        <v>31.9</v>
      </c>
      <c r="I777">
        <f t="shared" si="40"/>
        <v>0</v>
      </c>
      <c r="J777">
        <f t="shared" si="40"/>
        <v>28.4</v>
      </c>
      <c r="K777">
        <f t="shared" si="40"/>
        <v>1</v>
      </c>
      <c r="L777">
        <f t="shared" si="40"/>
        <v>0</v>
      </c>
      <c r="M777">
        <f t="shared" si="40"/>
        <v>37.9</v>
      </c>
      <c r="N777">
        <f t="shared" si="40"/>
        <v>514.6</v>
      </c>
      <c r="O777">
        <f>A_2017_01_09_1_ido_modell!O38</f>
        <v>1147</v>
      </c>
      <c r="P777">
        <f t="shared" si="2"/>
        <v>1229.6999999999998</v>
      </c>
      <c r="R777" s="10">
        <f t="shared" si="22"/>
        <v>1.4861111111111109</v>
      </c>
      <c r="S777">
        <f>CORREL($P$741:P777,$O$741:O777)</f>
        <v>0.48968899475978506</v>
      </c>
      <c r="T777" s="3">
        <f>W777/10</f>
        <v>0.3</v>
      </c>
      <c r="U777">
        <f t="shared" si="33"/>
        <v>0.02</v>
      </c>
      <c r="V777">
        <f t="shared" si="34"/>
        <v>0.1</v>
      </c>
      <c r="W777" s="3">
        <v>3</v>
      </c>
      <c r="X777" s="3">
        <v>2</v>
      </c>
      <c r="Y777" s="3">
        <v>1</v>
      </c>
    </row>
    <row r="778" spans="1:25" ht="18" x14ac:dyDescent="0.4">
      <c r="A778" s="10">
        <f>A_2017_01_09_1_ido_modell!A39</f>
        <v>1.4868055555555555</v>
      </c>
      <c r="B778">
        <f t="shared" ref="B778:N778" si="41">VLOOKUP(B45,$A$496:$N$737,B$738,0)</f>
        <v>0.5</v>
      </c>
      <c r="C778">
        <f t="shared" si="41"/>
        <v>10.5</v>
      </c>
      <c r="D778">
        <f t="shared" si="41"/>
        <v>0</v>
      </c>
      <c r="E778">
        <f t="shared" si="41"/>
        <v>0</v>
      </c>
      <c r="F778">
        <f t="shared" si="41"/>
        <v>587.4</v>
      </c>
      <c r="G778">
        <f t="shared" si="41"/>
        <v>2</v>
      </c>
      <c r="H778">
        <f t="shared" si="41"/>
        <v>7</v>
      </c>
      <c r="I778">
        <f t="shared" si="41"/>
        <v>0</v>
      </c>
      <c r="J778">
        <f t="shared" si="41"/>
        <v>46.9</v>
      </c>
      <c r="K778">
        <f t="shared" si="41"/>
        <v>1</v>
      </c>
      <c r="L778">
        <f t="shared" si="41"/>
        <v>0</v>
      </c>
      <c r="M778">
        <f t="shared" si="41"/>
        <v>37.9</v>
      </c>
      <c r="N778">
        <f t="shared" si="41"/>
        <v>514.1</v>
      </c>
      <c r="O778">
        <f>A_2017_01_09_1_ido_modell!O39</f>
        <v>1148</v>
      </c>
      <c r="P778">
        <f t="shared" si="2"/>
        <v>1207.3</v>
      </c>
      <c r="R778" s="10">
        <f t="shared" si="22"/>
        <v>1.4868055555555555</v>
      </c>
      <c r="S778">
        <f>CORREL($P$741:P778,$O$741:O778)</f>
        <v>0.50288732773856548</v>
      </c>
      <c r="T778" s="3">
        <f>W778/10</f>
        <v>0.2</v>
      </c>
      <c r="U778">
        <f t="shared" si="33"/>
        <v>0.04</v>
      </c>
      <c r="V778">
        <f t="shared" si="34"/>
        <v>0.1</v>
      </c>
      <c r="W778" s="3">
        <v>2</v>
      </c>
      <c r="X778" s="3">
        <v>4</v>
      </c>
      <c r="Y778" s="3">
        <v>1</v>
      </c>
    </row>
    <row r="779" spans="1:25" ht="18" x14ac:dyDescent="0.4">
      <c r="A779" s="10">
        <f>A_2017_01_09_1_ido_modell!A40</f>
        <v>1.4875</v>
      </c>
      <c r="B779">
        <f t="shared" ref="B779:N779" si="42">VLOOKUP(B46,$A$496:$N$737,B$738,0)</f>
        <v>0.5</v>
      </c>
      <c r="C779">
        <f t="shared" si="42"/>
        <v>7.5</v>
      </c>
      <c r="D779">
        <f t="shared" si="42"/>
        <v>0</v>
      </c>
      <c r="E779">
        <f t="shared" si="42"/>
        <v>9.5</v>
      </c>
      <c r="F779">
        <f t="shared" si="42"/>
        <v>578.5</v>
      </c>
      <c r="G779">
        <f t="shared" si="42"/>
        <v>2</v>
      </c>
      <c r="H779">
        <f t="shared" si="42"/>
        <v>7</v>
      </c>
      <c r="I779">
        <f t="shared" si="42"/>
        <v>11</v>
      </c>
      <c r="J779">
        <f t="shared" si="42"/>
        <v>28.4</v>
      </c>
      <c r="K779">
        <f t="shared" si="42"/>
        <v>7</v>
      </c>
      <c r="L779">
        <f t="shared" si="42"/>
        <v>12</v>
      </c>
      <c r="M779">
        <f t="shared" si="42"/>
        <v>28.4</v>
      </c>
      <c r="N779">
        <f t="shared" si="42"/>
        <v>522.1</v>
      </c>
      <c r="O779">
        <f>A_2017_01_09_1_ido_modell!O40</f>
        <v>1149</v>
      </c>
      <c r="P779">
        <f t="shared" si="2"/>
        <v>1213.9000000000001</v>
      </c>
      <c r="R779" s="10">
        <f t="shared" si="22"/>
        <v>1.4875</v>
      </c>
      <c r="S779">
        <f>CORREL($P$741:P779,$O$741:O779)</f>
        <v>0.51803619476331442</v>
      </c>
      <c r="T779" s="3">
        <f>W779/10</f>
        <v>0.1</v>
      </c>
      <c r="U779">
        <f t="shared" si="33"/>
        <v>0.03</v>
      </c>
      <c r="V779">
        <f t="shared" si="34"/>
        <v>0</v>
      </c>
      <c r="W779" s="3">
        <v>1</v>
      </c>
      <c r="X779" s="3">
        <v>3</v>
      </c>
      <c r="Y779" s="3">
        <v>0</v>
      </c>
    </row>
    <row r="780" spans="1:25" ht="18" x14ac:dyDescent="0.4">
      <c r="A780" s="10">
        <f>A_2017_01_09_1_ido_modell!A41</f>
        <v>1.4881944444444446</v>
      </c>
      <c r="B780">
        <f t="shared" ref="B780:N780" si="43">VLOOKUP(B47,$A$496:$N$737,B$738,0)</f>
        <v>0.5</v>
      </c>
      <c r="C780">
        <f t="shared" si="43"/>
        <v>4.5</v>
      </c>
      <c r="D780">
        <f t="shared" si="43"/>
        <v>0</v>
      </c>
      <c r="E780">
        <f t="shared" si="43"/>
        <v>0</v>
      </c>
      <c r="F780">
        <f t="shared" si="43"/>
        <v>587.4</v>
      </c>
      <c r="G780">
        <f t="shared" si="43"/>
        <v>1.5</v>
      </c>
      <c r="H780">
        <f t="shared" si="43"/>
        <v>25</v>
      </c>
      <c r="I780">
        <f t="shared" si="43"/>
        <v>18</v>
      </c>
      <c r="J780">
        <f t="shared" si="43"/>
        <v>26.5</v>
      </c>
      <c r="K780">
        <f t="shared" si="43"/>
        <v>10.5</v>
      </c>
      <c r="L780">
        <f t="shared" si="43"/>
        <v>15</v>
      </c>
      <c r="M780">
        <f t="shared" si="43"/>
        <v>41.9</v>
      </c>
      <c r="N780">
        <f t="shared" si="43"/>
        <v>514.6</v>
      </c>
      <c r="O780">
        <f>A_2017_01_09_1_ido_modell!O41</f>
        <v>1150</v>
      </c>
      <c r="P780">
        <f t="shared" si="2"/>
        <v>1245.4000000000001</v>
      </c>
      <c r="R780" s="10">
        <f t="shared" si="22"/>
        <v>1.4881944444444446</v>
      </c>
      <c r="S780">
        <f>CORREL($P$741:P780,$O$741:O780)</f>
        <v>0.54543897244880712</v>
      </c>
      <c r="T780" s="3">
        <f>W780/10</f>
        <v>0.3</v>
      </c>
      <c r="U780">
        <f t="shared" si="33"/>
        <v>0.01</v>
      </c>
      <c r="V780">
        <f t="shared" si="34"/>
        <v>0.1</v>
      </c>
      <c r="W780" s="3">
        <v>3</v>
      </c>
      <c r="X780" s="3">
        <v>1</v>
      </c>
      <c r="Y780" s="3">
        <v>1</v>
      </c>
    </row>
    <row r="781" spans="1:25" ht="18" x14ac:dyDescent="0.4">
      <c r="A781" s="10">
        <f>A_2017_01_09_1_ido_modell!A42</f>
        <v>1.4888888888888889</v>
      </c>
      <c r="B781">
        <f t="shared" ref="B781:N781" si="44">VLOOKUP(B48,$A$496:$N$737,B$738,0)</f>
        <v>0.5</v>
      </c>
      <c r="C781">
        <f t="shared" si="44"/>
        <v>0</v>
      </c>
      <c r="D781">
        <f t="shared" si="44"/>
        <v>0</v>
      </c>
      <c r="E781">
        <f t="shared" si="44"/>
        <v>0</v>
      </c>
      <c r="F781">
        <f t="shared" si="44"/>
        <v>576</v>
      </c>
      <c r="G781">
        <f t="shared" si="44"/>
        <v>0</v>
      </c>
      <c r="H781">
        <f t="shared" si="44"/>
        <v>7</v>
      </c>
      <c r="I781">
        <f t="shared" si="44"/>
        <v>13</v>
      </c>
      <c r="J781">
        <f t="shared" si="44"/>
        <v>0</v>
      </c>
      <c r="K781">
        <f t="shared" si="44"/>
        <v>5</v>
      </c>
      <c r="L781">
        <f t="shared" si="44"/>
        <v>0</v>
      </c>
      <c r="M781">
        <f t="shared" si="44"/>
        <v>0</v>
      </c>
      <c r="N781">
        <f t="shared" si="44"/>
        <v>514.1</v>
      </c>
      <c r="O781">
        <f>A_2017_01_09_1_ido_modell!O42</f>
        <v>1151</v>
      </c>
      <c r="P781">
        <f t="shared" si="2"/>
        <v>1115.5999999999999</v>
      </c>
      <c r="R781" s="10">
        <f t="shared" si="22"/>
        <v>1.4888888888888889</v>
      </c>
      <c r="S781">
        <f>CORREL($P$741:P781,$O$741:O781)</f>
        <v>0.49116374199288426</v>
      </c>
      <c r="T781" s="3">
        <f>W781/10</f>
        <v>0.3</v>
      </c>
      <c r="U781">
        <f t="shared" si="33"/>
        <v>0.04</v>
      </c>
      <c r="V781">
        <f t="shared" si="34"/>
        <v>0</v>
      </c>
      <c r="W781" s="3">
        <v>3</v>
      </c>
      <c r="X781" s="3">
        <v>4</v>
      </c>
      <c r="Y781" s="3">
        <v>0</v>
      </c>
    </row>
    <row r="782" spans="1:25" ht="18" x14ac:dyDescent="0.4">
      <c r="A782" s="10">
        <f>A_2017_01_09_1_ido_modell!A43</f>
        <v>1.4895833333333333</v>
      </c>
      <c r="B782">
        <f t="shared" ref="B782:N782" si="45">VLOOKUP(B49,$A$496:$N$737,B$738,0)</f>
        <v>0.5</v>
      </c>
      <c r="C782">
        <f t="shared" si="45"/>
        <v>0</v>
      </c>
      <c r="D782">
        <f t="shared" si="45"/>
        <v>7</v>
      </c>
      <c r="E782">
        <f t="shared" si="45"/>
        <v>0</v>
      </c>
      <c r="F782">
        <f t="shared" si="45"/>
        <v>596.9</v>
      </c>
      <c r="G782">
        <f t="shared" si="45"/>
        <v>0</v>
      </c>
      <c r="H782">
        <f t="shared" si="45"/>
        <v>0</v>
      </c>
      <c r="I782">
        <f t="shared" si="45"/>
        <v>18</v>
      </c>
      <c r="J782">
        <f t="shared" si="45"/>
        <v>27</v>
      </c>
      <c r="K782">
        <f t="shared" si="45"/>
        <v>5</v>
      </c>
      <c r="L782">
        <f t="shared" si="45"/>
        <v>9</v>
      </c>
      <c r="M782">
        <f t="shared" si="45"/>
        <v>37.9</v>
      </c>
      <c r="N782">
        <f t="shared" si="45"/>
        <v>522.1</v>
      </c>
      <c r="O782">
        <f>A_2017_01_09_1_ido_modell!O43</f>
        <v>1152</v>
      </c>
      <c r="P782">
        <f t="shared" si="2"/>
        <v>1223.4000000000001</v>
      </c>
      <c r="R782" s="10">
        <f t="shared" si="22"/>
        <v>1.4895833333333333</v>
      </c>
      <c r="S782">
        <f>CORREL($P$741:P782,$O$741:O782)</f>
        <v>0.50902015417689783</v>
      </c>
      <c r="T782" s="3">
        <f>W782/10</f>
        <v>0.1</v>
      </c>
      <c r="U782">
        <f t="shared" si="33"/>
        <v>0.05</v>
      </c>
      <c r="V782">
        <f t="shared" si="34"/>
        <v>0</v>
      </c>
      <c r="W782" s="3">
        <v>1</v>
      </c>
      <c r="X782" s="3">
        <v>5</v>
      </c>
      <c r="Y782" s="3">
        <v>0</v>
      </c>
    </row>
    <row r="783" spans="1:25" ht="18" x14ac:dyDescent="0.4">
      <c r="A783" s="10">
        <f>A_2017_01_09_1_ido_modell!A44</f>
        <v>1.4902777777777778</v>
      </c>
      <c r="B783">
        <f t="shared" ref="B783:N783" si="46">VLOOKUP(B50,$A$496:$N$737,B$738,0)</f>
        <v>0.5</v>
      </c>
      <c r="C783">
        <f t="shared" si="46"/>
        <v>7.5</v>
      </c>
      <c r="D783">
        <f t="shared" si="46"/>
        <v>0</v>
      </c>
      <c r="E783">
        <f t="shared" si="46"/>
        <v>1.5</v>
      </c>
      <c r="F783">
        <f t="shared" si="46"/>
        <v>578.5</v>
      </c>
      <c r="G783">
        <f t="shared" si="46"/>
        <v>1.5</v>
      </c>
      <c r="H783">
        <f t="shared" si="46"/>
        <v>22.5</v>
      </c>
      <c r="I783">
        <f t="shared" si="46"/>
        <v>67.400000000000006</v>
      </c>
      <c r="J783">
        <f t="shared" si="46"/>
        <v>28.4</v>
      </c>
      <c r="K783">
        <f t="shared" si="46"/>
        <v>0</v>
      </c>
      <c r="L783">
        <f t="shared" si="46"/>
        <v>0</v>
      </c>
      <c r="M783">
        <f t="shared" si="46"/>
        <v>28.4</v>
      </c>
      <c r="N783">
        <f t="shared" si="46"/>
        <v>522.1</v>
      </c>
      <c r="O783">
        <f>A_2017_01_09_1_ido_modell!O44</f>
        <v>1153</v>
      </c>
      <c r="P783">
        <f t="shared" si="2"/>
        <v>1258.3</v>
      </c>
      <c r="R783" s="10">
        <f t="shared" si="22"/>
        <v>1.4902777777777778</v>
      </c>
      <c r="S783">
        <f>CORREL($P$741:P783,$O$741:O783)</f>
        <v>0.53849635797816175</v>
      </c>
      <c r="T783" s="3">
        <f>W783/10</f>
        <v>0.3</v>
      </c>
      <c r="U783">
        <f t="shared" si="33"/>
        <v>0.02</v>
      </c>
      <c r="V783">
        <f t="shared" si="34"/>
        <v>0.2</v>
      </c>
      <c r="W783" s="3">
        <v>3</v>
      </c>
      <c r="X783" s="3">
        <v>2</v>
      </c>
      <c r="Y783" s="3">
        <v>2</v>
      </c>
    </row>
    <row r="784" spans="1:25" ht="18" x14ac:dyDescent="0.4">
      <c r="A784" s="10">
        <f>A_2017_01_09_1_ido_modell!A45</f>
        <v>1.4909722222222221</v>
      </c>
      <c r="B784">
        <f t="shared" ref="B784:N784" si="47">VLOOKUP(B51,$A$496:$N$737,B$738,0)</f>
        <v>0.5</v>
      </c>
      <c r="C784">
        <f t="shared" si="47"/>
        <v>11</v>
      </c>
      <c r="D784">
        <f t="shared" si="47"/>
        <v>0</v>
      </c>
      <c r="E784">
        <f t="shared" si="47"/>
        <v>0</v>
      </c>
      <c r="F784">
        <f t="shared" si="47"/>
        <v>576</v>
      </c>
      <c r="G784">
        <f t="shared" si="47"/>
        <v>3</v>
      </c>
      <c r="H784">
        <f t="shared" si="47"/>
        <v>7</v>
      </c>
      <c r="I784">
        <f t="shared" si="47"/>
        <v>18</v>
      </c>
      <c r="J784">
        <f t="shared" si="47"/>
        <v>26.5</v>
      </c>
      <c r="K784">
        <f t="shared" si="47"/>
        <v>5</v>
      </c>
      <c r="L784">
        <f t="shared" si="47"/>
        <v>12</v>
      </c>
      <c r="M784">
        <f t="shared" si="47"/>
        <v>37.9</v>
      </c>
      <c r="N784">
        <f t="shared" si="47"/>
        <v>514.1</v>
      </c>
      <c r="O784">
        <f>A_2017_01_09_1_ido_modell!O45</f>
        <v>1154</v>
      </c>
      <c r="P784">
        <f t="shared" si="2"/>
        <v>1211</v>
      </c>
      <c r="R784" s="10">
        <f t="shared" si="22"/>
        <v>1.4909722222222221</v>
      </c>
      <c r="S784">
        <f>CORREL($P$741:P784,$O$741:O784)</f>
        <v>0.54582466579429767</v>
      </c>
      <c r="T784" s="3">
        <f>W784/10</f>
        <v>0.2</v>
      </c>
      <c r="U784">
        <f t="shared" si="33"/>
        <v>0.05</v>
      </c>
      <c r="V784">
        <f t="shared" si="34"/>
        <v>0.1</v>
      </c>
      <c r="W784" s="3">
        <v>2</v>
      </c>
      <c r="X784" s="3">
        <v>5</v>
      </c>
      <c r="Y784" s="3">
        <v>1</v>
      </c>
    </row>
    <row r="785" spans="1:25" ht="18" x14ac:dyDescent="0.4">
      <c r="A785" s="10">
        <f>A_2017_01_09_1_ido_modell!A46</f>
        <v>1.4916666666666665</v>
      </c>
      <c r="B785">
        <f t="shared" ref="B785:N785" si="48">VLOOKUP(B52,$A$496:$N$737,B$738,0)</f>
        <v>0.5</v>
      </c>
      <c r="C785">
        <f t="shared" si="48"/>
        <v>0</v>
      </c>
      <c r="D785">
        <f t="shared" si="48"/>
        <v>0</v>
      </c>
      <c r="E785">
        <f t="shared" si="48"/>
        <v>0</v>
      </c>
      <c r="F785">
        <f t="shared" si="48"/>
        <v>576</v>
      </c>
      <c r="G785">
        <f t="shared" si="48"/>
        <v>0</v>
      </c>
      <c r="H785">
        <f t="shared" si="48"/>
        <v>0</v>
      </c>
      <c r="I785">
        <f t="shared" si="48"/>
        <v>0</v>
      </c>
      <c r="J785">
        <f t="shared" si="48"/>
        <v>0</v>
      </c>
      <c r="K785">
        <f t="shared" si="48"/>
        <v>0</v>
      </c>
      <c r="L785">
        <f t="shared" si="48"/>
        <v>0</v>
      </c>
      <c r="M785">
        <f t="shared" si="48"/>
        <v>0</v>
      </c>
      <c r="N785">
        <f t="shared" si="48"/>
        <v>510.6</v>
      </c>
      <c r="O785">
        <f>A_2017_01_09_1_ido_modell!O46</f>
        <v>1155</v>
      </c>
      <c r="P785">
        <f t="shared" si="2"/>
        <v>1087.0999999999999</v>
      </c>
      <c r="R785" s="10">
        <f t="shared" si="22"/>
        <v>1.4916666666666665</v>
      </c>
      <c r="S785">
        <f>CORREL($P$741:P785,$O$741:O785)</f>
        <v>0.47158531569838352</v>
      </c>
      <c r="T785" s="3">
        <f>W785/10</f>
        <v>0.1</v>
      </c>
      <c r="U785">
        <f t="shared" si="33"/>
        <v>0.04</v>
      </c>
      <c r="V785">
        <f t="shared" si="34"/>
        <v>0.1</v>
      </c>
      <c r="W785" s="3">
        <v>1</v>
      </c>
      <c r="X785" s="3">
        <v>4</v>
      </c>
      <c r="Y785" s="3">
        <v>1</v>
      </c>
    </row>
    <row r="786" spans="1:25" ht="18" x14ac:dyDescent="0.4">
      <c r="A786" s="10">
        <f>A_2017_01_09_1_ido_modell!A47</f>
        <v>1.4923611111111112</v>
      </c>
      <c r="B786">
        <f t="shared" ref="B786:N786" si="49">VLOOKUP(B53,$A$496:$N$737,B$738,0)</f>
        <v>0.5</v>
      </c>
      <c r="C786">
        <f t="shared" si="49"/>
        <v>7.5</v>
      </c>
      <c r="D786">
        <f t="shared" si="49"/>
        <v>0</v>
      </c>
      <c r="E786">
        <f t="shared" si="49"/>
        <v>9.5</v>
      </c>
      <c r="F786">
        <f t="shared" si="49"/>
        <v>591.9</v>
      </c>
      <c r="G786">
        <f t="shared" si="49"/>
        <v>0</v>
      </c>
      <c r="H786">
        <f t="shared" si="49"/>
        <v>7</v>
      </c>
      <c r="I786">
        <f t="shared" si="49"/>
        <v>0</v>
      </c>
      <c r="J786">
        <f t="shared" si="49"/>
        <v>28.4</v>
      </c>
      <c r="K786">
        <f t="shared" si="49"/>
        <v>7</v>
      </c>
      <c r="L786">
        <f t="shared" si="49"/>
        <v>18</v>
      </c>
      <c r="M786">
        <f t="shared" si="49"/>
        <v>37.9</v>
      </c>
      <c r="N786">
        <f t="shared" si="49"/>
        <v>514.6</v>
      </c>
      <c r="O786">
        <f>A_2017_01_09_1_ido_modell!O47</f>
        <v>1156</v>
      </c>
      <c r="P786">
        <f t="shared" si="2"/>
        <v>1222.3</v>
      </c>
      <c r="R786" s="10">
        <f t="shared" si="22"/>
        <v>1.4923611111111112</v>
      </c>
      <c r="S786">
        <f>CORREL($P$741:P786,$O$741:O786)</f>
        <v>0.48655316581168528</v>
      </c>
      <c r="T786" s="3">
        <f>W786/10</f>
        <v>0.2</v>
      </c>
      <c r="U786">
        <f t="shared" si="33"/>
        <v>0.04</v>
      </c>
      <c r="V786">
        <f t="shared" si="34"/>
        <v>0.1</v>
      </c>
      <c r="W786" s="3">
        <v>2</v>
      </c>
      <c r="X786" s="3">
        <v>4</v>
      </c>
      <c r="Y786" s="3">
        <v>1</v>
      </c>
    </row>
    <row r="787" spans="1:25" ht="18" x14ac:dyDescent="0.4">
      <c r="A787" s="10">
        <f>A_2017_01_09_1_ido_modell!A48</f>
        <v>1.4930555555555556</v>
      </c>
      <c r="B787">
        <f t="shared" ref="B787:N787" si="50">VLOOKUP(B54,$A$496:$N$737,B$738,0)</f>
        <v>0.5</v>
      </c>
      <c r="C787">
        <f t="shared" si="50"/>
        <v>7.5</v>
      </c>
      <c r="D787">
        <f t="shared" si="50"/>
        <v>0</v>
      </c>
      <c r="E787">
        <f t="shared" si="50"/>
        <v>30.4</v>
      </c>
      <c r="F787">
        <f t="shared" si="50"/>
        <v>587.4</v>
      </c>
      <c r="G787">
        <f t="shared" si="50"/>
        <v>9.5</v>
      </c>
      <c r="H787">
        <f t="shared" si="50"/>
        <v>7</v>
      </c>
      <c r="I787">
        <f t="shared" si="50"/>
        <v>0</v>
      </c>
      <c r="J787">
        <f t="shared" si="50"/>
        <v>28.4</v>
      </c>
      <c r="K787">
        <f t="shared" si="50"/>
        <v>5</v>
      </c>
      <c r="L787">
        <f t="shared" si="50"/>
        <v>12</v>
      </c>
      <c r="M787">
        <f t="shared" si="50"/>
        <v>36.4</v>
      </c>
      <c r="N787">
        <f t="shared" si="50"/>
        <v>514.6</v>
      </c>
      <c r="O787">
        <f>A_2017_01_09_1_ido_modell!O48</f>
        <v>1157</v>
      </c>
      <c r="P787">
        <f t="shared" si="2"/>
        <v>1238.6999999999998</v>
      </c>
      <c r="R787" s="10">
        <f t="shared" si="22"/>
        <v>1.4930555555555556</v>
      </c>
      <c r="S787">
        <f>CORREL($P$741:P787,$O$741:O787)</f>
        <v>0.50667912088148215</v>
      </c>
      <c r="T787" s="3">
        <f>W787/10</f>
        <v>0.1</v>
      </c>
      <c r="U787">
        <f t="shared" si="33"/>
        <v>0.04</v>
      </c>
      <c r="V787">
        <f t="shared" si="34"/>
        <v>0.1</v>
      </c>
      <c r="W787" s="3">
        <v>1</v>
      </c>
      <c r="X787" s="3">
        <v>4</v>
      </c>
      <c r="Y787" s="3">
        <v>1</v>
      </c>
    </row>
    <row r="788" spans="1:25" ht="18" x14ac:dyDescent="0.4">
      <c r="A788" s="10">
        <f>A_2017_01_09_1_ido_modell!A49</f>
        <v>1.4937500000000001</v>
      </c>
      <c r="B788">
        <f t="shared" ref="B788:N788" si="51">VLOOKUP(B55,$A$496:$N$737,B$738,0)</f>
        <v>0.5</v>
      </c>
      <c r="C788">
        <f t="shared" si="51"/>
        <v>0</v>
      </c>
      <c r="D788">
        <f t="shared" si="51"/>
        <v>7</v>
      </c>
      <c r="E788">
        <f t="shared" si="51"/>
        <v>9.5</v>
      </c>
      <c r="F788">
        <f t="shared" si="51"/>
        <v>576</v>
      </c>
      <c r="G788">
        <f t="shared" si="51"/>
        <v>2</v>
      </c>
      <c r="H788">
        <f t="shared" si="51"/>
        <v>22.5</v>
      </c>
      <c r="I788">
        <f t="shared" si="51"/>
        <v>13</v>
      </c>
      <c r="J788">
        <f t="shared" si="51"/>
        <v>27.5</v>
      </c>
      <c r="K788">
        <f t="shared" si="51"/>
        <v>1</v>
      </c>
      <c r="L788">
        <f t="shared" si="51"/>
        <v>12</v>
      </c>
      <c r="M788">
        <f t="shared" si="51"/>
        <v>37.9</v>
      </c>
      <c r="N788">
        <f t="shared" si="51"/>
        <v>514.6</v>
      </c>
      <c r="O788">
        <f>A_2017_01_09_1_ido_modell!O49</f>
        <v>1158</v>
      </c>
      <c r="P788">
        <f t="shared" si="2"/>
        <v>1223.5</v>
      </c>
      <c r="R788" s="10">
        <f t="shared" si="22"/>
        <v>1.4937500000000001</v>
      </c>
      <c r="S788">
        <f>CORREL($P$741:P788,$O$741:O788)</f>
        <v>0.51891673603225219</v>
      </c>
      <c r="T788" s="3">
        <f>W788/10</f>
        <v>0.4</v>
      </c>
      <c r="U788">
        <f t="shared" si="33"/>
        <v>0.04</v>
      </c>
      <c r="V788">
        <f t="shared" si="34"/>
        <v>0.1</v>
      </c>
      <c r="W788" s="3">
        <v>4</v>
      </c>
      <c r="X788" s="3">
        <v>4</v>
      </c>
      <c r="Y788" s="3">
        <v>1</v>
      </c>
    </row>
    <row r="789" spans="1:25" ht="18" x14ac:dyDescent="0.4">
      <c r="A789" s="10">
        <f>A_2017_01_09_1_ido_modell!A50</f>
        <v>1.4944444444444445</v>
      </c>
      <c r="B789">
        <f t="shared" ref="B789:N789" si="52">VLOOKUP(B56,$A$496:$N$737,B$738,0)</f>
        <v>0.5</v>
      </c>
      <c r="C789">
        <f t="shared" si="52"/>
        <v>19</v>
      </c>
      <c r="D789">
        <f t="shared" si="52"/>
        <v>45.4</v>
      </c>
      <c r="E789">
        <f t="shared" si="52"/>
        <v>9.5</v>
      </c>
      <c r="F789">
        <f t="shared" si="52"/>
        <v>578.5</v>
      </c>
      <c r="G789">
        <f t="shared" si="52"/>
        <v>1.5</v>
      </c>
      <c r="H789">
        <f t="shared" si="52"/>
        <v>33.9</v>
      </c>
      <c r="I789">
        <f t="shared" si="52"/>
        <v>0</v>
      </c>
      <c r="J789">
        <f t="shared" si="52"/>
        <v>27.5</v>
      </c>
      <c r="K789">
        <f t="shared" si="52"/>
        <v>8.5</v>
      </c>
      <c r="L789">
        <f t="shared" si="52"/>
        <v>12</v>
      </c>
      <c r="M789">
        <f t="shared" si="52"/>
        <v>0</v>
      </c>
      <c r="N789">
        <f t="shared" si="52"/>
        <v>514.6</v>
      </c>
      <c r="O789">
        <f>A_2017_01_09_1_ido_modell!O50</f>
        <v>1159</v>
      </c>
      <c r="P789">
        <f t="shared" si="2"/>
        <v>1250.9000000000001</v>
      </c>
      <c r="R789" s="10">
        <f t="shared" si="22"/>
        <v>1.4944444444444445</v>
      </c>
      <c r="S789">
        <f>CORREL($P$741:P789,$O$741:O789)</f>
        <v>0.53995793303811557</v>
      </c>
      <c r="T789" s="3">
        <f>W789/10</f>
        <v>0.3</v>
      </c>
      <c r="U789">
        <f t="shared" si="33"/>
        <v>0.04</v>
      </c>
      <c r="V789">
        <f t="shared" si="34"/>
        <v>0.1</v>
      </c>
      <c r="W789" s="3">
        <v>3</v>
      </c>
      <c r="X789" s="3">
        <v>4</v>
      </c>
      <c r="Y789" s="3">
        <v>1</v>
      </c>
    </row>
    <row r="790" spans="1:25" ht="18" x14ac:dyDescent="0.4">
      <c r="A790" s="10">
        <f>A_2017_01_09_1_ido_modell!A51</f>
        <v>1.4951388888888888</v>
      </c>
      <c r="B790">
        <f t="shared" ref="B790:N790" si="53">VLOOKUP(B57,$A$496:$N$737,B$738,0)</f>
        <v>0.5</v>
      </c>
      <c r="C790">
        <f t="shared" si="53"/>
        <v>19</v>
      </c>
      <c r="D790">
        <f t="shared" si="53"/>
        <v>0</v>
      </c>
      <c r="E790">
        <f t="shared" si="53"/>
        <v>9.5</v>
      </c>
      <c r="F790">
        <f t="shared" si="53"/>
        <v>596.9</v>
      </c>
      <c r="G790">
        <f t="shared" si="53"/>
        <v>0</v>
      </c>
      <c r="H790">
        <f t="shared" si="53"/>
        <v>7</v>
      </c>
      <c r="I790">
        <f t="shared" si="53"/>
        <v>3.5</v>
      </c>
      <c r="J790">
        <f t="shared" si="53"/>
        <v>26.5</v>
      </c>
      <c r="K790">
        <f t="shared" si="53"/>
        <v>8.5</v>
      </c>
      <c r="L790">
        <f t="shared" si="53"/>
        <v>12</v>
      </c>
      <c r="M790">
        <f t="shared" si="53"/>
        <v>36.4</v>
      </c>
      <c r="N790">
        <f t="shared" si="53"/>
        <v>522.1</v>
      </c>
      <c r="O790">
        <f>A_2017_01_09_1_ido_modell!O51</f>
        <v>1160</v>
      </c>
      <c r="P790">
        <f t="shared" si="2"/>
        <v>1241.9000000000001</v>
      </c>
      <c r="R790" s="10">
        <f t="shared" si="22"/>
        <v>1.4951388888888888</v>
      </c>
      <c r="S790">
        <f>CORREL($P$741:P790,$O$741:O790)</f>
        <v>0.55595783571750146</v>
      </c>
      <c r="T790" s="3">
        <f>W790/10</f>
        <v>0.1</v>
      </c>
      <c r="U790">
        <f t="shared" si="33"/>
        <v>0.04</v>
      </c>
      <c r="V790">
        <f t="shared" si="34"/>
        <v>0.1</v>
      </c>
      <c r="W790" s="3">
        <v>1</v>
      </c>
      <c r="X790" s="3">
        <v>4</v>
      </c>
      <c r="Y790" s="3">
        <v>1</v>
      </c>
    </row>
    <row r="791" spans="1:25" ht="18" x14ac:dyDescent="0.4">
      <c r="A791" s="10">
        <f>A_2017_01_09_1_ido_modell!A52</f>
        <v>1.4958333333333333</v>
      </c>
      <c r="B791">
        <f t="shared" ref="B791:N791" si="54">VLOOKUP(B58,$A$496:$N$737,B$738,0)</f>
        <v>0.5</v>
      </c>
      <c r="C791">
        <f t="shared" si="54"/>
        <v>0</v>
      </c>
      <c r="D791">
        <f t="shared" si="54"/>
        <v>0</v>
      </c>
      <c r="E791">
        <f t="shared" si="54"/>
        <v>8.5</v>
      </c>
      <c r="F791">
        <f t="shared" si="54"/>
        <v>587.4</v>
      </c>
      <c r="G791">
        <f t="shared" si="54"/>
        <v>2</v>
      </c>
      <c r="H791">
        <f t="shared" si="54"/>
        <v>0</v>
      </c>
      <c r="I791">
        <f t="shared" si="54"/>
        <v>0</v>
      </c>
      <c r="J791">
        <f t="shared" si="54"/>
        <v>26.5</v>
      </c>
      <c r="K791">
        <f t="shared" si="54"/>
        <v>8.5</v>
      </c>
      <c r="L791">
        <f t="shared" si="54"/>
        <v>15</v>
      </c>
      <c r="M791">
        <f t="shared" si="54"/>
        <v>28.4</v>
      </c>
      <c r="N791">
        <f t="shared" si="54"/>
        <v>522.1</v>
      </c>
      <c r="O791">
        <f>A_2017_01_09_1_ido_modell!O52</f>
        <v>1161</v>
      </c>
      <c r="P791">
        <f t="shared" si="2"/>
        <v>1198.9000000000001</v>
      </c>
      <c r="R791" s="10">
        <f t="shared" si="22"/>
        <v>1.4958333333333333</v>
      </c>
      <c r="S791">
        <f>CORREL($P$741:P791,$O$741:O791)</f>
        <v>0.55352565370388618</v>
      </c>
      <c r="T791" s="3">
        <f>W791/10</f>
        <v>0.1</v>
      </c>
      <c r="U791">
        <f t="shared" si="33"/>
        <v>0.05</v>
      </c>
      <c r="V791">
        <f t="shared" si="34"/>
        <v>0.1</v>
      </c>
      <c r="W791" s="3">
        <v>1</v>
      </c>
      <c r="X791" s="3">
        <v>5</v>
      </c>
      <c r="Y791" s="3">
        <v>1</v>
      </c>
    </row>
    <row r="792" spans="1:25" ht="18" x14ac:dyDescent="0.4">
      <c r="A792" s="10">
        <f>A_2017_01_09_1_ido_modell!A53</f>
        <v>1.4965277777777777</v>
      </c>
      <c r="B792">
        <f t="shared" ref="B792:N792" si="55">VLOOKUP(B59,$A$496:$N$737,B$738,0)</f>
        <v>0.5</v>
      </c>
      <c r="C792">
        <f t="shared" si="55"/>
        <v>11</v>
      </c>
      <c r="D792">
        <f t="shared" si="55"/>
        <v>30.4</v>
      </c>
      <c r="E792">
        <f t="shared" si="55"/>
        <v>0</v>
      </c>
      <c r="F792">
        <f t="shared" si="55"/>
        <v>576</v>
      </c>
      <c r="G792">
        <f t="shared" si="55"/>
        <v>24</v>
      </c>
      <c r="H792">
        <f t="shared" si="55"/>
        <v>7</v>
      </c>
      <c r="I792">
        <f t="shared" si="55"/>
        <v>17</v>
      </c>
      <c r="J792">
        <f t="shared" si="55"/>
        <v>27.5</v>
      </c>
      <c r="K792">
        <f t="shared" si="55"/>
        <v>8.5</v>
      </c>
      <c r="L792">
        <f t="shared" si="55"/>
        <v>0</v>
      </c>
      <c r="M792">
        <f t="shared" si="55"/>
        <v>53.9</v>
      </c>
      <c r="N792">
        <f t="shared" si="55"/>
        <v>522.1</v>
      </c>
      <c r="O792">
        <f>A_2017_01_09_1_ido_modell!O53</f>
        <v>1162</v>
      </c>
      <c r="P792">
        <f t="shared" si="2"/>
        <v>1277.9000000000001</v>
      </c>
      <c r="R792" s="10">
        <f t="shared" si="22"/>
        <v>1.4965277777777777</v>
      </c>
      <c r="S792">
        <f>CORREL($P$741:P792,$O$741:O792)</f>
        <v>0.57783051615463299</v>
      </c>
      <c r="T792" s="3">
        <f>W792/10</f>
        <v>0.3</v>
      </c>
      <c r="U792">
        <f t="shared" si="33"/>
        <v>0.55000000000000004</v>
      </c>
      <c r="V792">
        <f t="shared" si="34"/>
        <v>0.3</v>
      </c>
      <c r="W792" s="3">
        <v>3</v>
      </c>
      <c r="X792" s="3">
        <v>55</v>
      </c>
      <c r="Y792" s="3">
        <v>3</v>
      </c>
    </row>
    <row r="793" spans="1:25" ht="18" x14ac:dyDescent="0.4">
      <c r="A793" s="10">
        <f>A_2017_01_09_1_ido_modell!A54</f>
        <v>1.497222222222222</v>
      </c>
      <c r="B793">
        <f t="shared" ref="B793:N793" si="56">VLOOKUP(B60,$A$496:$N$737,B$738,0)</f>
        <v>0.5</v>
      </c>
      <c r="C793">
        <f t="shared" si="56"/>
        <v>7.5</v>
      </c>
      <c r="D793">
        <f t="shared" si="56"/>
        <v>0</v>
      </c>
      <c r="E793">
        <f t="shared" si="56"/>
        <v>9.5</v>
      </c>
      <c r="F793">
        <f t="shared" si="56"/>
        <v>576</v>
      </c>
      <c r="G793">
        <f t="shared" si="56"/>
        <v>2</v>
      </c>
      <c r="H793">
        <f t="shared" si="56"/>
        <v>0</v>
      </c>
      <c r="I793">
        <f t="shared" si="56"/>
        <v>18</v>
      </c>
      <c r="J793">
        <f t="shared" si="56"/>
        <v>27.5</v>
      </c>
      <c r="K793">
        <f t="shared" si="56"/>
        <v>1</v>
      </c>
      <c r="L793">
        <f t="shared" si="56"/>
        <v>12</v>
      </c>
      <c r="M793">
        <f t="shared" si="56"/>
        <v>37.9</v>
      </c>
      <c r="N793">
        <f t="shared" si="56"/>
        <v>514.6</v>
      </c>
      <c r="O793">
        <f>A_2017_01_09_1_ido_modell!O54</f>
        <v>1163</v>
      </c>
      <c r="P793">
        <f t="shared" si="2"/>
        <v>1206.5</v>
      </c>
      <c r="R793" s="10">
        <f t="shared" si="22"/>
        <v>1.497222222222222</v>
      </c>
      <c r="S793">
        <f>CORREL($P$741:P793,$O$741:O793)</f>
        <v>0.57684968367976941</v>
      </c>
      <c r="T793" s="3">
        <f>W793/10</f>
        <v>0.1</v>
      </c>
      <c r="U793">
        <f t="shared" si="33"/>
        <v>0.04</v>
      </c>
      <c r="V793">
        <f t="shared" si="34"/>
        <v>0.2</v>
      </c>
      <c r="W793" s="3">
        <v>1</v>
      </c>
      <c r="X793" s="3">
        <v>4</v>
      </c>
      <c r="Y793" s="3">
        <v>2</v>
      </c>
    </row>
    <row r="794" spans="1:25" ht="18" x14ac:dyDescent="0.4">
      <c r="A794" s="10">
        <f>A_2017_01_09_1_ido_modell!A55</f>
        <v>1.4979166666666668</v>
      </c>
      <c r="B794">
        <f t="shared" ref="B794:N794" si="57">VLOOKUP(B61,$A$496:$N$737,B$738,0)</f>
        <v>0.5</v>
      </c>
      <c r="C794">
        <f t="shared" si="57"/>
        <v>11</v>
      </c>
      <c r="D794">
        <f t="shared" si="57"/>
        <v>0</v>
      </c>
      <c r="E794">
        <f t="shared" si="57"/>
        <v>9.5</v>
      </c>
      <c r="F794">
        <f t="shared" si="57"/>
        <v>587.4</v>
      </c>
      <c r="G794">
        <f t="shared" si="57"/>
        <v>2</v>
      </c>
      <c r="H794">
        <f t="shared" si="57"/>
        <v>7</v>
      </c>
      <c r="I794">
        <f t="shared" si="57"/>
        <v>11</v>
      </c>
      <c r="J794">
        <f t="shared" si="57"/>
        <v>28.4</v>
      </c>
      <c r="K794">
        <f t="shared" si="57"/>
        <v>8.5</v>
      </c>
      <c r="L794">
        <f t="shared" si="57"/>
        <v>18</v>
      </c>
      <c r="M794">
        <f t="shared" si="57"/>
        <v>37.9</v>
      </c>
      <c r="N794">
        <f t="shared" si="57"/>
        <v>522.1</v>
      </c>
      <c r="O794">
        <f>A_2017_01_09_1_ido_modell!O55</f>
        <v>1164</v>
      </c>
      <c r="P794">
        <f t="shared" si="2"/>
        <v>1243.3</v>
      </c>
      <c r="R794" s="10">
        <f t="shared" si="22"/>
        <v>1.4979166666666668</v>
      </c>
      <c r="S794">
        <f>CORREL($P$741:P794,$O$741:O794)</f>
        <v>0.58912614562661703</v>
      </c>
      <c r="T794" s="3">
        <f>W794/10</f>
        <v>0.1</v>
      </c>
      <c r="U794">
        <f t="shared" si="33"/>
        <v>0</v>
      </c>
      <c r="V794">
        <f t="shared" si="34"/>
        <v>0.1</v>
      </c>
      <c r="W794" s="3">
        <v>1</v>
      </c>
      <c r="X794" s="3">
        <v>0</v>
      </c>
      <c r="Y794" s="3">
        <v>1</v>
      </c>
    </row>
    <row r="795" spans="1:25" ht="18" x14ac:dyDescent="0.4">
      <c r="A795" s="10">
        <f>A_2017_01_09_1_ido_modell!A56</f>
        <v>1.4986111111111111</v>
      </c>
      <c r="B795">
        <f t="shared" ref="B795:N795" si="58">VLOOKUP(B62,$A$496:$N$737,B$738,0)</f>
        <v>0.5</v>
      </c>
      <c r="C795">
        <f t="shared" si="58"/>
        <v>7.5</v>
      </c>
      <c r="D795">
        <f t="shared" si="58"/>
        <v>0</v>
      </c>
      <c r="E795">
        <f t="shared" si="58"/>
        <v>9.5</v>
      </c>
      <c r="F795">
        <f t="shared" si="58"/>
        <v>576</v>
      </c>
      <c r="G795">
        <f t="shared" si="58"/>
        <v>1.5</v>
      </c>
      <c r="H795">
        <f t="shared" si="58"/>
        <v>32.9</v>
      </c>
      <c r="I795">
        <f t="shared" si="58"/>
        <v>18</v>
      </c>
      <c r="J795">
        <f t="shared" si="58"/>
        <v>28.4</v>
      </c>
      <c r="K795">
        <f t="shared" si="58"/>
        <v>1</v>
      </c>
      <c r="L795">
        <f t="shared" si="58"/>
        <v>12</v>
      </c>
      <c r="M795">
        <f t="shared" si="58"/>
        <v>36.4</v>
      </c>
      <c r="N795">
        <f t="shared" si="58"/>
        <v>512.6</v>
      </c>
      <c r="O795">
        <f>A_2017_01_09_1_ido_modell!O56</f>
        <v>1165</v>
      </c>
      <c r="P795">
        <f t="shared" si="2"/>
        <v>1236.3</v>
      </c>
      <c r="R795" s="10">
        <f t="shared" si="22"/>
        <v>1.4986111111111111</v>
      </c>
      <c r="S795">
        <f>CORREL($P$741:P795,$O$741:O795)</f>
        <v>0.59808966997598789</v>
      </c>
      <c r="T795" s="3">
        <f>W795/10</f>
        <v>0.1</v>
      </c>
      <c r="U795">
        <f t="shared" si="33"/>
        <v>0.01</v>
      </c>
      <c r="V795">
        <f t="shared" si="34"/>
        <v>0.1</v>
      </c>
      <c r="W795" s="3">
        <v>1</v>
      </c>
      <c r="X795" s="3">
        <v>1</v>
      </c>
      <c r="Y795" s="3">
        <v>1</v>
      </c>
    </row>
    <row r="796" spans="1:25" ht="18" x14ac:dyDescent="0.4">
      <c r="A796" s="10">
        <f>A_2017_01_09_1_ido_modell!A57</f>
        <v>1.4993055555555557</v>
      </c>
      <c r="B796">
        <f t="shared" ref="B796:N796" si="59">VLOOKUP(B63,$A$496:$N$737,B$738,0)</f>
        <v>0.5</v>
      </c>
      <c r="C796">
        <f t="shared" si="59"/>
        <v>0</v>
      </c>
      <c r="D796">
        <f t="shared" si="59"/>
        <v>0</v>
      </c>
      <c r="E796">
        <f t="shared" si="59"/>
        <v>9.5</v>
      </c>
      <c r="F796">
        <f t="shared" si="59"/>
        <v>578.5</v>
      </c>
      <c r="G796">
        <f t="shared" si="59"/>
        <v>2</v>
      </c>
      <c r="H796">
        <f t="shared" si="59"/>
        <v>7</v>
      </c>
      <c r="I796">
        <f t="shared" si="59"/>
        <v>18</v>
      </c>
      <c r="J796">
        <f t="shared" si="59"/>
        <v>27</v>
      </c>
      <c r="K796">
        <f t="shared" si="59"/>
        <v>8.5</v>
      </c>
      <c r="L796">
        <f t="shared" si="59"/>
        <v>18</v>
      </c>
      <c r="M796">
        <f t="shared" si="59"/>
        <v>41.9</v>
      </c>
      <c r="N796">
        <f t="shared" si="59"/>
        <v>514.1</v>
      </c>
      <c r="O796">
        <f>A_2017_01_09_1_ido_modell!O57</f>
        <v>1166</v>
      </c>
      <c r="P796">
        <f t="shared" si="2"/>
        <v>1225</v>
      </c>
      <c r="R796" s="10">
        <f t="shared" si="22"/>
        <v>1.4993055555555557</v>
      </c>
      <c r="S796">
        <f>CORREL($P$741:P796,$O$741:O796)</f>
        <v>0.60244668877560914</v>
      </c>
      <c r="T796" s="3">
        <f>W796/10</f>
        <v>0.1</v>
      </c>
      <c r="U796">
        <f t="shared" si="33"/>
        <v>0.01</v>
      </c>
      <c r="V796">
        <f t="shared" si="34"/>
        <v>0.1</v>
      </c>
      <c r="W796" s="3">
        <v>1</v>
      </c>
      <c r="X796" s="3">
        <v>1</v>
      </c>
      <c r="Y796" s="3">
        <v>1</v>
      </c>
    </row>
    <row r="797" spans="1:25" ht="18" x14ac:dyDescent="0.4">
      <c r="A797" s="10">
        <f>A_2017_01_09_1_ido_modell!A58</f>
        <v>1.5</v>
      </c>
      <c r="B797">
        <f t="shared" ref="B797:N797" si="60">VLOOKUP(B64,$A$496:$N$737,B$738,0)</f>
        <v>0.5</v>
      </c>
      <c r="C797">
        <f t="shared" si="60"/>
        <v>0</v>
      </c>
      <c r="D797">
        <f t="shared" si="60"/>
        <v>0</v>
      </c>
      <c r="E797">
        <f t="shared" si="60"/>
        <v>9.5</v>
      </c>
      <c r="F797">
        <f t="shared" si="60"/>
        <v>576</v>
      </c>
      <c r="G797">
        <f t="shared" si="60"/>
        <v>0</v>
      </c>
      <c r="H797">
        <f t="shared" si="60"/>
        <v>32.9</v>
      </c>
      <c r="I797">
        <f t="shared" si="60"/>
        <v>0</v>
      </c>
      <c r="J797">
        <f t="shared" si="60"/>
        <v>28.4</v>
      </c>
      <c r="K797">
        <f t="shared" si="60"/>
        <v>1</v>
      </c>
      <c r="L797">
        <f t="shared" si="60"/>
        <v>9</v>
      </c>
      <c r="M797">
        <f t="shared" si="60"/>
        <v>37.9</v>
      </c>
      <c r="N797">
        <f t="shared" si="60"/>
        <v>522.1</v>
      </c>
      <c r="O797">
        <f>A_2017_01_09_1_ido_modell!O58</f>
        <v>1167</v>
      </c>
      <c r="P797">
        <f t="shared" si="2"/>
        <v>1217.3</v>
      </c>
      <c r="R797" s="10">
        <f t="shared" si="22"/>
        <v>1.5</v>
      </c>
      <c r="S797">
        <f>CORREL($P$741:P797,$O$741:O797)</f>
        <v>0.60359193969685032</v>
      </c>
      <c r="T797" s="3">
        <f>W797/10</f>
        <v>0.1</v>
      </c>
      <c r="U797">
        <f t="shared" si="33"/>
        <v>0.01</v>
      </c>
      <c r="V797">
        <f t="shared" si="34"/>
        <v>0.1</v>
      </c>
      <c r="W797" s="3">
        <v>1</v>
      </c>
      <c r="X797" s="3">
        <v>1</v>
      </c>
      <c r="Y797" s="3">
        <v>1</v>
      </c>
    </row>
    <row r="798" spans="1:25" ht="18" x14ac:dyDescent="0.4">
      <c r="A798" s="10">
        <f>A_2017_01_09_1_ido_modell!A59</f>
        <v>1.5006944444444443</v>
      </c>
      <c r="B798">
        <f t="shared" ref="B798:N798" si="61">VLOOKUP(B65,$A$496:$N$737,B$738,0)</f>
        <v>0.5</v>
      </c>
      <c r="C798">
        <f t="shared" si="61"/>
        <v>11</v>
      </c>
      <c r="D798">
        <f t="shared" si="61"/>
        <v>7</v>
      </c>
      <c r="E798">
        <f t="shared" si="61"/>
        <v>8.5</v>
      </c>
      <c r="F798">
        <f t="shared" si="61"/>
        <v>587.4</v>
      </c>
      <c r="G798">
        <f t="shared" si="61"/>
        <v>0</v>
      </c>
      <c r="H798">
        <f t="shared" si="61"/>
        <v>32.9</v>
      </c>
      <c r="I798">
        <f t="shared" si="61"/>
        <v>0</v>
      </c>
      <c r="J798">
        <f t="shared" si="61"/>
        <v>27</v>
      </c>
      <c r="K798">
        <f t="shared" si="61"/>
        <v>5</v>
      </c>
      <c r="L798">
        <f t="shared" si="61"/>
        <v>9</v>
      </c>
      <c r="M798">
        <f t="shared" si="61"/>
        <v>28.4</v>
      </c>
      <c r="N798">
        <f t="shared" si="61"/>
        <v>514.6</v>
      </c>
      <c r="O798">
        <f>A_2017_01_09_1_ido_modell!O59</f>
        <v>1168</v>
      </c>
      <c r="P798">
        <f t="shared" si="2"/>
        <v>1231.3</v>
      </c>
      <c r="R798" s="10">
        <f t="shared" si="22"/>
        <v>1.5006944444444443</v>
      </c>
      <c r="S798">
        <f>CORREL($P$741:P798,$O$741:O798)</f>
        <v>0.6093704137523086</v>
      </c>
      <c r="T798" s="3">
        <f>W798/10</f>
        <v>0.1</v>
      </c>
      <c r="U798">
        <f t="shared" si="33"/>
        <v>0</v>
      </c>
      <c r="V798">
        <f t="shared" si="34"/>
        <v>0.1</v>
      </c>
      <c r="W798" s="3">
        <v>1</v>
      </c>
      <c r="X798" s="3">
        <v>0</v>
      </c>
      <c r="Y798" s="3">
        <v>1</v>
      </c>
    </row>
    <row r="799" spans="1:25" ht="18" x14ac:dyDescent="0.4">
      <c r="A799" s="10">
        <f>A_2017_01_09_1_ido_modell!A60</f>
        <v>1.5013888888888889</v>
      </c>
      <c r="B799">
        <f t="shared" ref="B799:N799" si="62">VLOOKUP(B66,$A$496:$N$737,B$738,0)</f>
        <v>0.5</v>
      </c>
      <c r="C799">
        <f t="shared" si="62"/>
        <v>3</v>
      </c>
      <c r="D799">
        <f t="shared" si="62"/>
        <v>0</v>
      </c>
      <c r="E799">
        <f t="shared" si="62"/>
        <v>9.5</v>
      </c>
      <c r="F799">
        <f t="shared" si="62"/>
        <v>576</v>
      </c>
      <c r="G799">
        <f t="shared" si="62"/>
        <v>2</v>
      </c>
      <c r="H799">
        <f t="shared" si="62"/>
        <v>0</v>
      </c>
      <c r="I799">
        <f t="shared" si="62"/>
        <v>3.5</v>
      </c>
      <c r="J799">
        <f t="shared" si="62"/>
        <v>26.5</v>
      </c>
      <c r="K799">
        <f t="shared" si="62"/>
        <v>8.5</v>
      </c>
      <c r="L799">
        <f t="shared" si="62"/>
        <v>12</v>
      </c>
      <c r="M799">
        <f t="shared" si="62"/>
        <v>36.4</v>
      </c>
      <c r="N799">
        <f t="shared" si="62"/>
        <v>514.6</v>
      </c>
      <c r="O799">
        <f>A_2017_01_09_1_ido_modell!O60</f>
        <v>1169</v>
      </c>
      <c r="P799">
        <f t="shared" si="2"/>
        <v>1192.5</v>
      </c>
      <c r="R799" s="10">
        <f t="shared" si="22"/>
        <v>1.5013888888888889</v>
      </c>
      <c r="S799">
        <f>CORREL($P$741:P799,$O$741:O799)</f>
        <v>0.5999920425766182</v>
      </c>
      <c r="T799" s="3">
        <f>W799/10</f>
        <v>0</v>
      </c>
      <c r="U799">
        <f t="shared" si="33"/>
        <v>0.03</v>
      </c>
      <c r="V799">
        <f t="shared" si="34"/>
        <v>0</v>
      </c>
      <c r="W799" s="3">
        <v>0</v>
      </c>
      <c r="X799" s="3">
        <v>3</v>
      </c>
      <c r="Y799" s="3">
        <v>0</v>
      </c>
    </row>
    <row r="800" spans="1:25" ht="18" x14ac:dyDescent="0.4">
      <c r="A800" s="10">
        <f>A_2017_01_09_1_ido_modell!A61</f>
        <v>1.5020833333333332</v>
      </c>
      <c r="B800">
        <f t="shared" ref="B800:N800" si="63">VLOOKUP(B67,$A$496:$N$737,B$738,0)</f>
        <v>0.5</v>
      </c>
      <c r="C800">
        <f t="shared" si="63"/>
        <v>11</v>
      </c>
      <c r="D800">
        <f t="shared" si="63"/>
        <v>0</v>
      </c>
      <c r="E800">
        <f t="shared" si="63"/>
        <v>1.5</v>
      </c>
      <c r="F800">
        <f t="shared" si="63"/>
        <v>627.4</v>
      </c>
      <c r="G800">
        <f t="shared" si="63"/>
        <v>2</v>
      </c>
      <c r="H800">
        <f t="shared" si="63"/>
        <v>25</v>
      </c>
      <c r="I800">
        <f t="shared" si="63"/>
        <v>13</v>
      </c>
      <c r="J800">
        <f t="shared" si="63"/>
        <v>19.5</v>
      </c>
      <c r="K800">
        <f t="shared" si="63"/>
        <v>5</v>
      </c>
      <c r="L800">
        <f t="shared" si="63"/>
        <v>12</v>
      </c>
      <c r="M800">
        <f t="shared" si="63"/>
        <v>28.4</v>
      </c>
      <c r="N800">
        <f t="shared" si="63"/>
        <v>512.6</v>
      </c>
      <c r="O800">
        <f>A_2017_01_09_1_ido_modell!O61</f>
        <v>1170</v>
      </c>
      <c r="P800">
        <f t="shared" si="2"/>
        <v>1257.9000000000001</v>
      </c>
      <c r="R800" s="10">
        <f t="shared" si="22"/>
        <v>1.5020833333333332</v>
      </c>
      <c r="S800">
        <f>CORREL($P$741:P800,$O$741:O800)</f>
        <v>0.61315218922368131</v>
      </c>
      <c r="T800" s="3">
        <f>W800/10</f>
        <v>0.1</v>
      </c>
      <c r="U800">
        <f t="shared" si="33"/>
        <v>0</v>
      </c>
      <c r="V800">
        <f t="shared" si="34"/>
        <v>0.1</v>
      </c>
      <c r="W800" s="3">
        <v>1</v>
      </c>
      <c r="X800" s="3">
        <v>0</v>
      </c>
      <c r="Y800" s="3">
        <v>1</v>
      </c>
    </row>
    <row r="801" spans="1:25" ht="18" x14ac:dyDescent="0.4">
      <c r="A801" s="10">
        <f>A_2017_01_09_1_ido_modell!A62</f>
        <v>1.502777777777778</v>
      </c>
      <c r="B801">
        <f t="shared" ref="B801:N801" si="64">VLOOKUP(B68,$A$496:$N$737,B$738,0)</f>
        <v>0.5</v>
      </c>
      <c r="C801">
        <f t="shared" si="64"/>
        <v>7.5</v>
      </c>
      <c r="D801">
        <f t="shared" si="64"/>
        <v>7</v>
      </c>
      <c r="E801">
        <f t="shared" si="64"/>
        <v>42.9</v>
      </c>
      <c r="F801">
        <f t="shared" si="64"/>
        <v>578.5</v>
      </c>
      <c r="G801">
        <f t="shared" si="64"/>
        <v>2</v>
      </c>
      <c r="H801">
        <f t="shared" si="64"/>
        <v>22.5</v>
      </c>
      <c r="I801">
        <f t="shared" si="64"/>
        <v>11</v>
      </c>
      <c r="J801">
        <f t="shared" si="64"/>
        <v>28.4</v>
      </c>
      <c r="K801">
        <f t="shared" si="64"/>
        <v>5</v>
      </c>
      <c r="L801">
        <f t="shared" si="64"/>
        <v>0</v>
      </c>
      <c r="M801">
        <f t="shared" si="64"/>
        <v>36.4</v>
      </c>
      <c r="N801">
        <f t="shared" si="64"/>
        <v>514.1</v>
      </c>
      <c r="O801">
        <f>A_2017_01_09_1_ido_modell!O62</f>
        <v>1171</v>
      </c>
      <c r="P801">
        <f t="shared" si="2"/>
        <v>1255.8</v>
      </c>
      <c r="R801" s="10">
        <f t="shared" si="22"/>
        <v>1.502777777777778</v>
      </c>
      <c r="S801">
        <f>CORREL($P$741:P801,$O$741:O801)</f>
        <v>0.62467727237462956</v>
      </c>
      <c r="T801" s="3">
        <f>W801/10</f>
        <v>0.1</v>
      </c>
      <c r="U801">
        <f t="shared" si="33"/>
        <v>0</v>
      </c>
      <c r="V801">
        <f t="shared" si="34"/>
        <v>0.1</v>
      </c>
      <c r="W801" s="3">
        <v>1</v>
      </c>
      <c r="X801" s="3">
        <v>0</v>
      </c>
      <c r="Y801" s="3">
        <v>1</v>
      </c>
    </row>
    <row r="802" spans="1:25" ht="18" x14ac:dyDescent="0.4">
      <c r="A802" s="10">
        <f>A_2017_01_09_1_ido_modell!A63</f>
        <v>1.5034722222222223</v>
      </c>
      <c r="B802">
        <f t="shared" ref="B802:N802" si="65">VLOOKUP(B69,$A$496:$N$737,B$738,0)</f>
        <v>0.5</v>
      </c>
      <c r="C802">
        <f t="shared" si="65"/>
        <v>7.5</v>
      </c>
      <c r="D802">
        <f t="shared" si="65"/>
        <v>0</v>
      </c>
      <c r="E802">
        <f t="shared" si="65"/>
        <v>0</v>
      </c>
      <c r="F802">
        <f t="shared" si="65"/>
        <v>576</v>
      </c>
      <c r="G802">
        <f t="shared" si="65"/>
        <v>0</v>
      </c>
      <c r="H802">
        <f t="shared" si="65"/>
        <v>7</v>
      </c>
      <c r="I802">
        <f t="shared" si="65"/>
        <v>31.4</v>
      </c>
      <c r="J802">
        <f t="shared" si="65"/>
        <v>27.5</v>
      </c>
      <c r="K802">
        <f t="shared" si="65"/>
        <v>7</v>
      </c>
      <c r="L802">
        <f t="shared" si="65"/>
        <v>18</v>
      </c>
      <c r="M802">
        <f t="shared" si="65"/>
        <v>28.4</v>
      </c>
      <c r="N802">
        <f t="shared" si="65"/>
        <v>514.1</v>
      </c>
      <c r="O802">
        <f>A_2017_01_09_1_ido_modell!O63</f>
        <v>1172</v>
      </c>
      <c r="P802">
        <f t="shared" si="2"/>
        <v>1217.4000000000001</v>
      </c>
      <c r="R802" s="10">
        <f t="shared" si="22"/>
        <v>1.5034722222222223</v>
      </c>
      <c r="S802">
        <f>CORREL($P$741:P802,$O$741:O802)</f>
        <v>0.62375860162372065</v>
      </c>
      <c r="T802" s="3">
        <f>W802/10</f>
        <v>0</v>
      </c>
      <c r="U802">
        <f t="shared" si="33"/>
        <v>0.03</v>
      </c>
      <c r="V802">
        <f t="shared" si="34"/>
        <v>0</v>
      </c>
      <c r="W802" s="3">
        <v>0</v>
      </c>
      <c r="X802" s="3">
        <v>3</v>
      </c>
      <c r="Y802" s="3">
        <v>0</v>
      </c>
    </row>
    <row r="803" spans="1:25" ht="18" x14ac:dyDescent="0.4">
      <c r="A803" s="10">
        <f>A_2017_01_09_1_ido_modell!A64</f>
        <v>1.5041666666666667</v>
      </c>
      <c r="B803">
        <f t="shared" ref="B803:N803" si="66">VLOOKUP(B70,$A$496:$N$737,B$738,0)</f>
        <v>0.5</v>
      </c>
      <c r="C803">
        <f t="shared" si="66"/>
        <v>7.5</v>
      </c>
      <c r="D803">
        <f t="shared" si="66"/>
        <v>0</v>
      </c>
      <c r="E803">
        <f t="shared" si="66"/>
        <v>30.4</v>
      </c>
      <c r="F803">
        <f t="shared" si="66"/>
        <v>587.4</v>
      </c>
      <c r="G803">
        <f t="shared" si="66"/>
        <v>3</v>
      </c>
      <c r="H803">
        <f t="shared" si="66"/>
        <v>7</v>
      </c>
      <c r="I803">
        <f t="shared" si="66"/>
        <v>11</v>
      </c>
      <c r="J803">
        <f t="shared" si="66"/>
        <v>27.5</v>
      </c>
      <c r="K803">
        <f t="shared" si="66"/>
        <v>8.5</v>
      </c>
      <c r="L803">
        <f t="shared" si="66"/>
        <v>12</v>
      </c>
      <c r="M803">
        <f t="shared" si="66"/>
        <v>28.4</v>
      </c>
      <c r="N803">
        <f t="shared" si="66"/>
        <v>514.1</v>
      </c>
      <c r="O803">
        <f>A_2017_01_09_1_ido_modell!O64</f>
        <v>1173</v>
      </c>
      <c r="P803">
        <f t="shared" si="2"/>
        <v>1237.3</v>
      </c>
      <c r="R803" s="10">
        <f t="shared" si="22"/>
        <v>1.5041666666666667</v>
      </c>
      <c r="S803">
        <f>CORREL($P$741:P803,$O$741:O803)</f>
        <v>0.6291433023103904</v>
      </c>
      <c r="T803" s="3">
        <f>W803/10</f>
        <v>0.1</v>
      </c>
      <c r="U803">
        <f t="shared" si="33"/>
        <v>0</v>
      </c>
      <c r="V803">
        <f t="shared" si="34"/>
        <v>0.1</v>
      </c>
      <c r="W803" s="3">
        <v>1</v>
      </c>
      <c r="X803" s="3">
        <v>0</v>
      </c>
      <c r="Y803" s="3">
        <v>1</v>
      </c>
    </row>
    <row r="804" spans="1:25" ht="18" x14ac:dyDescent="0.4">
      <c r="A804" s="10">
        <f>A_2017_01_09_1_ido_modell!A65</f>
        <v>1.5048611111111112</v>
      </c>
      <c r="B804">
        <f t="shared" ref="B804:N804" si="67">VLOOKUP(B71,$A$496:$N$737,B$738,0)</f>
        <v>0.5</v>
      </c>
      <c r="C804">
        <f t="shared" si="67"/>
        <v>7.5</v>
      </c>
      <c r="D804">
        <f t="shared" si="67"/>
        <v>0</v>
      </c>
      <c r="E804">
        <f t="shared" si="67"/>
        <v>9.5</v>
      </c>
      <c r="F804">
        <f t="shared" si="67"/>
        <v>596.9</v>
      </c>
      <c r="G804">
        <f t="shared" si="67"/>
        <v>0</v>
      </c>
      <c r="H804">
        <f t="shared" si="67"/>
        <v>7</v>
      </c>
      <c r="I804">
        <f t="shared" si="67"/>
        <v>11</v>
      </c>
      <c r="J804">
        <f t="shared" si="67"/>
        <v>27.5</v>
      </c>
      <c r="K804">
        <f t="shared" si="67"/>
        <v>1</v>
      </c>
      <c r="L804">
        <f t="shared" si="67"/>
        <v>19.5</v>
      </c>
      <c r="M804">
        <f t="shared" si="67"/>
        <v>35.9</v>
      </c>
      <c r="N804">
        <f t="shared" si="67"/>
        <v>514.1</v>
      </c>
      <c r="O804">
        <f>A_2017_01_09_1_ido_modell!O65</f>
        <v>1174</v>
      </c>
      <c r="P804">
        <f t="shared" si="2"/>
        <v>1230.4000000000001</v>
      </c>
      <c r="R804" s="10">
        <f t="shared" si="22"/>
        <v>1.5048611111111112</v>
      </c>
      <c r="S804">
        <f>CORREL($P$741:P804,$O$741:O804)</f>
        <v>0.63198693615282697</v>
      </c>
      <c r="T804" s="3">
        <f>W804/10</f>
        <v>0.2</v>
      </c>
      <c r="U804">
        <f t="shared" si="33"/>
        <v>0.01</v>
      </c>
      <c r="V804">
        <f t="shared" si="34"/>
        <v>0.2</v>
      </c>
      <c r="W804" s="3">
        <v>2</v>
      </c>
      <c r="X804" s="3">
        <v>1</v>
      </c>
      <c r="Y804" s="3">
        <v>2</v>
      </c>
    </row>
    <row r="805" spans="1:25" ht="18" x14ac:dyDescent="0.4">
      <c r="A805" s="10">
        <f>A_2017_01_09_1_ido_modell!A66</f>
        <v>1.5055555555555555</v>
      </c>
      <c r="B805">
        <f t="shared" ref="B805:N805" si="68">VLOOKUP(B72,$A$496:$N$737,B$738,0)</f>
        <v>0.5</v>
      </c>
      <c r="C805">
        <f t="shared" si="68"/>
        <v>7.5</v>
      </c>
      <c r="D805">
        <f t="shared" si="68"/>
        <v>0</v>
      </c>
      <c r="E805">
        <f t="shared" si="68"/>
        <v>9.5</v>
      </c>
      <c r="F805">
        <f t="shared" si="68"/>
        <v>591.9</v>
      </c>
      <c r="G805">
        <f t="shared" si="68"/>
        <v>1.5</v>
      </c>
      <c r="H805">
        <f t="shared" si="68"/>
        <v>25</v>
      </c>
      <c r="I805">
        <f t="shared" si="68"/>
        <v>15</v>
      </c>
      <c r="J805">
        <f t="shared" si="68"/>
        <v>27.5</v>
      </c>
      <c r="K805">
        <f t="shared" si="68"/>
        <v>18.5</v>
      </c>
      <c r="L805">
        <f t="shared" si="68"/>
        <v>12</v>
      </c>
      <c r="M805">
        <f t="shared" si="68"/>
        <v>53.9</v>
      </c>
      <c r="N805">
        <f t="shared" si="68"/>
        <v>514.6</v>
      </c>
      <c r="O805">
        <f>A_2017_01_09_1_ido_modell!O66</f>
        <v>1175</v>
      </c>
      <c r="P805">
        <f t="shared" si="2"/>
        <v>1277.4000000000001</v>
      </c>
      <c r="R805" s="10">
        <f t="shared" si="22"/>
        <v>1.5055555555555555</v>
      </c>
      <c r="S805">
        <f>CORREL($P$741:P805,$O$741:O805)</f>
        <v>0.64611268028661384</v>
      </c>
      <c r="T805" s="3">
        <f>W805/10</f>
        <v>0.1</v>
      </c>
      <c r="U805">
        <f t="shared" si="33"/>
        <v>0.01</v>
      </c>
      <c r="V805">
        <f t="shared" si="34"/>
        <v>0.1</v>
      </c>
      <c r="W805" s="3">
        <v>1</v>
      </c>
      <c r="X805" s="3">
        <v>1</v>
      </c>
      <c r="Y805" s="3">
        <v>1</v>
      </c>
    </row>
    <row r="806" spans="1:25" ht="18" x14ac:dyDescent="0.4">
      <c r="A806" s="10">
        <f>A_2017_01_09_1_ido_modell!A67</f>
        <v>1.5062499999999999</v>
      </c>
      <c r="B806">
        <f t="shared" ref="B806:N806" si="69">VLOOKUP(B73,$A$496:$N$737,B$738,0)</f>
        <v>0.5</v>
      </c>
      <c r="C806">
        <f t="shared" si="69"/>
        <v>0</v>
      </c>
      <c r="D806">
        <f t="shared" si="69"/>
        <v>0</v>
      </c>
      <c r="E806">
        <f t="shared" si="69"/>
        <v>9.5</v>
      </c>
      <c r="F806">
        <f t="shared" si="69"/>
        <v>578.5</v>
      </c>
      <c r="G806">
        <f t="shared" si="69"/>
        <v>2</v>
      </c>
      <c r="H806">
        <f t="shared" si="69"/>
        <v>42.9</v>
      </c>
      <c r="I806">
        <f t="shared" si="69"/>
        <v>15</v>
      </c>
      <c r="J806">
        <f t="shared" si="69"/>
        <v>0</v>
      </c>
      <c r="K806">
        <f t="shared" si="69"/>
        <v>8.5</v>
      </c>
      <c r="L806">
        <f t="shared" si="69"/>
        <v>19.5</v>
      </c>
      <c r="M806">
        <f t="shared" si="69"/>
        <v>37.9</v>
      </c>
      <c r="N806">
        <f t="shared" si="69"/>
        <v>514.6</v>
      </c>
      <c r="O806">
        <f>A_2017_01_09_1_ido_modell!O67</f>
        <v>1176</v>
      </c>
      <c r="P806">
        <f t="shared" ref="P806:P869" si="70">SUM(B806:N806)</f>
        <v>1228.9000000000001</v>
      </c>
      <c r="R806" s="10">
        <f t="shared" si="22"/>
        <v>1.5062499999999999</v>
      </c>
      <c r="S806">
        <f>CORREL($P$741:P806,$O$741:O806)</f>
        <v>0.64722440006446802</v>
      </c>
      <c r="T806" s="3">
        <f>W806/10</f>
        <v>0.1</v>
      </c>
      <c r="U806">
        <f t="shared" si="33"/>
        <v>0.01</v>
      </c>
      <c r="V806">
        <f t="shared" si="34"/>
        <v>0.1</v>
      </c>
      <c r="W806" s="3">
        <v>1</v>
      </c>
      <c r="X806" s="3">
        <v>1</v>
      </c>
      <c r="Y806" s="3">
        <v>1</v>
      </c>
    </row>
    <row r="807" spans="1:25" ht="18" x14ac:dyDescent="0.4">
      <c r="A807" s="10">
        <f>A_2017_01_09_1_ido_modell!A68</f>
        <v>1.5069444444444444</v>
      </c>
      <c r="B807">
        <f t="shared" ref="B807:N807" si="71">VLOOKUP(B74,$A$496:$N$737,B$738,0)</f>
        <v>0.5</v>
      </c>
      <c r="C807">
        <f t="shared" si="71"/>
        <v>4.5</v>
      </c>
      <c r="D807">
        <f t="shared" si="71"/>
        <v>0</v>
      </c>
      <c r="E807">
        <f t="shared" si="71"/>
        <v>0</v>
      </c>
      <c r="F807">
        <f t="shared" si="71"/>
        <v>578.5</v>
      </c>
      <c r="G807">
        <f t="shared" si="71"/>
        <v>2</v>
      </c>
      <c r="H807">
        <f t="shared" si="71"/>
        <v>61.4</v>
      </c>
      <c r="I807">
        <f t="shared" si="71"/>
        <v>15</v>
      </c>
      <c r="J807">
        <f t="shared" si="71"/>
        <v>0</v>
      </c>
      <c r="K807">
        <f t="shared" si="71"/>
        <v>5</v>
      </c>
      <c r="L807">
        <f t="shared" si="71"/>
        <v>9</v>
      </c>
      <c r="M807">
        <f t="shared" si="71"/>
        <v>36.4</v>
      </c>
      <c r="N807">
        <f t="shared" si="71"/>
        <v>514.1</v>
      </c>
      <c r="O807">
        <f>A_2017_01_09_1_ido_modell!O68</f>
        <v>1177</v>
      </c>
      <c r="P807">
        <f t="shared" si="70"/>
        <v>1226.4000000000001</v>
      </c>
      <c r="R807" s="10">
        <f t="shared" si="22"/>
        <v>1.5069444444444444</v>
      </c>
      <c r="S807">
        <f>CORREL($P$741:P807,$O$741:O807)</f>
        <v>0.64737641807282664</v>
      </c>
      <c r="T807" s="3">
        <f>W807/10</f>
        <v>0.1</v>
      </c>
      <c r="U807">
        <f t="shared" si="33"/>
        <v>0.01</v>
      </c>
      <c r="V807">
        <f t="shared" si="34"/>
        <v>0.1</v>
      </c>
      <c r="W807" s="3">
        <v>1</v>
      </c>
      <c r="X807" s="3">
        <v>1</v>
      </c>
      <c r="Y807" s="3">
        <v>1</v>
      </c>
    </row>
    <row r="808" spans="1:25" ht="18" x14ac:dyDescent="0.4">
      <c r="A808" s="10">
        <f>A_2017_01_09_1_ido_modell!A69</f>
        <v>1.5076388888888888</v>
      </c>
      <c r="B808">
        <f t="shared" ref="B808:N808" si="72">VLOOKUP(B75,$A$496:$N$737,B$738,0)</f>
        <v>0.5</v>
      </c>
      <c r="C808">
        <f t="shared" si="72"/>
        <v>11</v>
      </c>
      <c r="D808">
        <f t="shared" si="72"/>
        <v>0</v>
      </c>
      <c r="E808">
        <f t="shared" si="72"/>
        <v>9.5</v>
      </c>
      <c r="F808">
        <f t="shared" si="72"/>
        <v>578.5</v>
      </c>
      <c r="G808">
        <f t="shared" si="72"/>
        <v>2</v>
      </c>
      <c r="H808">
        <f t="shared" si="72"/>
        <v>42.9</v>
      </c>
      <c r="I808">
        <f t="shared" si="72"/>
        <v>13</v>
      </c>
      <c r="J808">
        <f t="shared" si="72"/>
        <v>26.5</v>
      </c>
      <c r="K808">
        <f t="shared" si="72"/>
        <v>5</v>
      </c>
      <c r="L808">
        <f t="shared" si="72"/>
        <v>12</v>
      </c>
      <c r="M808">
        <f t="shared" si="72"/>
        <v>37.9</v>
      </c>
      <c r="N808">
        <f t="shared" si="72"/>
        <v>514.1</v>
      </c>
      <c r="O808">
        <f>A_2017_01_09_1_ido_modell!O69</f>
        <v>1178</v>
      </c>
      <c r="P808">
        <f t="shared" si="70"/>
        <v>1252.9000000000001</v>
      </c>
      <c r="R808" s="10">
        <f t="shared" si="22"/>
        <v>1.5076388888888888</v>
      </c>
      <c r="S808">
        <f>CORREL($P$741:P808,$O$741:O808)</f>
        <v>0.65467111484398011</v>
      </c>
      <c r="T808" s="3">
        <f>W808/10</f>
        <v>0.2</v>
      </c>
      <c r="U808">
        <f t="shared" si="33"/>
        <v>0.01</v>
      </c>
      <c r="V808">
        <f t="shared" si="34"/>
        <v>0.2</v>
      </c>
      <c r="W808" s="3">
        <v>2</v>
      </c>
      <c r="X808" s="3">
        <v>1</v>
      </c>
      <c r="Y808" s="3">
        <v>2</v>
      </c>
    </row>
    <row r="809" spans="1:25" ht="18" x14ac:dyDescent="0.4">
      <c r="A809" s="10">
        <f>A_2017_01_09_1_ido_modell!A70</f>
        <v>1.5083333333333335</v>
      </c>
      <c r="B809">
        <f t="shared" ref="B809:N809" si="73">VLOOKUP(B76,$A$496:$N$737,B$738,0)</f>
        <v>0.5</v>
      </c>
      <c r="C809">
        <f t="shared" si="73"/>
        <v>11</v>
      </c>
      <c r="D809">
        <f t="shared" si="73"/>
        <v>0</v>
      </c>
      <c r="E809">
        <f t="shared" si="73"/>
        <v>8.5</v>
      </c>
      <c r="F809">
        <f t="shared" si="73"/>
        <v>578.5</v>
      </c>
      <c r="G809">
        <f t="shared" si="73"/>
        <v>2</v>
      </c>
      <c r="H809">
        <f t="shared" si="73"/>
        <v>25</v>
      </c>
      <c r="I809">
        <f t="shared" si="73"/>
        <v>18</v>
      </c>
      <c r="J809">
        <f t="shared" si="73"/>
        <v>27.5</v>
      </c>
      <c r="K809">
        <f t="shared" si="73"/>
        <v>5</v>
      </c>
      <c r="L809">
        <f t="shared" si="73"/>
        <v>47.9</v>
      </c>
      <c r="M809">
        <f t="shared" si="73"/>
        <v>41.9</v>
      </c>
      <c r="N809">
        <f t="shared" si="73"/>
        <v>514.6</v>
      </c>
      <c r="O809">
        <f>A_2017_01_09_1_ido_modell!O70</f>
        <v>1179</v>
      </c>
      <c r="P809">
        <f t="shared" si="70"/>
        <v>1280.4000000000001</v>
      </c>
      <c r="R809" s="10">
        <f t="shared" si="22"/>
        <v>1.5083333333333335</v>
      </c>
      <c r="S809">
        <f>CORREL($P$741:P809,$O$741:O809)</f>
        <v>0.66700755096981124</v>
      </c>
      <c r="T809" s="3">
        <f>W809/10</f>
        <v>0.1</v>
      </c>
      <c r="U809">
        <f t="shared" si="33"/>
        <v>0</v>
      </c>
      <c r="V809">
        <f t="shared" si="34"/>
        <v>0.1</v>
      </c>
      <c r="W809" s="3">
        <v>1</v>
      </c>
      <c r="X809" s="3">
        <v>0</v>
      </c>
      <c r="Y809" s="3">
        <v>1</v>
      </c>
    </row>
    <row r="810" spans="1:25" ht="18" x14ac:dyDescent="0.4">
      <c r="A810" s="10">
        <f>A_2017_01_09_1_ido_modell!A71</f>
        <v>1.5090277777777779</v>
      </c>
      <c r="B810">
        <f t="shared" ref="B810:N810" si="74">VLOOKUP(B77,$A$496:$N$737,B$738,0)</f>
        <v>0.5</v>
      </c>
      <c r="C810">
        <f t="shared" si="74"/>
        <v>11</v>
      </c>
      <c r="D810">
        <f t="shared" si="74"/>
        <v>0</v>
      </c>
      <c r="E810">
        <f t="shared" si="74"/>
        <v>8.5</v>
      </c>
      <c r="F810">
        <f t="shared" si="74"/>
        <v>576</v>
      </c>
      <c r="G810">
        <f t="shared" si="74"/>
        <v>2</v>
      </c>
      <c r="H810">
        <f t="shared" si="74"/>
        <v>31.9</v>
      </c>
      <c r="I810">
        <f t="shared" si="74"/>
        <v>0</v>
      </c>
      <c r="J810">
        <f t="shared" si="74"/>
        <v>26.5</v>
      </c>
      <c r="K810">
        <f t="shared" si="74"/>
        <v>8.5</v>
      </c>
      <c r="L810">
        <f t="shared" si="74"/>
        <v>12</v>
      </c>
      <c r="M810">
        <f t="shared" si="74"/>
        <v>36.4</v>
      </c>
      <c r="N810">
        <f t="shared" si="74"/>
        <v>514.6</v>
      </c>
      <c r="O810">
        <f>A_2017_01_09_1_ido_modell!O71</f>
        <v>1180</v>
      </c>
      <c r="P810">
        <f t="shared" si="70"/>
        <v>1227.9000000000001</v>
      </c>
      <c r="R810" s="10">
        <f t="shared" si="22"/>
        <v>1.5090277777777779</v>
      </c>
      <c r="S810">
        <f>CORREL($P$741:P810,$O$741:O810)</f>
        <v>0.66619540348531614</v>
      </c>
      <c r="T810" s="3">
        <f>W810/10</f>
        <v>0</v>
      </c>
      <c r="U810">
        <f t="shared" si="33"/>
        <v>0.03</v>
      </c>
      <c r="V810">
        <f t="shared" si="34"/>
        <v>0</v>
      </c>
      <c r="W810" s="3">
        <v>0</v>
      </c>
      <c r="X810" s="3">
        <v>3</v>
      </c>
      <c r="Y810" s="3">
        <v>0</v>
      </c>
    </row>
    <row r="811" spans="1:25" ht="18" x14ac:dyDescent="0.4">
      <c r="A811" s="10">
        <f>A_2017_01_09_1_ido_modell!A72</f>
        <v>1.5097222222222222</v>
      </c>
      <c r="B811">
        <f t="shared" ref="B811:N811" si="75">VLOOKUP(B78,$A$496:$N$737,B$738,0)</f>
        <v>0.5</v>
      </c>
      <c r="C811">
        <f t="shared" si="75"/>
        <v>11</v>
      </c>
      <c r="D811">
        <f t="shared" si="75"/>
        <v>7</v>
      </c>
      <c r="E811">
        <f t="shared" si="75"/>
        <v>9.5</v>
      </c>
      <c r="F811">
        <f t="shared" si="75"/>
        <v>587.4</v>
      </c>
      <c r="G811">
        <f t="shared" si="75"/>
        <v>2</v>
      </c>
      <c r="H811">
        <f t="shared" si="75"/>
        <v>7</v>
      </c>
      <c r="I811">
        <f t="shared" si="75"/>
        <v>18</v>
      </c>
      <c r="J811">
        <f t="shared" si="75"/>
        <v>27</v>
      </c>
      <c r="K811">
        <f t="shared" si="75"/>
        <v>5</v>
      </c>
      <c r="L811">
        <f t="shared" si="75"/>
        <v>12</v>
      </c>
      <c r="M811">
        <f t="shared" si="75"/>
        <v>37.9</v>
      </c>
      <c r="N811">
        <f t="shared" si="75"/>
        <v>521.1</v>
      </c>
      <c r="O811">
        <f>A_2017_01_09_1_ido_modell!O72</f>
        <v>1181</v>
      </c>
      <c r="P811">
        <f t="shared" si="70"/>
        <v>1245.4000000000001</v>
      </c>
      <c r="R811" s="10">
        <f t="shared" si="22"/>
        <v>1.5097222222222222</v>
      </c>
      <c r="S811">
        <f>CORREL($P$741:P811,$O$741:O811)</f>
        <v>0.67008932306682389</v>
      </c>
      <c r="T811" s="3">
        <f>W811/10</f>
        <v>0.1</v>
      </c>
      <c r="U811">
        <f t="shared" si="33"/>
        <v>0</v>
      </c>
      <c r="V811">
        <f t="shared" si="34"/>
        <v>0.1</v>
      </c>
      <c r="W811" s="3">
        <v>1</v>
      </c>
      <c r="X811" s="3">
        <v>0</v>
      </c>
      <c r="Y811" s="3">
        <v>1</v>
      </c>
    </row>
    <row r="812" spans="1:25" ht="18" x14ac:dyDescent="0.4">
      <c r="A812" s="10">
        <f>A_2017_01_09_1_ido_modell!A73</f>
        <v>1.5104166666666667</v>
      </c>
      <c r="B812">
        <f t="shared" ref="B812:N812" si="76">VLOOKUP(B79,$A$496:$N$737,B$738,0)</f>
        <v>0.5</v>
      </c>
      <c r="C812">
        <f t="shared" si="76"/>
        <v>3</v>
      </c>
      <c r="D812">
        <f t="shared" si="76"/>
        <v>7</v>
      </c>
      <c r="E812">
        <f t="shared" si="76"/>
        <v>0</v>
      </c>
      <c r="F812">
        <f t="shared" si="76"/>
        <v>578.5</v>
      </c>
      <c r="G812">
        <f t="shared" si="76"/>
        <v>2</v>
      </c>
      <c r="H812">
        <f t="shared" si="76"/>
        <v>32.9</v>
      </c>
      <c r="I812">
        <f t="shared" si="76"/>
        <v>18</v>
      </c>
      <c r="J812">
        <f t="shared" si="76"/>
        <v>28.4</v>
      </c>
      <c r="K812">
        <f t="shared" si="76"/>
        <v>1</v>
      </c>
      <c r="L812">
        <f t="shared" si="76"/>
        <v>12</v>
      </c>
      <c r="M812">
        <f t="shared" si="76"/>
        <v>36.4</v>
      </c>
      <c r="N812">
        <f t="shared" si="76"/>
        <v>521.1</v>
      </c>
      <c r="O812">
        <f>A_2017_01_09_1_ido_modell!O73</f>
        <v>1182</v>
      </c>
      <c r="P812">
        <f t="shared" si="70"/>
        <v>1240.8</v>
      </c>
      <c r="R812" s="10">
        <f t="shared" si="22"/>
        <v>1.5104166666666667</v>
      </c>
      <c r="S812">
        <f>CORREL($P$741:P812,$O$741:O812)</f>
        <v>0.67247778036674599</v>
      </c>
      <c r="T812" s="3">
        <f>W812/10</f>
        <v>0.1</v>
      </c>
      <c r="U812">
        <f t="shared" si="33"/>
        <v>0</v>
      </c>
      <c r="V812">
        <f t="shared" si="34"/>
        <v>0.1</v>
      </c>
      <c r="W812" s="3">
        <v>1</v>
      </c>
      <c r="X812" s="3">
        <v>0</v>
      </c>
      <c r="Y812" s="3">
        <v>1</v>
      </c>
    </row>
    <row r="813" spans="1:25" ht="18" x14ac:dyDescent="0.4">
      <c r="A813" s="10">
        <f>A_2017_01_09_1_ido_modell!A74</f>
        <v>1.5111111111111111</v>
      </c>
      <c r="B813">
        <f t="shared" ref="B813:N813" si="77">VLOOKUP(B80,$A$496:$N$737,B$738,0)</f>
        <v>0.5</v>
      </c>
      <c r="C813">
        <f t="shared" si="77"/>
        <v>0</v>
      </c>
      <c r="D813">
        <f t="shared" si="77"/>
        <v>0</v>
      </c>
      <c r="E813">
        <f t="shared" si="77"/>
        <v>9.5</v>
      </c>
      <c r="F813">
        <f t="shared" si="77"/>
        <v>576</v>
      </c>
      <c r="G813">
        <f t="shared" si="77"/>
        <v>2</v>
      </c>
      <c r="H813">
        <f t="shared" si="77"/>
        <v>7</v>
      </c>
      <c r="I813">
        <f t="shared" si="77"/>
        <v>18</v>
      </c>
      <c r="J813">
        <f t="shared" si="77"/>
        <v>46.9</v>
      </c>
      <c r="K813">
        <f t="shared" si="77"/>
        <v>8.5</v>
      </c>
      <c r="L813">
        <f t="shared" si="77"/>
        <v>12</v>
      </c>
      <c r="M813">
        <f t="shared" si="77"/>
        <v>37.9</v>
      </c>
      <c r="N813">
        <f t="shared" si="77"/>
        <v>514.1</v>
      </c>
      <c r="O813">
        <f>A_2017_01_09_1_ido_modell!O74</f>
        <v>1183</v>
      </c>
      <c r="P813">
        <f t="shared" si="70"/>
        <v>1232.4000000000001</v>
      </c>
      <c r="R813" s="10">
        <f t="shared" si="22"/>
        <v>1.5111111111111111</v>
      </c>
      <c r="S813">
        <f>CORREL($P$741:P813,$O$741:O813)</f>
        <v>0.67236192061584465</v>
      </c>
      <c r="T813" s="3">
        <f>W813/10</f>
        <v>0</v>
      </c>
      <c r="U813">
        <f t="shared" si="33"/>
        <v>0.03</v>
      </c>
      <c r="V813">
        <f t="shared" si="34"/>
        <v>0</v>
      </c>
      <c r="W813" s="3">
        <v>0</v>
      </c>
      <c r="X813" s="3">
        <v>3</v>
      </c>
      <c r="Y813" s="3">
        <v>0</v>
      </c>
    </row>
    <row r="814" spans="1:25" ht="18" x14ac:dyDescent="0.4">
      <c r="A814" s="10">
        <f>A_2017_01_09_1_ido_modell!A75</f>
        <v>1.5118055555555554</v>
      </c>
      <c r="B814">
        <f t="shared" ref="B814:N814" si="78">VLOOKUP(B81,$A$496:$N$737,B$738,0)</f>
        <v>0.5</v>
      </c>
      <c r="C814">
        <f t="shared" si="78"/>
        <v>7.5</v>
      </c>
      <c r="D814">
        <f t="shared" si="78"/>
        <v>0</v>
      </c>
      <c r="E814">
        <f t="shared" si="78"/>
        <v>9.5</v>
      </c>
      <c r="F814">
        <f t="shared" si="78"/>
        <v>576</v>
      </c>
      <c r="G814">
        <f t="shared" si="78"/>
        <v>0</v>
      </c>
      <c r="H814">
        <f t="shared" si="78"/>
        <v>33.9</v>
      </c>
      <c r="I814">
        <f t="shared" si="78"/>
        <v>11</v>
      </c>
      <c r="J814">
        <f t="shared" si="78"/>
        <v>46.9</v>
      </c>
      <c r="K814">
        <f t="shared" si="78"/>
        <v>28.4</v>
      </c>
      <c r="L814">
        <f t="shared" si="78"/>
        <v>12</v>
      </c>
      <c r="M814">
        <f t="shared" si="78"/>
        <v>0</v>
      </c>
      <c r="N814">
        <f t="shared" si="78"/>
        <v>512.6</v>
      </c>
      <c r="O814">
        <f>A_2017_01_09_1_ido_modell!O75</f>
        <v>1184</v>
      </c>
      <c r="P814">
        <f t="shared" si="70"/>
        <v>1238.3</v>
      </c>
      <c r="R814" s="10">
        <f t="shared" si="22"/>
        <v>1.5118055555555554</v>
      </c>
      <c r="S814">
        <f>CORREL($P$741:P814,$O$741:O814)</f>
        <v>0.67373656935276804</v>
      </c>
      <c r="T814" s="3">
        <f>W814/10</f>
        <v>0.1</v>
      </c>
      <c r="U814">
        <f t="shared" si="33"/>
        <v>0.35</v>
      </c>
      <c r="V814">
        <f t="shared" si="34"/>
        <v>0.1</v>
      </c>
      <c r="W814" s="3">
        <v>1</v>
      </c>
      <c r="X814" s="3">
        <v>35</v>
      </c>
      <c r="Y814" s="3">
        <v>1</v>
      </c>
    </row>
    <row r="815" spans="1:25" ht="18" x14ac:dyDescent="0.4">
      <c r="A815" s="10">
        <f>A_2017_01_09_1_ido_modell!A76</f>
        <v>1.5125</v>
      </c>
      <c r="B815">
        <f t="shared" ref="B815:N815" si="79">VLOOKUP(B82,$A$496:$N$737,B$738,0)</f>
        <v>0.5</v>
      </c>
      <c r="C815">
        <f t="shared" si="79"/>
        <v>11</v>
      </c>
      <c r="D815">
        <f t="shared" si="79"/>
        <v>45.4</v>
      </c>
      <c r="E815">
        <f t="shared" si="79"/>
        <v>0</v>
      </c>
      <c r="F815">
        <f t="shared" si="79"/>
        <v>576</v>
      </c>
      <c r="G815">
        <f t="shared" si="79"/>
        <v>0</v>
      </c>
      <c r="H815">
        <f t="shared" si="79"/>
        <v>7</v>
      </c>
      <c r="I815">
        <f t="shared" si="79"/>
        <v>0</v>
      </c>
      <c r="J815">
        <f t="shared" si="79"/>
        <v>28.4</v>
      </c>
      <c r="K815">
        <f t="shared" si="79"/>
        <v>5</v>
      </c>
      <c r="L815">
        <f t="shared" si="79"/>
        <v>12</v>
      </c>
      <c r="M815">
        <f t="shared" si="79"/>
        <v>41.9</v>
      </c>
      <c r="N815">
        <f t="shared" si="79"/>
        <v>521.1</v>
      </c>
      <c r="O815">
        <f>A_2017_01_09_1_ido_modell!O76</f>
        <v>1185</v>
      </c>
      <c r="P815">
        <f t="shared" si="70"/>
        <v>1248.3</v>
      </c>
      <c r="R815" s="10">
        <f t="shared" si="22"/>
        <v>1.5125</v>
      </c>
      <c r="S815">
        <f>CORREL($P$741:P815,$O$741:O815)</f>
        <v>0.67743272749917782</v>
      </c>
      <c r="T815" s="3">
        <f>W815/10</f>
        <v>0.1</v>
      </c>
      <c r="U815">
        <f t="shared" si="33"/>
        <v>0</v>
      </c>
      <c r="V815">
        <f t="shared" si="34"/>
        <v>0.1</v>
      </c>
      <c r="W815" s="3">
        <v>1</v>
      </c>
      <c r="X815" s="3">
        <v>0</v>
      </c>
      <c r="Y815" s="3">
        <v>1</v>
      </c>
    </row>
    <row r="816" spans="1:25" ht="18" x14ac:dyDescent="0.4">
      <c r="A816" s="10">
        <f>A_2017_01_09_1_ido_modell!A77</f>
        <v>1.5131944444444445</v>
      </c>
      <c r="B816">
        <f t="shared" ref="B816:N816" si="80">VLOOKUP(B83,$A$496:$N$737,B$738,0)</f>
        <v>0.5</v>
      </c>
      <c r="C816">
        <f t="shared" si="80"/>
        <v>7.5</v>
      </c>
      <c r="D816">
        <f t="shared" si="80"/>
        <v>0</v>
      </c>
      <c r="E816">
        <f t="shared" si="80"/>
        <v>9.5</v>
      </c>
      <c r="F816">
        <f t="shared" si="80"/>
        <v>578.5</v>
      </c>
      <c r="G816">
        <f t="shared" si="80"/>
        <v>0</v>
      </c>
      <c r="H816">
        <f t="shared" si="80"/>
        <v>31.9</v>
      </c>
      <c r="I816">
        <f t="shared" si="80"/>
        <v>13</v>
      </c>
      <c r="J816">
        <f t="shared" si="80"/>
        <v>28.4</v>
      </c>
      <c r="K816">
        <f t="shared" si="80"/>
        <v>5</v>
      </c>
      <c r="L816">
        <f t="shared" si="80"/>
        <v>12</v>
      </c>
      <c r="M816">
        <f t="shared" si="80"/>
        <v>35.9</v>
      </c>
      <c r="N816">
        <f t="shared" si="80"/>
        <v>521.1</v>
      </c>
      <c r="O816">
        <f>A_2017_01_09_1_ido_modell!O77</f>
        <v>1186</v>
      </c>
      <c r="P816">
        <f t="shared" si="70"/>
        <v>1243.3</v>
      </c>
      <c r="R816" s="10">
        <f t="shared" si="22"/>
        <v>1.5131944444444445</v>
      </c>
      <c r="S816">
        <f>CORREL($P$741:P816,$O$741:O816)</f>
        <v>0.67961904826000075</v>
      </c>
      <c r="T816" s="3">
        <f>W816/10</f>
        <v>0.1</v>
      </c>
      <c r="U816">
        <f t="shared" si="33"/>
        <v>0</v>
      </c>
      <c r="V816">
        <f t="shared" si="34"/>
        <v>0.1</v>
      </c>
      <c r="W816" s="3">
        <v>1</v>
      </c>
      <c r="X816" s="3">
        <v>0</v>
      </c>
      <c r="Y816" s="3">
        <v>1</v>
      </c>
    </row>
    <row r="817" spans="1:25" ht="18" x14ac:dyDescent="0.4">
      <c r="A817" s="10">
        <f>A_2017_01_09_1_ido_modell!A78</f>
        <v>1.5138888888888891</v>
      </c>
      <c r="B817">
        <f t="shared" ref="B817:N817" si="81">VLOOKUP(B84,$A$496:$N$737,B$738,0)</f>
        <v>0.5</v>
      </c>
      <c r="C817">
        <f t="shared" si="81"/>
        <v>0</v>
      </c>
      <c r="D817">
        <f t="shared" si="81"/>
        <v>0</v>
      </c>
      <c r="E817">
        <f t="shared" si="81"/>
        <v>0</v>
      </c>
      <c r="F817">
        <f t="shared" si="81"/>
        <v>578.5</v>
      </c>
      <c r="G817">
        <f t="shared" si="81"/>
        <v>0</v>
      </c>
      <c r="H817">
        <f t="shared" si="81"/>
        <v>22.5</v>
      </c>
      <c r="I817">
        <f t="shared" si="81"/>
        <v>18</v>
      </c>
      <c r="J817">
        <f t="shared" si="81"/>
        <v>26.5</v>
      </c>
      <c r="K817">
        <f t="shared" si="81"/>
        <v>5</v>
      </c>
      <c r="L817">
        <f t="shared" si="81"/>
        <v>19.5</v>
      </c>
      <c r="M817">
        <f t="shared" si="81"/>
        <v>36.4</v>
      </c>
      <c r="N817">
        <f t="shared" si="81"/>
        <v>514.1</v>
      </c>
      <c r="O817">
        <f>A_2017_01_09_1_ido_modell!O78</f>
        <v>1187</v>
      </c>
      <c r="P817">
        <f t="shared" si="70"/>
        <v>1221</v>
      </c>
      <c r="R817" s="10">
        <f t="shared" si="22"/>
        <v>1.5138888888888891</v>
      </c>
      <c r="S817">
        <f>CORREL($P$741:P817,$O$741:O817)</f>
        <v>0.67550513605188234</v>
      </c>
      <c r="T817" s="3">
        <f>W817/10</f>
        <v>0.1</v>
      </c>
      <c r="U817">
        <f t="shared" si="33"/>
        <v>0</v>
      </c>
      <c r="V817">
        <f t="shared" si="34"/>
        <v>0.1</v>
      </c>
      <c r="W817" s="3">
        <v>1</v>
      </c>
      <c r="X817" s="3">
        <v>0</v>
      </c>
      <c r="Y817" s="3">
        <v>1</v>
      </c>
    </row>
    <row r="818" spans="1:25" ht="18" x14ac:dyDescent="0.4">
      <c r="A818" s="10">
        <f>A_2017_01_09_1_ido_modell!A79</f>
        <v>1.5145833333333334</v>
      </c>
      <c r="B818">
        <f t="shared" ref="B818:N818" si="82">VLOOKUP(B85,$A$496:$N$737,B$738,0)</f>
        <v>0.5</v>
      </c>
      <c r="C818">
        <f t="shared" si="82"/>
        <v>3</v>
      </c>
      <c r="D818">
        <f t="shared" si="82"/>
        <v>0</v>
      </c>
      <c r="E818">
        <f t="shared" si="82"/>
        <v>0</v>
      </c>
      <c r="F818">
        <f t="shared" si="82"/>
        <v>578.5</v>
      </c>
      <c r="G818">
        <f t="shared" si="82"/>
        <v>2</v>
      </c>
      <c r="H818">
        <f t="shared" si="82"/>
        <v>22.5</v>
      </c>
      <c r="I818">
        <f t="shared" si="82"/>
        <v>17.5</v>
      </c>
      <c r="J818">
        <f t="shared" si="82"/>
        <v>28.4</v>
      </c>
      <c r="K818">
        <f t="shared" si="82"/>
        <v>5</v>
      </c>
      <c r="L818">
        <f t="shared" si="82"/>
        <v>12</v>
      </c>
      <c r="M818">
        <f t="shared" si="82"/>
        <v>28.4</v>
      </c>
      <c r="N818">
        <f t="shared" si="82"/>
        <v>522.1</v>
      </c>
      <c r="O818">
        <f>A_2017_01_09_1_ido_modell!O79</f>
        <v>1188</v>
      </c>
      <c r="P818">
        <f t="shared" si="70"/>
        <v>1219.9000000000001</v>
      </c>
      <c r="R818" s="10">
        <f t="shared" si="22"/>
        <v>1.5145833333333334</v>
      </c>
      <c r="S818">
        <f>CORREL($P$741:P818,$O$741:O818)</f>
        <v>0.67113574712714896</v>
      </c>
      <c r="T818" s="3">
        <f>W818/10</f>
        <v>0.1</v>
      </c>
      <c r="U818">
        <f t="shared" si="33"/>
        <v>0.01</v>
      </c>
      <c r="V818">
        <f t="shared" si="34"/>
        <v>0</v>
      </c>
      <c r="W818" s="3">
        <v>1</v>
      </c>
      <c r="X818" s="3">
        <v>1</v>
      </c>
      <c r="Y818" s="3">
        <v>0</v>
      </c>
    </row>
    <row r="819" spans="1:25" ht="18" x14ac:dyDescent="0.4">
      <c r="A819" s="10">
        <f>A_2017_01_09_1_ido_modell!A80</f>
        <v>1.5152777777777777</v>
      </c>
      <c r="B819">
        <f t="shared" ref="B819:N819" si="83">VLOOKUP(B86,$A$496:$N$737,B$738,0)</f>
        <v>0.5</v>
      </c>
      <c r="C819">
        <f t="shared" si="83"/>
        <v>0</v>
      </c>
      <c r="D819">
        <f t="shared" si="83"/>
        <v>0</v>
      </c>
      <c r="E819">
        <f t="shared" si="83"/>
        <v>1.5</v>
      </c>
      <c r="F819">
        <f t="shared" si="83"/>
        <v>576</v>
      </c>
      <c r="G819">
        <f t="shared" si="83"/>
        <v>0</v>
      </c>
      <c r="H819">
        <f t="shared" si="83"/>
        <v>7</v>
      </c>
      <c r="I819">
        <f t="shared" si="83"/>
        <v>0</v>
      </c>
      <c r="J819">
        <f t="shared" si="83"/>
        <v>26.5</v>
      </c>
      <c r="K819">
        <f t="shared" si="83"/>
        <v>1</v>
      </c>
      <c r="L819">
        <f t="shared" si="83"/>
        <v>12</v>
      </c>
      <c r="M819">
        <f t="shared" si="83"/>
        <v>36.4</v>
      </c>
      <c r="N819">
        <f t="shared" si="83"/>
        <v>514.6</v>
      </c>
      <c r="O819">
        <f>A_2017_01_09_1_ido_modell!O80</f>
        <v>1189</v>
      </c>
      <c r="P819">
        <f t="shared" si="70"/>
        <v>1175.5</v>
      </c>
      <c r="R819" s="10">
        <f t="shared" si="22"/>
        <v>1.5152777777777777</v>
      </c>
      <c r="S819">
        <f>CORREL($P$741:P819,$O$741:O819)</f>
        <v>0.65132141748324168</v>
      </c>
      <c r="T819" s="3">
        <f>W819/10</f>
        <v>0</v>
      </c>
      <c r="U819">
        <f t="shared" si="33"/>
        <v>0.02</v>
      </c>
      <c r="V819">
        <f t="shared" si="34"/>
        <v>0</v>
      </c>
      <c r="W819" s="3">
        <v>0</v>
      </c>
      <c r="X819" s="3">
        <v>2</v>
      </c>
      <c r="Y819" s="3">
        <v>0</v>
      </c>
    </row>
    <row r="820" spans="1:25" ht="18" x14ac:dyDescent="0.4">
      <c r="A820" s="10">
        <f>A_2017_01_09_1_ido_modell!A81</f>
        <v>1.5159722222222223</v>
      </c>
      <c r="B820">
        <f t="shared" ref="B820:N820" si="84">VLOOKUP(B87,$A$496:$N$737,B$738,0)</f>
        <v>0.5</v>
      </c>
      <c r="C820">
        <f t="shared" si="84"/>
        <v>7.5</v>
      </c>
      <c r="D820">
        <f t="shared" si="84"/>
        <v>0</v>
      </c>
      <c r="E820">
        <f t="shared" si="84"/>
        <v>9.5</v>
      </c>
      <c r="F820">
        <f t="shared" si="84"/>
        <v>576</v>
      </c>
      <c r="G820">
        <f t="shared" si="84"/>
        <v>9.5</v>
      </c>
      <c r="H820">
        <f t="shared" si="84"/>
        <v>25</v>
      </c>
      <c r="I820">
        <f t="shared" si="84"/>
        <v>13</v>
      </c>
      <c r="J820">
        <f t="shared" si="84"/>
        <v>27.5</v>
      </c>
      <c r="K820">
        <f t="shared" si="84"/>
        <v>28.4</v>
      </c>
      <c r="L820">
        <f t="shared" si="84"/>
        <v>12</v>
      </c>
      <c r="M820">
        <f t="shared" si="84"/>
        <v>37.9</v>
      </c>
      <c r="N820">
        <f t="shared" si="84"/>
        <v>522.1</v>
      </c>
      <c r="O820">
        <f>A_2017_01_09_1_ido_modell!O81</f>
        <v>1190</v>
      </c>
      <c r="P820">
        <f t="shared" si="70"/>
        <v>1268.9000000000001</v>
      </c>
      <c r="R820" s="10">
        <f t="shared" si="22"/>
        <v>1.5159722222222223</v>
      </c>
      <c r="S820">
        <f>CORREL($P$741:P820,$O$741:O820)</f>
        <v>0.65947713273804764</v>
      </c>
      <c r="T820" s="3">
        <f>W820/10</f>
        <v>0.1</v>
      </c>
      <c r="U820">
        <f t="shared" si="33"/>
        <v>0.01</v>
      </c>
      <c r="V820">
        <f t="shared" si="34"/>
        <v>0.1</v>
      </c>
      <c r="W820" s="3">
        <v>1</v>
      </c>
      <c r="X820" s="3">
        <v>1</v>
      </c>
      <c r="Y820" s="3">
        <v>1</v>
      </c>
    </row>
    <row r="821" spans="1:25" ht="18" x14ac:dyDescent="0.4">
      <c r="A821" s="10">
        <f>A_2017_01_09_1_ido_modell!A82</f>
        <v>1.5166666666666666</v>
      </c>
      <c r="B821">
        <f t="shared" ref="B821:N821" si="85">VLOOKUP(B88,$A$496:$N$737,B$738,0)</f>
        <v>0.5</v>
      </c>
      <c r="C821">
        <f t="shared" si="85"/>
        <v>7.5</v>
      </c>
      <c r="D821">
        <f t="shared" si="85"/>
        <v>0</v>
      </c>
      <c r="E821">
        <f t="shared" si="85"/>
        <v>8.5</v>
      </c>
      <c r="F821">
        <f t="shared" si="85"/>
        <v>578.5</v>
      </c>
      <c r="G821">
        <f t="shared" si="85"/>
        <v>38.9</v>
      </c>
      <c r="H821">
        <f t="shared" si="85"/>
        <v>7</v>
      </c>
      <c r="I821">
        <f t="shared" si="85"/>
        <v>0</v>
      </c>
      <c r="J821">
        <f t="shared" si="85"/>
        <v>26.5</v>
      </c>
      <c r="K821">
        <f t="shared" si="85"/>
        <v>1</v>
      </c>
      <c r="L821">
        <f t="shared" si="85"/>
        <v>12</v>
      </c>
      <c r="M821">
        <f t="shared" si="85"/>
        <v>37.9</v>
      </c>
      <c r="N821">
        <f t="shared" si="85"/>
        <v>514.1</v>
      </c>
      <c r="O821">
        <f>A_2017_01_09_1_ido_modell!O82</f>
        <v>1191</v>
      </c>
      <c r="P821">
        <f t="shared" si="70"/>
        <v>1232.4000000000001</v>
      </c>
      <c r="R821" s="10">
        <f t="shared" si="22"/>
        <v>1.5166666666666666</v>
      </c>
      <c r="S821">
        <f>CORREL($P$741:P821,$O$741:O821)</f>
        <v>0.65885265996738851</v>
      </c>
      <c r="T821" s="3">
        <f>W821/10</f>
        <v>0.1</v>
      </c>
      <c r="U821">
        <f t="shared" si="33"/>
        <v>0.08</v>
      </c>
      <c r="V821">
        <f t="shared" si="34"/>
        <v>0.1</v>
      </c>
      <c r="W821" s="3">
        <v>1</v>
      </c>
      <c r="X821" s="3">
        <v>8</v>
      </c>
      <c r="Y821" s="3">
        <v>1</v>
      </c>
    </row>
    <row r="822" spans="1:25" ht="18" x14ac:dyDescent="0.4">
      <c r="A822" s="10">
        <f>A_2017_01_09_1_ido_modell!A83</f>
        <v>1.5173611111111109</v>
      </c>
      <c r="B822">
        <f t="shared" ref="B822:N822" si="86">VLOOKUP(B89,$A$496:$N$737,B$738,0)</f>
        <v>0.5</v>
      </c>
      <c r="C822">
        <f t="shared" si="86"/>
        <v>0</v>
      </c>
      <c r="D822">
        <f t="shared" si="86"/>
        <v>0</v>
      </c>
      <c r="E822">
        <f t="shared" si="86"/>
        <v>9.5</v>
      </c>
      <c r="F822">
        <f t="shared" si="86"/>
        <v>578.5</v>
      </c>
      <c r="G822">
        <f t="shared" si="86"/>
        <v>0</v>
      </c>
      <c r="H822">
        <f t="shared" si="86"/>
        <v>7</v>
      </c>
      <c r="I822">
        <f t="shared" si="86"/>
        <v>13</v>
      </c>
      <c r="J822">
        <f t="shared" si="86"/>
        <v>28.4</v>
      </c>
      <c r="K822">
        <f t="shared" si="86"/>
        <v>7</v>
      </c>
      <c r="L822">
        <f t="shared" si="86"/>
        <v>0</v>
      </c>
      <c r="M822">
        <f t="shared" si="86"/>
        <v>37.9</v>
      </c>
      <c r="N822">
        <f t="shared" si="86"/>
        <v>514.6</v>
      </c>
      <c r="O822">
        <f>A_2017_01_09_1_ido_modell!O83</f>
        <v>1192</v>
      </c>
      <c r="P822">
        <f t="shared" si="70"/>
        <v>1196.4000000000001</v>
      </c>
      <c r="R822" s="10">
        <f t="shared" si="22"/>
        <v>1.5173611111111109</v>
      </c>
      <c r="S822">
        <f>CORREL($P$741:P822,$O$741:O822)</f>
        <v>0.64716838031500212</v>
      </c>
      <c r="T822" s="3">
        <f>W822/10</f>
        <v>0</v>
      </c>
      <c r="U822">
        <f t="shared" si="33"/>
        <v>0.02</v>
      </c>
      <c r="V822">
        <f t="shared" si="34"/>
        <v>0</v>
      </c>
      <c r="W822" s="3">
        <v>0</v>
      </c>
      <c r="X822" s="3">
        <v>2</v>
      </c>
      <c r="Y822" s="3">
        <v>0</v>
      </c>
    </row>
    <row r="823" spans="1:25" ht="18" x14ac:dyDescent="0.4">
      <c r="A823" s="10">
        <f>A_2017_01_09_1_ido_modell!A84</f>
        <v>1.5180555555555555</v>
      </c>
      <c r="B823">
        <f t="shared" ref="B823:N823" si="87">VLOOKUP(B90,$A$496:$N$737,B$738,0)</f>
        <v>0.5</v>
      </c>
      <c r="C823">
        <f t="shared" si="87"/>
        <v>0</v>
      </c>
      <c r="D823">
        <f t="shared" si="87"/>
        <v>7</v>
      </c>
      <c r="E823">
        <f t="shared" si="87"/>
        <v>9.5</v>
      </c>
      <c r="F823">
        <f t="shared" si="87"/>
        <v>578.5</v>
      </c>
      <c r="G823">
        <f t="shared" si="87"/>
        <v>0</v>
      </c>
      <c r="H823">
        <f t="shared" si="87"/>
        <v>7</v>
      </c>
      <c r="I823">
        <f t="shared" si="87"/>
        <v>11</v>
      </c>
      <c r="J823">
        <f t="shared" si="87"/>
        <v>26.5</v>
      </c>
      <c r="K823">
        <f t="shared" si="87"/>
        <v>1</v>
      </c>
      <c r="L823">
        <f t="shared" si="87"/>
        <v>0</v>
      </c>
      <c r="M823">
        <f t="shared" si="87"/>
        <v>28.4</v>
      </c>
      <c r="N823">
        <f t="shared" si="87"/>
        <v>514.6</v>
      </c>
      <c r="O823">
        <f>A_2017_01_09_1_ido_modell!O84</f>
        <v>1193</v>
      </c>
      <c r="P823">
        <f t="shared" si="70"/>
        <v>1184</v>
      </c>
      <c r="R823" s="10">
        <f t="shared" si="22"/>
        <v>1.5180555555555555</v>
      </c>
      <c r="S823">
        <f>CORREL($P$741:P823,$O$741:O823)</f>
        <v>0.63141890786536337</v>
      </c>
      <c r="T823" s="3">
        <f>W823/10</f>
        <v>0</v>
      </c>
      <c r="U823">
        <f t="shared" si="33"/>
        <v>0.02</v>
      </c>
      <c r="V823">
        <f t="shared" si="34"/>
        <v>0</v>
      </c>
      <c r="W823" s="3">
        <v>0</v>
      </c>
      <c r="X823" s="3">
        <v>2</v>
      </c>
      <c r="Y823" s="3">
        <v>0</v>
      </c>
    </row>
    <row r="824" spans="1:25" ht="18" x14ac:dyDescent="0.4">
      <c r="A824" s="10">
        <f>A_2017_01_09_1_ido_modell!A85</f>
        <v>1.51875</v>
      </c>
      <c r="B824">
        <f t="shared" ref="B824:N824" si="88">VLOOKUP(B91,$A$496:$N$737,B$738,0)</f>
        <v>0.5</v>
      </c>
      <c r="C824">
        <f t="shared" si="88"/>
        <v>0</v>
      </c>
      <c r="D824">
        <f t="shared" si="88"/>
        <v>0</v>
      </c>
      <c r="E824">
        <f t="shared" si="88"/>
        <v>9.5</v>
      </c>
      <c r="F824">
        <f t="shared" si="88"/>
        <v>576</v>
      </c>
      <c r="G824">
        <f t="shared" si="88"/>
        <v>0</v>
      </c>
      <c r="H824">
        <f t="shared" si="88"/>
        <v>31.9</v>
      </c>
      <c r="I824">
        <f t="shared" si="88"/>
        <v>17</v>
      </c>
      <c r="J824">
        <f t="shared" si="88"/>
        <v>26.5</v>
      </c>
      <c r="K824">
        <f t="shared" si="88"/>
        <v>8.5</v>
      </c>
      <c r="L824">
        <f t="shared" si="88"/>
        <v>15</v>
      </c>
      <c r="M824">
        <f t="shared" si="88"/>
        <v>23.5</v>
      </c>
      <c r="N824">
        <f t="shared" si="88"/>
        <v>522.1</v>
      </c>
      <c r="O824">
        <f>A_2017_01_09_1_ido_modell!O85</f>
        <v>1194</v>
      </c>
      <c r="P824">
        <f t="shared" si="70"/>
        <v>1230.5</v>
      </c>
      <c r="R824" s="10">
        <f t="shared" si="22"/>
        <v>1.51875</v>
      </c>
      <c r="S824">
        <f>CORREL($P$741:P824,$O$741:O824)</f>
        <v>0.63094039702500593</v>
      </c>
      <c r="T824" s="3">
        <f>W824/10</f>
        <v>0</v>
      </c>
      <c r="U824">
        <f t="shared" si="33"/>
        <v>0.02</v>
      </c>
      <c r="V824">
        <f t="shared" si="34"/>
        <v>0</v>
      </c>
      <c r="W824" s="3">
        <v>0</v>
      </c>
      <c r="X824" s="3">
        <v>2</v>
      </c>
      <c r="Y824" s="3">
        <v>0</v>
      </c>
    </row>
    <row r="825" spans="1:25" ht="18" x14ac:dyDescent="0.4">
      <c r="A825" s="10">
        <f>A_2017_01_09_1_ido_modell!A86</f>
        <v>1.5194444444444446</v>
      </c>
      <c r="B825">
        <f t="shared" ref="B825:N825" si="89">VLOOKUP(B92,$A$496:$N$737,B$738,0)</f>
        <v>0.5</v>
      </c>
      <c r="C825">
        <f t="shared" si="89"/>
        <v>0</v>
      </c>
      <c r="D825">
        <f t="shared" si="89"/>
        <v>7</v>
      </c>
      <c r="E825">
        <f t="shared" si="89"/>
        <v>9.5</v>
      </c>
      <c r="F825">
        <f t="shared" si="89"/>
        <v>576</v>
      </c>
      <c r="G825">
        <f t="shared" si="89"/>
        <v>2</v>
      </c>
      <c r="H825">
        <f t="shared" si="89"/>
        <v>22.5</v>
      </c>
      <c r="I825">
        <f t="shared" si="89"/>
        <v>17</v>
      </c>
      <c r="J825">
        <f t="shared" si="89"/>
        <v>27.5</v>
      </c>
      <c r="K825">
        <f t="shared" si="89"/>
        <v>5</v>
      </c>
      <c r="L825">
        <f t="shared" si="89"/>
        <v>12</v>
      </c>
      <c r="M825">
        <f t="shared" si="89"/>
        <v>41.9</v>
      </c>
      <c r="N825">
        <f t="shared" si="89"/>
        <v>522.1</v>
      </c>
      <c r="O825">
        <f>A_2017_01_09_1_ido_modell!O86</f>
        <v>1195</v>
      </c>
      <c r="P825">
        <f t="shared" si="70"/>
        <v>1243</v>
      </c>
      <c r="R825" s="10">
        <f t="shared" ref="R825:R888" si="90">A825</f>
        <v>1.5194444444444446</v>
      </c>
      <c r="S825">
        <f>CORREL($P$741:P825,$O$741:O825)</f>
        <v>0.63357367654864871</v>
      </c>
      <c r="T825" s="3">
        <f>W825/10</f>
        <v>0</v>
      </c>
      <c r="U825">
        <f t="shared" si="33"/>
        <v>0.02</v>
      </c>
      <c r="V825">
        <f t="shared" si="34"/>
        <v>0</v>
      </c>
      <c r="W825" s="3">
        <v>0</v>
      </c>
      <c r="X825" s="3">
        <v>2</v>
      </c>
      <c r="Y825" s="3">
        <v>0</v>
      </c>
    </row>
    <row r="826" spans="1:25" ht="18" x14ac:dyDescent="0.4">
      <c r="A826" s="10">
        <f>A_2017_01_09_1_ido_modell!A87</f>
        <v>1.5201388888888889</v>
      </c>
      <c r="B826">
        <f t="shared" ref="B826:N826" si="91">VLOOKUP(B93,$A$496:$N$737,B$738,0)</f>
        <v>0.5</v>
      </c>
      <c r="C826">
        <f t="shared" si="91"/>
        <v>0</v>
      </c>
      <c r="D826">
        <f t="shared" si="91"/>
        <v>0</v>
      </c>
      <c r="E826">
        <f t="shared" si="91"/>
        <v>8.5</v>
      </c>
      <c r="F826">
        <f t="shared" si="91"/>
        <v>578.5</v>
      </c>
      <c r="G826">
        <f t="shared" si="91"/>
        <v>2</v>
      </c>
      <c r="H826">
        <f t="shared" si="91"/>
        <v>7</v>
      </c>
      <c r="I826">
        <f t="shared" si="91"/>
        <v>0</v>
      </c>
      <c r="J826">
        <f t="shared" si="91"/>
        <v>28.4</v>
      </c>
      <c r="K826">
        <f t="shared" si="91"/>
        <v>5</v>
      </c>
      <c r="L826">
        <f t="shared" si="91"/>
        <v>15</v>
      </c>
      <c r="M826">
        <f t="shared" si="91"/>
        <v>92.8</v>
      </c>
      <c r="N826">
        <f t="shared" si="91"/>
        <v>514.1</v>
      </c>
      <c r="O826">
        <f>A_2017_01_09_1_ido_modell!O87</f>
        <v>1196</v>
      </c>
      <c r="P826">
        <f t="shared" si="70"/>
        <v>1251.8</v>
      </c>
      <c r="R826" s="10">
        <f t="shared" si="90"/>
        <v>1.5201388888888889</v>
      </c>
      <c r="S826">
        <f>CORREL($P$741:P826,$O$741:O826)</f>
        <v>0.63803171963029492</v>
      </c>
      <c r="T826" s="3">
        <f>W826/10</f>
        <v>0</v>
      </c>
      <c r="U826">
        <f t="shared" si="33"/>
        <v>0.02</v>
      </c>
      <c r="V826">
        <f t="shared" si="34"/>
        <v>0</v>
      </c>
      <c r="W826" s="3">
        <v>0</v>
      </c>
      <c r="X826" s="3">
        <v>2</v>
      </c>
      <c r="Y826" s="3">
        <v>0</v>
      </c>
    </row>
    <row r="827" spans="1:25" ht="18" x14ac:dyDescent="0.4">
      <c r="A827" s="10">
        <f>A_2017_01_09_1_ido_modell!A88</f>
        <v>1.5208333333333333</v>
      </c>
      <c r="B827">
        <f t="shared" ref="B827:N827" si="92">VLOOKUP(B94,$A$496:$N$737,B$738,0)</f>
        <v>0.5</v>
      </c>
      <c r="C827">
        <f t="shared" si="92"/>
        <v>0</v>
      </c>
      <c r="D827">
        <f t="shared" si="92"/>
        <v>0</v>
      </c>
      <c r="E827">
        <f t="shared" si="92"/>
        <v>0</v>
      </c>
      <c r="F827">
        <f t="shared" si="92"/>
        <v>576</v>
      </c>
      <c r="G827">
        <f t="shared" si="92"/>
        <v>0</v>
      </c>
      <c r="H827">
        <f t="shared" si="92"/>
        <v>33.9</v>
      </c>
      <c r="I827">
        <f t="shared" si="92"/>
        <v>13</v>
      </c>
      <c r="J827">
        <f t="shared" si="92"/>
        <v>27.5</v>
      </c>
      <c r="K827">
        <f t="shared" si="92"/>
        <v>7</v>
      </c>
      <c r="L827">
        <f t="shared" si="92"/>
        <v>9</v>
      </c>
      <c r="M827">
        <f t="shared" si="92"/>
        <v>69.900000000000006</v>
      </c>
      <c r="N827">
        <f t="shared" si="92"/>
        <v>532.5</v>
      </c>
      <c r="O827">
        <f>A_2017_01_09_1_ido_modell!O88</f>
        <v>1197</v>
      </c>
      <c r="P827">
        <f t="shared" si="70"/>
        <v>1269.3</v>
      </c>
      <c r="R827" s="10">
        <f t="shared" si="90"/>
        <v>1.5208333333333333</v>
      </c>
      <c r="S827">
        <f>CORREL($P$741:P827,$O$741:O827)</f>
        <v>0.64569961554848188</v>
      </c>
      <c r="T827" s="3">
        <f>W827/10</f>
        <v>0</v>
      </c>
      <c r="U827">
        <f t="shared" si="33"/>
        <v>0.02</v>
      </c>
      <c r="V827">
        <f t="shared" si="34"/>
        <v>0</v>
      </c>
      <c r="W827" s="3">
        <v>0</v>
      </c>
      <c r="X827" s="3">
        <v>2</v>
      </c>
      <c r="Y827" s="3">
        <v>0</v>
      </c>
    </row>
    <row r="828" spans="1:25" ht="18" x14ac:dyDescent="0.4">
      <c r="A828" s="10">
        <f>A_2017_01_09_1_ido_modell!A89</f>
        <v>1.5215277777777778</v>
      </c>
      <c r="B828">
        <f t="shared" ref="B828:N828" si="93">VLOOKUP(B95,$A$496:$N$737,B$738,0)</f>
        <v>0.5</v>
      </c>
      <c r="C828">
        <f t="shared" si="93"/>
        <v>4.5</v>
      </c>
      <c r="D828">
        <f t="shared" si="93"/>
        <v>0</v>
      </c>
      <c r="E828">
        <f t="shared" si="93"/>
        <v>30.4</v>
      </c>
      <c r="F828">
        <f t="shared" si="93"/>
        <v>578.5</v>
      </c>
      <c r="G828">
        <f t="shared" si="93"/>
        <v>2</v>
      </c>
      <c r="H828">
        <f t="shared" si="93"/>
        <v>31.9</v>
      </c>
      <c r="I828">
        <f t="shared" si="93"/>
        <v>18</v>
      </c>
      <c r="J828">
        <f t="shared" si="93"/>
        <v>27.5</v>
      </c>
      <c r="K828">
        <f t="shared" si="93"/>
        <v>5</v>
      </c>
      <c r="L828">
        <f t="shared" si="93"/>
        <v>0</v>
      </c>
      <c r="M828">
        <f t="shared" si="93"/>
        <v>28.4</v>
      </c>
      <c r="N828">
        <f t="shared" si="93"/>
        <v>514.6</v>
      </c>
      <c r="O828">
        <f>A_2017_01_09_1_ido_modell!O89</f>
        <v>1198</v>
      </c>
      <c r="P828">
        <f t="shared" si="70"/>
        <v>1241.3</v>
      </c>
      <c r="R828" s="10">
        <f t="shared" si="90"/>
        <v>1.5215277777777778</v>
      </c>
      <c r="S828">
        <f>CORREL($P$741:P828,$O$741:O828)</f>
        <v>0.64707277922606021</v>
      </c>
      <c r="T828" s="3">
        <f>W828/10</f>
        <v>0</v>
      </c>
      <c r="U828">
        <f t="shared" si="33"/>
        <v>0.02</v>
      </c>
      <c r="V828">
        <f t="shared" si="34"/>
        <v>0</v>
      </c>
      <c r="W828" s="3">
        <v>0</v>
      </c>
      <c r="X828" s="3">
        <v>2</v>
      </c>
      <c r="Y828" s="3">
        <v>0</v>
      </c>
    </row>
    <row r="829" spans="1:25" ht="18" x14ac:dyDescent="0.4">
      <c r="A829" s="10">
        <f>A_2017_01_09_1_ido_modell!A90</f>
        <v>1.5222222222222221</v>
      </c>
      <c r="B829">
        <f t="shared" ref="B829:N829" si="94">VLOOKUP(B96,$A$496:$N$737,B$738,0)</f>
        <v>0.5</v>
      </c>
      <c r="C829">
        <f t="shared" si="94"/>
        <v>3</v>
      </c>
      <c r="D829">
        <f t="shared" si="94"/>
        <v>0</v>
      </c>
      <c r="E829">
        <f t="shared" si="94"/>
        <v>8.5</v>
      </c>
      <c r="F829">
        <f t="shared" si="94"/>
        <v>587.4</v>
      </c>
      <c r="G829">
        <f t="shared" si="94"/>
        <v>2</v>
      </c>
      <c r="H829">
        <f t="shared" si="94"/>
        <v>31.9</v>
      </c>
      <c r="I829">
        <f t="shared" si="94"/>
        <v>11</v>
      </c>
      <c r="J829">
        <f t="shared" si="94"/>
        <v>28.4</v>
      </c>
      <c r="K829">
        <f t="shared" si="94"/>
        <v>1</v>
      </c>
      <c r="L829">
        <f t="shared" si="94"/>
        <v>15</v>
      </c>
      <c r="M829">
        <f t="shared" si="94"/>
        <v>35.9</v>
      </c>
      <c r="N829">
        <f t="shared" si="94"/>
        <v>514.6</v>
      </c>
      <c r="O829">
        <f>A_2017_01_09_1_ido_modell!O90</f>
        <v>1199</v>
      </c>
      <c r="P829">
        <f t="shared" si="70"/>
        <v>1239.1999999999998</v>
      </c>
      <c r="R829" s="10">
        <f t="shared" si="90"/>
        <v>1.5222222222222221</v>
      </c>
      <c r="S829">
        <f>CORREL($P$741:P829,$O$741:O829)</f>
        <v>0.64781324159183107</v>
      </c>
      <c r="T829" s="3">
        <f>W829/10</f>
        <v>0</v>
      </c>
      <c r="U829">
        <f t="shared" si="33"/>
        <v>0.02</v>
      </c>
      <c r="V829">
        <f t="shared" si="34"/>
        <v>0</v>
      </c>
      <c r="W829" s="3">
        <v>0</v>
      </c>
      <c r="X829" s="3">
        <v>2</v>
      </c>
      <c r="Y829" s="3">
        <v>0</v>
      </c>
    </row>
    <row r="830" spans="1:25" ht="18" x14ac:dyDescent="0.4">
      <c r="A830" s="10">
        <f>A_2017_01_09_1_ido_modell!A91</f>
        <v>1.5229166666666665</v>
      </c>
      <c r="B830">
        <f t="shared" ref="B830:N830" si="95">VLOOKUP(B97,$A$496:$N$737,B$738,0)</f>
        <v>0.5</v>
      </c>
      <c r="C830">
        <f t="shared" si="95"/>
        <v>11</v>
      </c>
      <c r="D830">
        <f t="shared" si="95"/>
        <v>0</v>
      </c>
      <c r="E830">
        <f t="shared" si="95"/>
        <v>9.5</v>
      </c>
      <c r="F830">
        <f t="shared" si="95"/>
        <v>641.79999999999995</v>
      </c>
      <c r="G830">
        <f t="shared" si="95"/>
        <v>0</v>
      </c>
      <c r="H830">
        <f t="shared" si="95"/>
        <v>33.9</v>
      </c>
      <c r="I830">
        <f t="shared" si="95"/>
        <v>0</v>
      </c>
      <c r="J830">
        <f t="shared" si="95"/>
        <v>27.5</v>
      </c>
      <c r="K830">
        <f t="shared" si="95"/>
        <v>5</v>
      </c>
      <c r="L830">
        <f t="shared" si="95"/>
        <v>12</v>
      </c>
      <c r="M830">
        <f t="shared" si="95"/>
        <v>0</v>
      </c>
      <c r="N830">
        <f t="shared" si="95"/>
        <v>514.1</v>
      </c>
      <c r="O830">
        <f>A_2017_01_09_1_ido_modell!O91</f>
        <v>1200</v>
      </c>
      <c r="P830">
        <f t="shared" si="70"/>
        <v>1255.3</v>
      </c>
      <c r="R830" s="10">
        <f t="shared" si="90"/>
        <v>1.5229166666666665</v>
      </c>
      <c r="S830">
        <f>CORREL($P$741:P830,$O$741:O830)</f>
        <v>0.65203770814885809</v>
      </c>
      <c r="T830" s="3">
        <f>W830/10</f>
        <v>0.1</v>
      </c>
      <c r="U830">
        <f t="shared" si="33"/>
        <v>0.15</v>
      </c>
      <c r="V830">
        <f t="shared" si="34"/>
        <v>0</v>
      </c>
      <c r="W830" s="3">
        <v>1</v>
      </c>
      <c r="X830" s="3">
        <v>15</v>
      </c>
      <c r="Y830" s="3">
        <v>0</v>
      </c>
    </row>
    <row r="831" spans="1:25" ht="18" x14ac:dyDescent="0.4">
      <c r="A831" s="10">
        <f>A_2017_01_09_1_ido_modell!A92</f>
        <v>1.5236111111111112</v>
      </c>
      <c r="B831">
        <f t="shared" ref="B831:N831" si="96">VLOOKUP(B98,$A$496:$N$737,B$738,0)</f>
        <v>0.5</v>
      </c>
      <c r="C831">
        <f t="shared" si="96"/>
        <v>7.5</v>
      </c>
      <c r="D831">
        <f t="shared" si="96"/>
        <v>0</v>
      </c>
      <c r="E831">
        <f t="shared" si="96"/>
        <v>9.5</v>
      </c>
      <c r="F831">
        <f t="shared" si="96"/>
        <v>576</v>
      </c>
      <c r="G831">
        <f t="shared" si="96"/>
        <v>1.5</v>
      </c>
      <c r="H831">
        <f t="shared" si="96"/>
        <v>7</v>
      </c>
      <c r="I831">
        <f t="shared" si="96"/>
        <v>13</v>
      </c>
      <c r="J831">
        <f t="shared" si="96"/>
        <v>0</v>
      </c>
      <c r="K831">
        <f t="shared" si="96"/>
        <v>5</v>
      </c>
      <c r="L831">
        <f t="shared" si="96"/>
        <v>15</v>
      </c>
      <c r="M831">
        <f t="shared" si="96"/>
        <v>28.4</v>
      </c>
      <c r="N831">
        <f t="shared" si="96"/>
        <v>514.1</v>
      </c>
      <c r="O831">
        <f>A_2017_01_09_1_ido_modell!O92</f>
        <v>1201</v>
      </c>
      <c r="P831">
        <f t="shared" si="70"/>
        <v>1177.5</v>
      </c>
      <c r="R831" s="10">
        <f t="shared" si="90"/>
        <v>1.5236111111111112</v>
      </c>
      <c r="S831">
        <f>CORREL($P$741:P831,$O$741:O831)</f>
        <v>0.63385310968854391</v>
      </c>
      <c r="T831" s="3">
        <f>W831/10</f>
        <v>0</v>
      </c>
      <c r="U831">
        <f t="shared" si="33"/>
        <v>0.02</v>
      </c>
      <c r="V831">
        <f t="shared" si="34"/>
        <v>0</v>
      </c>
      <c r="W831" s="3">
        <v>0</v>
      </c>
      <c r="X831" s="3">
        <v>2</v>
      </c>
      <c r="Y831" s="3">
        <v>0</v>
      </c>
    </row>
    <row r="832" spans="1:25" ht="18" x14ac:dyDescent="0.4">
      <c r="A832" s="10">
        <f>A_2017_01_09_1_ido_modell!A93</f>
        <v>1.5243055555555556</v>
      </c>
      <c r="B832">
        <f t="shared" ref="B832:N832" si="97">VLOOKUP(B99,$A$496:$N$737,B$738,0)</f>
        <v>0.5</v>
      </c>
      <c r="C832">
        <f t="shared" si="97"/>
        <v>7.5</v>
      </c>
      <c r="D832">
        <f t="shared" si="97"/>
        <v>0</v>
      </c>
      <c r="E832">
        <f t="shared" si="97"/>
        <v>0</v>
      </c>
      <c r="F832">
        <f t="shared" si="97"/>
        <v>578.5</v>
      </c>
      <c r="G832">
        <f t="shared" si="97"/>
        <v>0</v>
      </c>
      <c r="H832">
        <f t="shared" si="97"/>
        <v>7</v>
      </c>
      <c r="I832">
        <f t="shared" si="97"/>
        <v>0</v>
      </c>
      <c r="J832">
        <f t="shared" si="97"/>
        <v>27.5</v>
      </c>
      <c r="K832">
        <f t="shared" si="97"/>
        <v>5</v>
      </c>
      <c r="L832">
        <f t="shared" si="97"/>
        <v>18</v>
      </c>
      <c r="M832">
        <f t="shared" si="97"/>
        <v>37.9</v>
      </c>
      <c r="N832">
        <f t="shared" si="97"/>
        <v>522.1</v>
      </c>
      <c r="O832">
        <f>A_2017_01_09_1_ido_modell!O93</f>
        <v>1202</v>
      </c>
      <c r="P832">
        <f t="shared" si="70"/>
        <v>1204</v>
      </c>
      <c r="R832" s="10">
        <f t="shared" si="90"/>
        <v>1.5243055555555556</v>
      </c>
      <c r="S832">
        <f>CORREL($P$741:P832,$O$741:O832)</f>
        <v>0.62507788466855418</v>
      </c>
      <c r="T832" s="3">
        <f>W832/10</f>
        <v>0</v>
      </c>
      <c r="U832">
        <f t="shared" si="33"/>
        <v>0.02</v>
      </c>
      <c r="V832">
        <f t="shared" si="34"/>
        <v>0</v>
      </c>
      <c r="W832" s="3">
        <v>0</v>
      </c>
      <c r="X832" s="3">
        <v>2</v>
      </c>
      <c r="Y832" s="3">
        <v>0</v>
      </c>
    </row>
    <row r="833" spans="1:25" ht="18" x14ac:dyDescent="0.4">
      <c r="A833" s="10">
        <f>A_2017_01_09_1_ido_modell!A94</f>
        <v>1.5250000000000001</v>
      </c>
      <c r="B833">
        <f t="shared" ref="B833:N833" si="98">VLOOKUP(B100,$A$496:$N$737,B$738,0)</f>
        <v>0.5</v>
      </c>
      <c r="C833">
        <f t="shared" si="98"/>
        <v>7.5</v>
      </c>
      <c r="D833">
        <f t="shared" si="98"/>
        <v>0</v>
      </c>
      <c r="E833">
        <f t="shared" si="98"/>
        <v>30.4</v>
      </c>
      <c r="F833">
        <f t="shared" si="98"/>
        <v>578.5</v>
      </c>
      <c r="G833">
        <f t="shared" si="98"/>
        <v>2</v>
      </c>
      <c r="H833">
        <f t="shared" si="98"/>
        <v>7</v>
      </c>
      <c r="I833">
        <f t="shared" si="98"/>
        <v>47.9</v>
      </c>
      <c r="J833">
        <f t="shared" si="98"/>
        <v>27.5</v>
      </c>
      <c r="K833">
        <f t="shared" si="98"/>
        <v>5</v>
      </c>
      <c r="L833">
        <f t="shared" si="98"/>
        <v>12</v>
      </c>
      <c r="M833">
        <f t="shared" si="98"/>
        <v>28.4</v>
      </c>
      <c r="N833">
        <f t="shared" si="98"/>
        <v>522.1</v>
      </c>
      <c r="O833">
        <f>A_2017_01_09_1_ido_modell!O94</f>
        <v>1203</v>
      </c>
      <c r="P833">
        <f t="shared" si="70"/>
        <v>1268.8</v>
      </c>
      <c r="R833" s="10">
        <f t="shared" si="90"/>
        <v>1.5250000000000001</v>
      </c>
      <c r="S833">
        <f>CORREL($P$741:P833,$O$741:O833)</f>
        <v>0.6322620543390135</v>
      </c>
      <c r="T833" s="3">
        <f>W833/10</f>
        <v>0</v>
      </c>
      <c r="U833">
        <f t="shared" si="33"/>
        <v>0.02</v>
      </c>
      <c r="V833">
        <f t="shared" si="34"/>
        <v>0</v>
      </c>
      <c r="W833" s="3">
        <v>0</v>
      </c>
      <c r="X833" s="3">
        <v>2</v>
      </c>
      <c r="Y833" s="3">
        <v>0</v>
      </c>
    </row>
    <row r="834" spans="1:25" ht="18" x14ac:dyDescent="0.4">
      <c r="A834" s="10">
        <f>A_2017_01_09_1_ido_modell!A95</f>
        <v>1.5256944444444445</v>
      </c>
      <c r="B834">
        <f t="shared" ref="B834:N834" si="99">VLOOKUP(B101,$A$496:$N$737,B$738,0)</f>
        <v>0.5</v>
      </c>
      <c r="C834">
        <f t="shared" si="99"/>
        <v>11</v>
      </c>
      <c r="D834">
        <f t="shared" si="99"/>
        <v>0</v>
      </c>
      <c r="E834">
        <f t="shared" si="99"/>
        <v>30.4</v>
      </c>
      <c r="F834">
        <f t="shared" si="99"/>
        <v>576</v>
      </c>
      <c r="G834">
        <f t="shared" si="99"/>
        <v>2</v>
      </c>
      <c r="H834">
        <f t="shared" si="99"/>
        <v>7</v>
      </c>
      <c r="I834">
        <f t="shared" si="99"/>
        <v>3.5</v>
      </c>
      <c r="J834">
        <f t="shared" si="99"/>
        <v>28.4</v>
      </c>
      <c r="K834">
        <f t="shared" si="99"/>
        <v>20.5</v>
      </c>
      <c r="L834">
        <f t="shared" si="99"/>
        <v>12</v>
      </c>
      <c r="M834">
        <f t="shared" si="99"/>
        <v>28.4</v>
      </c>
      <c r="N834">
        <f t="shared" si="99"/>
        <v>510.6</v>
      </c>
      <c r="O834">
        <f>A_2017_01_09_1_ido_modell!O95</f>
        <v>1204</v>
      </c>
      <c r="P834">
        <f t="shared" si="70"/>
        <v>1230.3</v>
      </c>
      <c r="R834" s="10">
        <f t="shared" si="90"/>
        <v>1.5256944444444445</v>
      </c>
      <c r="S834">
        <f>CORREL($P$741:P834,$O$741:O834)</f>
        <v>0.63079063661237755</v>
      </c>
      <c r="T834" s="3">
        <f>W834/10</f>
        <v>0</v>
      </c>
      <c r="U834">
        <f t="shared" si="33"/>
        <v>0.02</v>
      </c>
      <c r="V834">
        <f t="shared" si="34"/>
        <v>0</v>
      </c>
      <c r="W834" s="3">
        <v>0</v>
      </c>
      <c r="X834" s="3">
        <v>2</v>
      </c>
      <c r="Y834" s="3">
        <v>0</v>
      </c>
    </row>
    <row r="835" spans="1:25" ht="18" x14ac:dyDescent="0.4">
      <c r="A835" s="10">
        <f>A_2017_01_09_1_ido_modell!A96</f>
        <v>1.5263888888888888</v>
      </c>
      <c r="B835">
        <f t="shared" ref="B835:N835" si="100">VLOOKUP(B102,$A$496:$N$737,B$738,0)</f>
        <v>0.5</v>
      </c>
      <c r="C835">
        <f t="shared" si="100"/>
        <v>7.5</v>
      </c>
      <c r="D835">
        <f t="shared" si="100"/>
        <v>7</v>
      </c>
      <c r="E835">
        <f t="shared" si="100"/>
        <v>15</v>
      </c>
      <c r="F835">
        <f t="shared" si="100"/>
        <v>576</v>
      </c>
      <c r="G835">
        <f t="shared" si="100"/>
        <v>2</v>
      </c>
      <c r="H835">
        <f t="shared" si="100"/>
        <v>17.5</v>
      </c>
      <c r="I835">
        <f t="shared" si="100"/>
        <v>3.5</v>
      </c>
      <c r="J835">
        <f t="shared" si="100"/>
        <v>28.4</v>
      </c>
      <c r="K835">
        <f t="shared" si="100"/>
        <v>5</v>
      </c>
      <c r="L835">
        <f t="shared" si="100"/>
        <v>12</v>
      </c>
      <c r="M835">
        <f t="shared" si="100"/>
        <v>28.4</v>
      </c>
      <c r="N835">
        <f t="shared" si="100"/>
        <v>512.6</v>
      </c>
      <c r="O835">
        <f>A_2017_01_09_1_ido_modell!O96</f>
        <v>1205</v>
      </c>
      <c r="P835">
        <f t="shared" si="70"/>
        <v>1215.4000000000001</v>
      </c>
      <c r="R835" s="10">
        <f t="shared" si="90"/>
        <v>1.5263888888888888</v>
      </c>
      <c r="S835">
        <f>CORREL($P$741:P835,$O$741:O835)</f>
        <v>0.62534006827625011</v>
      </c>
      <c r="T835" s="3">
        <f>W835/10</f>
        <v>0</v>
      </c>
      <c r="U835">
        <f t="shared" ref="U835:U849" si="101">X835/100</f>
        <v>0.02</v>
      </c>
      <c r="V835">
        <f t="shared" ref="V835:V898" si="102">Y835/10</f>
        <v>0</v>
      </c>
      <c r="W835" s="3">
        <v>0</v>
      </c>
      <c r="X835" s="3">
        <v>2</v>
      </c>
      <c r="Y835" s="3">
        <v>0</v>
      </c>
    </row>
    <row r="836" spans="1:25" ht="18" x14ac:dyDescent="0.4">
      <c r="A836" s="10">
        <f>A_2017_01_09_1_ido_modell!A97</f>
        <v>1.5270833333333333</v>
      </c>
      <c r="B836">
        <f t="shared" ref="B836:N836" si="103">VLOOKUP(B103,$A$496:$N$737,B$738,0)</f>
        <v>0.5</v>
      </c>
      <c r="C836">
        <f t="shared" si="103"/>
        <v>7.5</v>
      </c>
      <c r="D836">
        <f t="shared" si="103"/>
        <v>7</v>
      </c>
      <c r="E836">
        <f t="shared" si="103"/>
        <v>30.4</v>
      </c>
      <c r="F836">
        <f t="shared" si="103"/>
        <v>587.4</v>
      </c>
      <c r="G836">
        <f t="shared" si="103"/>
        <v>0</v>
      </c>
      <c r="H836">
        <f t="shared" si="103"/>
        <v>7</v>
      </c>
      <c r="I836">
        <f t="shared" si="103"/>
        <v>0</v>
      </c>
      <c r="J836">
        <f t="shared" si="103"/>
        <v>27.5</v>
      </c>
      <c r="K836">
        <f t="shared" si="103"/>
        <v>7</v>
      </c>
      <c r="L836">
        <f t="shared" si="103"/>
        <v>9</v>
      </c>
      <c r="M836">
        <f t="shared" si="103"/>
        <v>37.9</v>
      </c>
      <c r="N836">
        <f t="shared" si="103"/>
        <v>514.6</v>
      </c>
      <c r="O836">
        <f>A_2017_01_09_1_ido_modell!O97</f>
        <v>1206</v>
      </c>
      <c r="P836">
        <f t="shared" si="70"/>
        <v>1235.8</v>
      </c>
      <c r="R836" s="10">
        <f t="shared" si="90"/>
        <v>1.5270833333333333</v>
      </c>
      <c r="S836">
        <f>CORREL($P$741:P836,$O$741:O836)</f>
        <v>0.62531330408002705</v>
      </c>
      <c r="T836" s="3">
        <f>W836/10</f>
        <v>0</v>
      </c>
      <c r="U836">
        <f t="shared" si="101"/>
        <v>0.02</v>
      </c>
      <c r="V836">
        <f t="shared" si="102"/>
        <v>0</v>
      </c>
      <c r="W836" s="3">
        <v>0</v>
      </c>
      <c r="X836" s="3">
        <v>2</v>
      </c>
      <c r="Y836" s="3">
        <v>0</v>
      </c>
    </row>
    <row r="837" spans="1:25" ht="18" x14ac:dyDescent="0.4">
      <c r="A837" s="10">
        <f>A_2017_01_09_1_ido_modell!A98</f>
        <v>1.5277777777777777</v>
      </c>
      <c r="B837">
        <f t="shared" ref="B837:N837" si="104">VLOOKUP(B104,$A$496:$N$737,B$738,0)</f>
        <v>0.5</v>
      </c>
      <c r="C837">
        <f t="shared" si="104"/>
        <v>7.5</v>
      </c>
      <c r="D837">
        <f t="shared" si="104"/>
        <v>30.4</v>
      </c>
      <c r="E837">
        <f t="shared" si="104"/>
        <v>9.5</v>
      </c>
      <c r="F837">
        <f t="shared" si="104"/>
        <v>576</v>
      </c>
      <c r="G837">
        <f t="shared" si="104"/>
        <v>2</v>
      </c>
      <c r="H837">
        <f t="shared" si="104"/>
        <v>7</v>
      </c>
      <c r="I837">
        <f t="shared" si="104"/>
        <v>0</v>
      </c>
      <c r="J837">
        <f t="shared" si="104"/>
        <v>28.4</v>
      </c>
      <c r="K837">
        <f t="shared" si="104"/>
        <v>1</v>
      </c>
      <c r="L837">
        <f t="shared" si="104"/>
        <v>12</v>
      </c>
      <c r="M837">
        <f t="shared" si="104"/>
        <v>37.9</v>
      </c>
      <c r="N837">
        <f t="shared" si="104"/>
        <v>544</v>
      </c>
      <c r="O837">
        <f>A_2017_01_09_1_ido_modell!O98</f>
        <v>1207</v>
      </c>
      <c r="P837">
        <f t="shared" si="70"/>
        <v>1256.1999999999998</v>
      </c>
      <c r="R837" s="10">
        <f t="shared" si="90"/>
        <v>1.5277777777777777</v>
      </c>
      <c r="S837">
        <f>CORREL($P$741:P837,$O$741:O837)</f>
        <v>0.62969338968364508</v>
      </c>
      <c r="T837" s="3">
        <f>W837/10</f>
        <v>0</v>
      </c>
      <c r="U837">
        <f t="shared" si="101"/>
        <v>0.02</v>
      </c>
      <c r="V837">
        <f t="shared" si="102"/>
        <v>0</v>
      </c>
      <c r="W837" s="3">
        <v>0</v>
      </c>
      <c r="X837" s="3">
        <v>2</v>
      </c>
      <c r="Y837" s="3">
        <v>0</v>
      </c>
    </row>
    <row r="838" spans="1:25" ht="18" x14ac:dyDescent="0.4">
      <c r="A838" s="10">
        <f>A_2017_01_09_1_ido_modell!A99</f>
        <v>1.528472222222222</v>
      </c>
      <c r="B838">
        <f t="shared" ref="B838:N838" si="105">VLOOKUP(B105,$A$496:$N$737,B$738,0)</f>
        <v>0.5</v>
      </c>
      <c r="C838">
        <f t="shared" si="105"/>
        <v>7.5</v>
      </c>
      <c r="D838">
        <f t="shared" si="105"/>
        <v>0</v>
      </c>
      <c r="E838">
        <f t="shared" si="105"/>
        <v>9.5</v>
      </c>
      <c r="F838">
        <f t="shared" si="105"/>
        <v>587.4</v>
      </c>
      <c r="G838">
        <f t="shared" si="105"/>
        <v>2</v>
      </c>
      <c r="H838">
        <f t="shared" si="105"/>
        <v>7</v>
      </c>
      <c r="I838">
        <f t="shared" si="105"/>
        <v>3.5</v>
      </c>
      <c r="J838">
        <f t="shared" si="105"/>
        <v>28.4</v>
      </c>
      <c r="K838">
        <f t="shared" si="105"/>
        <v>18.5</v>
      </c>
      <c r="L838">
        <f t="shared" si="105"/>
        <v>18</v>
      </c>
      <c r="M838">
        <f t="shared" si="105"/>
        <v>53.9</v>
      </c>
      <c r="N838">
        <f t="shared" si="105"/>
        <v>532.5</v>
      </c>
      <c r="O838">
        <f>A_2017_01_09_1_ido_modell!O99</f>
        <v>1208</v>
      </c>
      <c r="P838">
        <f t="shared" si="70"/>
        <v>1268.6999999999998</v>
      </c>
      <c r="R838" s="10">
        <f t="shared" si="90"/>
        <v>1.528472222222222</v>
      </c>
      <c r="S838">
        <f>CORREL($P$741:P838,$O$741:O838)</f>
        <v>0.63614972818636129</v>
      </c>
      <c r="T838" s="3">
        <f>W838/10</f>
        <v>0.1</v>
      </c>
      <c r="U838">
        <f t="shared" si="101"/>
        <v>7.0000000000000007E-2</v>
      </c>
      <c r="V838">
        <f t="shared" si="102"/>
        <v>0.1</v>
      </c>
      <c r="W838" s="3">
        <v>1</v>
      </c>
      <c r="X838" s="3">
        <v>7</v>
      </c>
      <c r="Y838" s="3">
        <v>1</v>
      </c>
    </row>
    <row r="839" spans="1:25" ht="18" x14ac:dyDescent="0.4">
      <c r="A839" s="10">
        <f>A_2017_01_09_1_ido_modell!A100</f>
        <v>1.5291666666666668</v>
      </c>
      <c r="B839">
        <f t="shared" ref="B839:N839" si="106">VLOOKUP(B106,$A$496:$N$737,B$738,0)</f>
        <v>0.5</v>
      </c>
      <c r="C839">
        <f t="shared" si="106"/>
        <v>7.5</v>
      </c>
      <c r="D839">
        <f t="shared" si="106"/>
        <v>0</v>
      </c>
      <c r="E839">
        <f t="shared" si="106"/>
        <v>9.5</v>
      </c>
      <c r="F839">
        <f t="shared" si="106"/>
        <v>576</v>
      </c>
      <c r="G839">
        <f t="shared" si="106"/>
        <v>0</v>
      </c>
      <c r="H839">
        <f t="shared" si="106"/>
        <v>7</v>
      </c>
      <c r="I839">
        <f t="shared" si="106"/>
        <v>13</v>
      </c>
      <c r="J839">
        <f t="shared" si="106"/>
        <v>60.4</v>
      </c>
      <c r="K839">
        <f t="shared" si="106"/>
        <v>5</v>
      </c>
      <c r="L839">
        <f t="shared" si="106"/>
        <v>0</v>
      </c>
      <c r="M839">
        <f t="shared" si="106"/>
        <v>37.9</v>
      </c>
      <c r="N839">
        <f t="shared" si="106"/>
        <v>514.1</v>
      </c>
      <c r="O839">
        <f>A_2017_01_09_1_ido_modell!O100</f>
        <v>1209</v>
      </c>
      <c r="P839">
        <f t="shared" si="70"/>
        <v>1230.9000000000001</v>
      </c>
      <c r="R839" s="10">
        <f t="shared" si="90"/>
        <v>1.5291666666666668</v>
      </c>
      <c r="S839">
        <f>CORREL($P$741:P839,$O$741:O839)</f>
        <v>0.63440231665826663</v>
      </c>
      <c r="T839" s="3">
        <f>W839/10</f>
        <v>0</v>
      </c>
      <c r="U839">
        <f t="shared" si="101"/>
        <v>0.02</v>
      </c>
      <c r="V839">
        <f t="shared" si="102"/>
        <v>0.1</v>
      </c>
      <c r="W839" s="3">
        <v>0</v>
      </c>
      <c r="X839" s="3">
        <v>2</v>
      </c>
      <c r="Y839" s="3">
        <v>1</v>
      </c>
    </row>
    <row r="840" spans="1:25" ht="18" x14ac:dyDescent="0.4">
      <c r="A840" s="10">
        <f>A_2017_01_09_1_ido_modell!A101</f>
        <v>1.5298611111111111</v>
      </c>
      <c r="B840">
        <f t="shared" ref="B840:N840" si="107">VLOOKUP(B107,$A$496:$N$737,B$738,0)</f>
        <v>0.5</v>
      </c>
      <c r="C840">
        <f t="shared" si="107"/>
        <v>3</v>
      </c>
      <c r="D840">
        <f t="shared" si="107"/>
        <v>0</v>
      </c>
      <c r="E840">
        <f t="shared" si="107"/>
        <v>9.5</v>
      </c>
      <c r="F840">
        <f t="shared" si="107"/>
        <v>576</v>
      </c>
      <c r="G840">
        <f t="shared" si="107"/>
        <v>20</v>
      </c>
      <c r="H840">
        <f t="shared" si="107"/>
        <v>17.5</v>
      </c>
      <c r="I840">
        <f t="shared" si="107"/>
        <v>18</v>
      </c>
      <c r="J840">
        <f t="shared" si="107"/>
        <v>27.5</v>
      </c>
      <c r="K840">
        <f t="shared" si="107"/>
        <v>1</v>
      </c>
      <c r="L840">
        <f t="shared" si="107"/>
        <v>9</v>
      </c>
      <c r="M840">
        <f t="shared" si="107"/>
        <v>28.4</v>
      </c>
      <c r="N840">
        <f t="shared" si="107"/>
        <v>514.6</v>
      </c>
      <c r="O840">
        <f>A_2017_01_09_1_ido_modell!O101</f>
        <v>1210</v>
      </c>
      <c r="P840">
        <f t="shared" si="70"/>
        <v>1225</v>
      </c>
      <c r="R840" s="10">
        <f t="shared" si="90"/>
        <v>1.5298611111111111</v>
      </c>
      <c r="S840">
        <f>CORREL($P$741:P840,$O$741:O840)</f>
        <v>0.63118528514187933</v>
      </c>
      <c r="T840" s="3">
        <f>W840/10</f>
        <v>0</v>
      </c>
      <c r="U840">
        <f t="shared" si="101"/>
        <v>0.02</v>
      </c>
      <c r="V840">
        <f t="shared" si="102"/>
        <v>0</v>
      </c>
      <c r="W840" s="3">
        <v>0</v>
      </c>
      <c r="X840" s="3">
        <v>2</v>
      </c>
      <c r="Y840" s="3">
        <v>0</v>
      </c>
    </row>
    <row r="841" spans="1:25" ht="18" x14ac:dyDescent="0.4">
      <c r="A841" s="10">
        <f>A_2017_01_09_1_ido_modell!A102</f>
        <v>1.5305555555555557</v>
      </c>
      <c r="B841">
        <f t="shared" ref="B841:N841" si="108">VLOOKUP(B108,$A$496:$N$737,B$738,0)</f>
        <v>0.5</v>
      </c>
      <c r="C841">
        <f t="shared" si="108"/>
        <v>11</v>
      </c>
      <c r="D841">
        <f t="shared" si="108"/>
        <v>0</v>
      </c>
      <c r="E841">
        <f t="shared" si="108"/>
        <v>0</v>
      </c>
      <c r="F841">
        <f t="shared" si="108"/>
        <v>576</v>
      </c>
      <c r="G841">
        <f t="shared" si="108"/>
        <v>0</v>
      </c>
      <c r="H841">
        <f t="shared" si="108"/>
        <v>33.9</v>
      </c>
      <c r="I841">
        <f t="shared" si="108"/>
        <v>18</v>
      </c>
      <c r="J841">
        <f t="shared" si="108"/>
        <v>27.5</v>
      </c>
      <c r="K841">
        <f t="shared" si="108"/>
        <v>28.4</v>
      </c>
      <c r="L841">
        <f t="shared" si="108"/>
        <v>12</v>
      </c>
      <c r="M841">
        <f t="shared" si="108"/>
        <v>28.4</v>
      </c>
      <c r="N841">
        <f t="shared" si="108"/>
        <v>514.6</v>
      </c>
      <c r="O841">
        <f>A_2017_01_09_1_ido_modell!O102</f>
        <v>1211</v>
      </c>
      <c r="P841">
        <f t="shared" si="70"/>
        <v>1250.3</v>
      </c>
      <c r="R841" s="10">
        <f t="shared" si="90"/>
        <v>1.5305555555555557</v>
      </c>
      <c r="S841">
        <f>CORREL($P$741:P841,$O$741:O841)</f>
        <v>0.63383271601266877</v>
      </c>
      <c r="T841" s="3">
        <f>W841/10</f>
        <v>0</v>
      </c>
      <c r="U841">
        <f t="shared" si="101"/>
        <v>0.02</v>
      </c>
      <c r="V841">
        <f t="shared" si="102"/>
        <v>0</v>
      </c>
      <c r="W841" s="3">
        <v>0</v>
      </c>
      <c r="X841" s="3">
        <v>2</v>
      </c>
      <c r="Y841" s="3">
        <v>0</v>
      </c>
    </row>
    <row r="842" spans="1:25" ht="18" x14ac:dyDescent="0.4">
      <c r="A842" s="10">
        <f>A_2017_01_09_1_ido_modell!A103</f>
        <v>1.53125</v>
      </c>
      <c r="B842">
        <f t="shared" ref="B842:N842" si="109">VLOOKUP(B109,$A$496:$N$737,B$738,0)</f>
        <v>0.5</v>
      </c>
      <c r="C842">
        <f t="shared" si="109"/>
        <v>11</v>
      </c>
      <c r="D842">
        <f t="shared" si="109"/>
        <v>0</v>
      </c>
      <c r="E842">
        <f t="shared" si="109"/>
        <v>9.5</v>
      </c>
      <c r="F842">
        <f t="shared" si="109"/>
        <v>576</v>
      </c>
      <c r="G842">
        <f t="shared" si="109"/>
        <v>20</v>
      </c>
      <c r="H842">
        <f t="shared" si="109"/>
        <v>22.5</v>
      </c>
      <c r="I842">
        <f t="shared" si="109"/>
        <v>3.5</v>
      </c>
      <c r="J842">
        <f t="shared" si="109"/>
        <v>28.4</v>
      </c>
      <c r="K842">
        <f t="shared" si="109"/>
        <v>5</v>
      </c>
      <c r="L842">
        <f t="shared" si="109"/>
        <v>12</v>
      </c>
      <c r="M842">
        <f t="shared" si="109"/>
        <v>36.4</v>
      </c>
      <c r="N842">
        <f t="shared" si="109"/>
        <v>514.6</v>
      </c>
      <c r="O842">
        <f>A_2017_01_09_1_ido_modell!O103</f>
        <v>1212</v>
      </c>
      <c r="P842">
        <f t="shared" si="70"/>
        <v>1239.4000000000001</v>
      </c>
      <c r="R842" s="10">
        <f t="shared" si="90"/>
        <v>1.53125</v>
      </c>
      <c r="S842">
        <f>CORREL($P$741:P842,$O$741:O842)</f>
        <v>0.63398533033579385</v>
      </c>
      <c r="T842" s="3">
        <f>W842/10</f>
        <v>0</v>
      </c>
      <c r="U842">
        <f t="shared" si="101"/>
        <v>0.02</v>
      </c>
      <c r="V842">
        <f t="shared" si="102"/>
        <v>0.1</v>
      </c>
      <c r="W842" s="3">
        <v>0</v>
      </c>
      <c r="X842" s="3">
        <v>2</v>
      </c>
      <c r="Y842" s="3">
        <v>1</v>
      </c>
    </row>
    <row r="843" spans="1:25" ht="18" x14ac:dyDescent="0.4">
      <c r="A843" s="10">
        <f>A_2017_01_09_1_ido_modell!A104</f>
        <v>1.5319444444444443</v>
      </c>
      <c r="B843">
        <f t="shared" ref="B843:N843" si="110">VLOOKUP(B110,$A$496:$N$737,B$738,0)</f>
        <v>0.5</v>
      </c>
      <c r="C843">
        <f t="shared" si="110"/>
        <v>7.5</v>
      </c>
      <c r="D843">
        <f t="shared" si="110"/>
        <v>7</v>
      </c>
      <c r="E843">
        <f t="shared" si="110"/>
        <v>30.4</v>
      </c>
      <c r="F843">
        <f t="shared" si="110"/>
        <v>576</v>
      </c>
      <c r="G843">
        <f t="shared" si="110"/>
        <v>2</v>
      </c>
      <c r="H843">
        <f t="shared" si="110"/>
        <v>7</v>
      </c>
      <c r="I843">
        <f t="shared" si="110"/>
        <v>13</v>
      </c>
      <c r="J843">
        <f t="shared" si="110"/>
        <v>19.5</v>
      </c>
      <c r="K843">
        <f t="shared" si="110"/>
        <v>1</v>
      </c>
      <c r="L843">
        <f t="shared" si="110"/>
        <v>12</v>
      </c>
      <c r="M843">
        <f t="shared" si="110"/>
        <v>35.9</v>
      </c>
      <c r="N843">
        <f t="shared" si="110"/>
        <v>514.1</v>
      </c>
      <c r="O843">
        <f>A_2017_01_09_1_ido_modell!O104</f>
        <v>1213</v>
      </c>
      <c r="P843">
        <f t="shared" si="70"/>
        <v>1225.9000000000001</v>
      </c>
      <c r="R843" s="10">
        <f t="shared" si="90"/>
        <v>1.5319444444444443</v>
      </c>
      <c r="S843">
        <f>CORREL($P$741:P843,$O$741:O843)</f>
        <v>0.63087918231684947</v>
      </c>
      <c r="T843" s="3">
        <f>W843/10</f>
        <v>0</v>
      </c>
      <c r="U843">
        <f t="shared" si="101"/>
        <v>0</v>
      </c>
      <c r="V843">
        <f t="shared" si="102"/>
        <v>0.1</v>
      </c>
      <c r="W843" s="3">
        <v>0</v>
      </c>
      <c r="X843" s="3">
        <v>0</v>
      </c>
      <c r="Y843" s="3">
        <v>1</v>
      </c>
    </row>
    <row r="844" spans="1:25" ht="18" x14ac:dyDescent="0.4">
      <c r="A844" s="10">
        <f>A_2017_01_09_1_ido_modell!A105</f>
        <v>1.5326388888888889</v>
      </c>
      <c r="B844">
        <f t="shared" ref="B844:N844" si="111">VLOOKUP(B111,$A$496:$N$737,B$738,0)</f>
        <v>0.5</v>
      </c>
      <c r="C844">
        <f t="shared" si="111"/>
        <v>0</v>
      </c>
      <c r="D844">
        <f t="shared" si="111"/>
        <v>0</v>
      </c>
      <c r="E844">
        <f t="shared" si="111"/>
        <v>9.5</v>
      </c>
      <c r="F844">
        <f t="shared" si="111"/>
        <v>578.5</v>
      </c>
      <c r="G844">
        <f t="shared" si="111"/>
        <v>2</v>
      </c>
      <c r="H844">
        <f t="shared" si="111"/>
        <v>7</v>
      </c>
      <c r="I844">
        <f t="shared" si="111"/>
        <v>15</v>
      </c>
      <c r="J844">
        <f t="shared" si="111"/>
        <v>28.4</v>
      </c>
      <c r="K844">
        <f t="shared" si="111"/>
        <v>1</v>
      </c>
      <c r="L844">
        <f t="shared" si="111"/>
        <v>12</v>
      </c>
      <c r="M844">
        <f t="shared" si="111"/>
        <v>41.9</v>
      </c>
      <c r="N844">
        <f t="shared" si="111"/>
        <v>514.6</v>
      </c>
      <c r="O844">
        <f>A_2017_01_09_1_ido_modell!O105</f>
        <v>1214</v>
      </c>
      <c r="P844">
        <f t="shared" si="70"/>
        <v>1210.4000000000001</v>
      </c>
      <c r="R844" s="10">
        <f t="shared" si="90"/>
        <v>1.5326388888888889</v>
      </c>
      <c r="S844">
        <f>CORREL($P$741:P844,$O$741:O844)</f>
        <v>0.62373639136414216</v>
      </c>
      <c r="T844" s="3">
        <f>W844/10</f>
        <v>0</v>
      </c>
      <c r="U844">
        <f t="shared" si="101"/>
        <v>0.05</v>
      </c>
      <c r="V844">
        <f t="shared" si="102"/>
        <v>0.1</v>
      </c>
      <c r="W844" s="3">
        <v>0</v>
      </c>
      <c r="X844" s="3">
        <v>5</v>
      </c>
      <c r="Y844" s="3">
        <v>1</v>
      </c>
    </row>
    <row r="845" spans="1:25" ht="18" x14ac:dyDescent="0.4">
      <c r="A845" s="10">
        <f>A_2017_01_09_1_ido_modell!A106</f>
        <v>1.5333333333333332</v>
      </c>
      <c r="B845">
        <f t="shared" ref="B845:N845" si="112">VLOOKUP(B112,$A$496:$N$737,B$738,0)</f>
        <v>0.5</v>
      </c>
      <c r="C845">
        <f t="shared" si="112"/>
        <v>7.5</v>
      </c>
      <c r="D845">
        <f t="shared" si="112"/>
        <v>0</v>
      </c>
      <c r="E845">
        <f t="shared" si="112"/>
        <v>9.5</v>
      </c>
      <c r="F845">
        <f t="shared" si="112"/>
        <v>576</v>
      </c>
      <c r="G845">
        <f t="shared" si="112"/>
        <v>0</v>
      </c>
      <c r="H845">
        <f t="shared" si="112"/>
        <v>7</v>
      </c>
      <c r="I845">
        <f t="shared" si="112"/>
        <v>17</v>
      </c>
      <c r="J845">
        <f t="shared" si="112"/>
        <v>28.4</v>
      </c>
      <c r="K845">
        <f t="shared" si="112"/>
        <v>8.5</v>
      </c>
      <c r="L845">
        <f t="shared" si="112"/>
        <v>0</v>
      </c>
      <c r="M845">
        <f t="shared" si="112"/>
        <v>41.9</v>
      </c>
      <c r="N845">
        <f t="shared" si="112"/>
        <v>514.6</v>
      </c>
      <c r="O845">
        <f>A_2017_01_09_1_ido_modell!O106</f>
        <v>1215</v>
      </c>
      <c r="P845">
        <f t="shared" si="70"/>
        <v>1210.9000000000001</v>
      </c>
      <c r="R845" s="10">
        <f t="shared" si="90"/>
        <v>1.5333333333333332</v>
      </c>
      <c r="S845">
        <f>CORREL($P$741:P845,$O$741:O845)</f>
        <v>0.61689273903403219</v>
      </c>
      <c r="T845" s="3">
        <f>W845/10</f>
        <v>0</v>
      </c>
      <c r="U845">
        <f t="shared" si="101"/>
        <v>0.05</v>
      </c>
      <c r="V845">
        <f t="shared" si="102"/>
        <v>0</v>
      </c>
      <c r="W845" s="3">
        <v>0</v>
      </c>
      <c r="X845" s="3">
        <v>5</v>
      </c>
      <c r="Y845" s="3">
        <v>0</v>
      </c>
    </row>
    <row r="846" spans="1:25" ht="18" x14ac:dyDescent="0.4">
      <c r="A846" s="10">
        <f>A_2017_01_09_1_ido_modell!A107</f>
        <v>1.534027777777778</v>
      </c>
      <c r="B846">
        <f t="shared" ref="B846:N846" si="113">VLOOKUP(B113,$A$496:$N$737,B$738,0)</f>
        <v>0.5</v>
      </c>
      <c r="C846">
        <f t="shared" si="113"/>
        <v>3</v>
      </c>
      <c r="D846">
        <f t="shared" si="113"/>
        <v>7</v>
      </c>
      <c r="E846">
        <f t="shared" si="113"/>
        <v>8.5</v>
      </c>
      <c r="F846">
        <f t="shared" si="113"/>
        <v>576</v>
      </c>
      <c r="G846">
        <f t="shared" si="113"/>
        <v>2</v>
      </c>
      <c r="H846">
        <f t="shared" si="113"/>
        <v>0</v>
      </c>
      <c r="I846">
        <f t="shared" si="113"/>
        <v>0</v>
      </c>
      <c r="J846">
        <f t="shared" si="113"/>
        <v>28.4</v>
      </c>
      <c r="K846">
        <f t="shared" si="113"/>
        <v>1</v>
      </c>
      <c r="L846">
        <f t="shared" si="113"/>
        <v>0</v>
      </c>
      <c r="M846">
        <f t="shared" si="113"/>
        <v>28.4</v>
      </c>
      <c r="N846">
        <f t="shared" si="113"/>
        <v>521.1</v>
      </c>
      <c r="O846">
        <f>A_2017_01_09_1_ido_modell!O107</f>
        <v>1216</v>
      </c>
      <c r="P846">
        <f t="shared" si="70"/>
        <v>1175.9000000000001</v>
      </c>
      <c r="R846" s="10">
        <f t="shared" si="90"/>
        <v>1.534027777777778</v>
      </c>
      <c r="S846">
        <f>CORREL($P$741:P846,$O$741:O846)</f>
        <v>0.59949689850495003</v>
      </c>
      <c r="T846" s="3">
        <f>W846/10</f>
        <v>0</v>
      </c>
      <c r="U846">
        <f t="shared" si="101"/>
        <v>0.01</v>
      </c>
      <c r="V846">
        <f t="shared" si="102"/>
        <v>0</v>
      </c>
      <c r="W846" s="3">
        <v>0</v>
      </c>
      <c r="X846" s="3">
        <v>1</v>
      </c>
      <c r="Y846" s="3">
        <v>0</v>
      </c>
    </row>
    <row r="847" spans="1:25" ht="18" x14ac:dyDescent="0.4">
      <c r="A847" s="10">
        <f>A_2017_01_09_1_ido_modell!A108</f>
        <v>1.5347222222222223</v>
      </c>
      <c r="B847">
        <f t="shared" ref="B847:N847" si="114">VLOOKUP(B114,$A$496:$N$737,B$738,0)</f>
        <v>0.5</v>
      </c>
      <c r="C847">
        <f t="shared" si="114"/>
        <v>7.5</v>
      </c>
      <c r="D847">
        <f t="shared" si="114"/>
        <v>0</v>
      </c>
      <c r="E847">
        <f t="shared" si="114"/>
        <v>30.4</v>
      </c>
      <c r="F847">
        <f t="shared" si="114"/>
        <v>576</v>
      </c>
      <c r="G847">
        <f t="shared" si="114"/>
        <v>2</v>
      </c>
      <c r="H847">
        <f t="shared" si="114"/>
        <v>17.5</v>
      </c>
      <c r="I847">
        <f t="shared" si="114"/>
        <v>18</v>
      </c>
      <c r="J847">
        <f t="shared" si="114"/>
        <v>26.5</v>
      </c>
      <c r="K847">
        <f t="shared" si="114"/>
        <v>1</v>
      </c>
      <c r="L847">
        <f t="shared" si="114"/>
        <v>18</v>
      </c>
      <c r="M847">
        <f t="shared" si="114"/>
        <v>37.9</v>
      </c>
      <c r="N847">
        <f t="shared" si="114"/>
        <v>521.1</v>
      </c>
      <c r="O847">
        <f>A_2017_01_09_1_ido_modell!O108</f>
        <v>1217</v>
      </c>
      <c r="P847">
        <f t="shared" si="70"/>
        <v>1256.4000000000001</v>
      </c>
      <c r="R847" s="10">
        <f t="shared" si="90"/>
        <v>1.5347222222222223</v>
      </c>
      <c r="S847">
        <f>CORREL($P$741:P847,$O$741:O847)</f>
        <v>0.60376505350944776</v>
      </c>
      <c r="T847" s="3">
        <f>W847/10</f>
        <v>0.1</v>
      </c>
      <c r="U847">
        <f t="shared" si="101"/>
        <v>0.01</v>
      </c>
      <c r="V847">
        <f t="shared" si="102"/>
        <v>0</v>
      </c>
      <c r="W847" s="3">
        <v>1</v>
      </c>
      <c r="X847" s="3">
        <v>1</v>
      </c>
      <c r="Y847" s="3">
        <v>0</v>
      </c>
    </row>
    <row r="848" spans="1:25" ht="18" x14ac:dyDescent="0.4">
      <c r="A848" s="10">
        <f>A_2017_01_09_1_ido_modell!A109</f>
        <v>1.5354166666666667</v>
      </c>
      <c r="B848">
        <f t="shared" ref="B848:N848" si="115">VLOOKUP(B115,$A$496:$N$737,B$738,0)</f>
        <v>0.5</v>
      </c>
      <c r="C848">
        <f t="shared" si="115"/>
        <v>0</v>
      </c>
      <c r="D848">
        <f t="shared" si="115"/>
        <v>7</v>
      </c>
      <c r="E848">
        <f t="shared" si="115"/>
        <v>0</v>
      </c>
      <c r="F848">
        <f t="shared" si="115"/>
        <v>576</v>
      </c>
      <c r="G848">
        <f t="shared" si="115"/>
        <v>2</v>
      </c>
      <c r="H848">
        <f t="shared" si="115"/>
        <v>7</v>
      </c>
      <c r="I848">
        <f t="shared" si="115"/>
        <v>31.4</v>
      </c>
      <c r="J848">
        <f t="shared" si="115"/>
        <v>28.4</v>
      </c>
      <c r="K848">
        <f t="shared" si="115"/>
        <v>8.5</v>
      </c>
      <c r="L848">
        <f t="shared" si="115"/>
        <v>15</v>
      </c>
      <c r="M848">
        <f t="shared" si="115"/>
        <v>28.4</v>
      </c>
      <c r="N848">
        <f t="shared" si="115"/>
        <v>514.1</v>
      </c>
      <c r="O848">
        <f>A_2017_01_09_1_ido_modell!O109</f>
        <v>1218</v>
      </c>
      <c r="P848">
        <f t="shared" si="70"/>
        <v>1218.3</v>
      </c>
      <c r="R848" s="10">
        <f t="shared" si="90"/>
        <v>1.5354166666666667</v>
      </c>
      <c r="S848">
        <f>CORREL($P$741:P848,$O$741:O848)</f>
        <v>0.59928502731435318</v>
      </c>
      <c r="T848" s="3">
        <f>W848/10</f>
        <v>0.1</v>
      </c>
      <c r="U848">
        <f t="shared" si="101"/>
        <v>0.01</v>
      </c>
      <c r="V848">
        <f t="shared" si="102"/>
        <v>0.1</v>
      </c>
      <c r="W848" s="3">
        <v>1</v>
      </c>
      <c r="X848" s="3">
        <v>1</v>
      </c>
      <c r="Y848" s="3">
        <v>1</v>
      </c>
    </row>
    <row r="849" spans="1:25" ht="18" x14ac:dyDescent="0.4">
      <c r="A849" s="10">
        <f>A_2017_01_09_1_ido_modell!A110</f>
        <v>1.5361111111111112</v>
      </c>
      <c r="B849">
        <f t="shared" ref="B849:N849" si="116">VLOOKUP(B116,$A$496:$N$737,B$738,0)</f>
        <v>0.5</v>
      </c>
      <c r="C849">
        <f t="shared" si="116"/>
        <v>0</v>
      </c>
      <c r="D849">
        <f t="shared" si="116"/>
        <v>0</v>
      </c>
      <c r="E849">
        <f t="shared" si="116"/>
        <v>0</v>
      </c>
      <c r="F849">
        <f t="shared" si="116"/>
        <v>578.5</v>
      </c>
      <c r="G849">
        <f t="shared" si="116"/>
        <v>2</v>
      </c>
      <c r="H849">
        <f t="shared" si="116"/>
        <v>17.5</v>
      </c>
      <c r="I849">
        <f t="shared" si="116"/>
        <v>13</v>
      </c>
      <c r="J849">
        <f t="shared" si="116"/>
        <v>27</v>
      </c>
      <c r="K849">
        <f t="shared" si="116"/>
        <v>5</v>
      </c>
      <c r="L849">
        <f t="shared" si="116"/>
        <v>12</v>
      </c>
      <c r="M849">
        <f t="shared" si="116"/>
        <v>41.9</v>
      </c>
      <c r="N849">
        <f t="shared" si="116"/>
        <v>514.1</v>
      </c>
      <c r="O849">
        <f>A_2017_01_09_1_ido_modell!O110</f>
        <v>1219</v>
      </c>
      <c r="P849">
        <f t="shared" si="70"/>
        <v>1211.5</v>
      </c>
      <c r="R849" s="10">
        <f t="shared" si="90"/>
        <v>1.5361111111111112</v>
      </c>
      <c r="S849">
        <f>CORREL($P$741:P849,$O$741:O849)</f>
        <v>0.59310006414296979</v>
      </c>
      <c r="T849" s="3">
        <f>W849/10</f>
        <v>0.2</v>
      </c>
      <c r="U849">
        <f t="shared" si="101"/>
        <v>0.02</v>
      </c>
      <c r="V849">
        <f t="shared" si="102"/>
        <v>0.1</v>
      </c>
      <c r="W849" s="3">
        <v>2</v>
      </c>
      <c r="X849" s="3">
        <v>2</v>
      </c>
      <c r="Y849" s="3">
        <v>1</v>
      </c>
    </row>
    <row r="850" spans="1:25" ht="18" x14ac:dyDescent="0.4">
      <c r="A850" s="10">
        <f>A_2017_01_09_1_ido_modell!A111</f>
        <v>1.5368055555555555</v>
      </c>
      <c r="B850">
        <f t="shared" ref="B850:N850" si="117">VLOOKUP(B117,$A$496:$N$737,B$738,0)</f>
        <v>0.5</v>
      </c>
      <c r="C850">
        <f t="shared" si="117"/>
        <v>0</v>
      </c>
      <c r="D850">
        <f t="shared" si="117"/>
        <v>45.4</v>
      </c>
      <c r="E850">
        <f t="shared" si="117"/>
        <v>30.4</v>
      </c>
      <c r="F850">
        <f t="shared" si="117"/>
        <v>596.9</v>
      </c>
      <c r="G850">
        <f t="shared" si="117"/>
        <v>0</v>
      </c>
      <c r="H850">
        <f t="shared" si="117"/>
        <v>7</v>
      </c>
      <c r="I850">
        <f t="shared" si="117"/>
        <v>0</v>
      </c>
      <c r="J850">
        <f t="shared" si="117"/>
        <v>28.4</v>
      </c>
      <c r="K850">
        <f t="shared" si="117"/>
        <v>18.5</v>
      </c>
      <c r="L850">
        <f t="shared" si="117"/>
        <v>12</v>
      </c>
      <c r="M850">
        <f t="shared" si="117"/>
        <v>41.9</v>
      </c>
      <c r="N850">
        <f t="shared" si="117"/>
        <v>510.6</v>
      </c>
      <c r="O850">
        <f>A_2017_01_09_1_ido_modell!O111</f>
        <v>1220</v>
      </c>
      <c r="P850">
        <f t="shared" si="70"/>
        <v>1291.5999999999999</v>
      </c>
      <c r="R850" s="10">
        <f t="shared" si="90"/>
        <v>1.5368055555555555</v>
      </c>
      <c r="S850">
        <f>CORREL($P$741:P850,$O$741:O850)</f>
        <v>0.60289875846649044</v>
      </c>
      <c r="T850" s="3">
        <f>W850/10</f>
        <v>1</v>
      </c>
      <c r="W850" s="3">
        <v>10</v>
      </c>
    </row>
    <row r="851" spans="1:25" ht="18" x14ac:dyDescent="0.4">
      <c r="A851" s="10">
        <f>A_2017_01_09_1_ido_modell!A112</f>
        <v>1.5374999999999999</v>
      </c>
      <c r="B851">
        <f t="shared" ref="B851:N851" si="118">VLOOKUP(B118,$A$496:$N$737,B$738,0)</f>
        <v>0.5</v>
      </c>
      <c r="C851">
        <f t="shared" si="118"/>
        <v>4.5</v>
      </c>
      <c r="D851">
        <f t="shared" si="118"/>
        <v>0</v>
      </c>
      <c r="E851">
        <f t="shared" si="118"/>
        <v>9.5</v>
      </c>
      <c r="F851">
        <f t="shared" si="118"/>
        <v>576</v>
      </c>
      <c r="G851">
        <f t="shared" si="118"/>
        <v>2</v>
      </c>
      <c r="H851">
        <f t="shared" si="118"/>
        <v>7</v>
      </c>
      <c r="I851">
        <f t="shared" si="118"/>
        <v>0</v>
      </c>
      <c r="J851">
        <f t="shared" si="118"/>
        <v>60.4</v>
      </c>
      <c r="K851">
        <f t="shared" si="118"/>
        <v>5</v>
      </c>
      <c r="L851">
        <f t="shared" si="118"/>
        <v>19.5</v>
      </c>
      <c r="M851">
        <f t="shared" si="118"/>
        <v>37.9</v>
      </c>
      <c r="N851">
        <f t="shared" si="118"/>
        <v>514.1</v>
      </c>
      <c r="O851">
        <f>A_2017_01_09_1_ido_modell!O112</f>
        <v>1221</v>
      </c>
      <c r="P851">
        <f t="shared" si="70"/>
        <v>1236.4000000000001</v>
      </c>
      <c r="R851" s="10">
        <f t="shared" si="90"/>
        <v>1.5374999999999999</v>
      </c>
      <c r="S851">
        <f>CORREL($P$741:P851,$O$741:O851)</f>
        <v>0.60261587693866514</v>
      </c>
      <c r="T851" s="3">
        <f>W851/10</f>
        <v>0</v>
      </c>
      <c r="W851" s="3">
        <v>0</v>
      </c>
    </row>
    <row r="852" spans="1:25" ht="18" x14ac:dyDescent="0.4">
      <c r="A852" s="10">
        <f>A_2017_01_09_1_ido_modell!A113</f>
        <v>1.5381944444444444</v>
      </c>
      <c r="B852">
        <f t="shared" ref="B852:N852" si="119">VLOOKUP(B119,$A$496:$N$737,B$738,0)</f>
        <v>0.5</v>
      </c>
      <c r="C852">
        <f t="shared" si="119"/>
        <v>4.5</v>
      </c>
      <c r="D852">
        <f t="shared" si="119"/>
        <v>7</v>
      </c>
      <c r="E852">
        <f t="shared" si="119"/>
        <v>9.5</v>
      </c>
      <c r="F852">
        <f t="shared" si="119"/>
        <v>578.5</v>
      </c>
      <c r="G852">
        <f t="shared" si="119"/>
        <v>2</v>
      </c>
      <c r="H852">
        <f t="shared" si="119"/>
        <v>22.5</v>
      </c>
      <c r="I852">
        <f t="shared" si="119"/>
        <v>0</v>
      </c>
      <c r="J852">
        <f t="shared" si="119"/>
        <v>27</v>
      </c>
      <c r="K852">
        <f t="shared" si="119"/>
        <v>18.5</v>
      </c>
      <c r="L852">
        <f t="shared" si="119"/>
        <v>12</v>
      </c>
      <c r="M852">
        <f t="shared" si="119"/>
        <v>37.9</v>
      </c>
      <c r="N852">
        <f t="shared" si="119"/>
        <v>514.1</v>
      </c>
      <c r="O852">
        <f>A_2017_01_09_1_ido_modell!O113</f>
        <v>1222</v>
      </c>
      <c r="P852">
        <f t="shared" si="70"/>
        <v>1234</v>
      </c>
      <c r="R852" s="10">
        <f t="shared" si="90"/>
        <v>1.5381944444444444</v>
      </c>
      <c r="S852">
        <f>CORREL($P$741:P852,$O$741:O852)</f>
        <v>0.60176282611689202</v>
      </c>
      <c r="T852" s="3">
        <f>W852/10</f>
        <v>0.1</v>
      </c>
      <c r="W852" s="3">
        <v>1</v>
      </c>
    </row>
    <row r="853" spans="1:25" ht="18" x14ac:dyDescent="0.4">
      <c r="A853" s="10">
        <f>A_2017_01_09_1_ido_modell!A114</f>
        <v>1.5388888888888888</v>
      </c>
      <c r="B853">
        <f t="shared" ref="B853:N853" si="120">VLOOKUP(B120,$A$496:$N$737,B$738,0)</f>
        <v>0.5</v>
      </c>
      <c r="C853">
        <f t="shared" si="120"/>
        <v>0</v>
      </c>
      <c r="D853">
        <f t="shared" si="120"/>
        <v>0</v>
      </c>
      <c r="E853">
        <f t="shared" si="120"/>
        <v>42.4</v>
      </c>
      <c r="F853">
        <f t="shared" si="120"/>
        <v>578.5</v>
      </c>
      <c r="G853">
        <f t="shared" si="120"/>
        <v>0</v>
      </c>
      <c r="H853">
        <f t="shared" si="120"/>
        <v>7</v>
      </c>
      <c r="I853">
        <f t="shared" si="120"/>
        <v>0</v>
      </c>
      <c r="J853">
        <f t="shared" si="120"/>
        <v>28.4</v>
      </c>
      <c r="K853">
        <f t="shared" si="120"/>
        <v>5</v>
      </c>
      <c r="L853">
        <f t="shared" si="120"/>
        <v>12</v>
      </c>
      <c r="M853">
        <f t="shared" si="120"/>
        <v>0</v>
      </c>
      <c r="N853">
        <f t="shared" si="120"/>
        <v>512.6</v>
      </c>
      <c r="O853">
        <f>A_2017_01_09_1_ido_modell!O114</f>
        <v>1223</v>
      </c>
      <c r="P853">
        <f t="shared" si="70"/>
        <v>1186.4000000000001</v>
      </c>
      <c r="R853" s="10">
        <f t="shared" si="90"/>
        <v>1.5388888888888888</v>
      </c>
      <c r="S853">
        <f>CORREL($P$741:P853,$O$741:O853)</f>
        <v>0.58826801817785812</v>
      </c>
      <c r="T853" s="3">
        <f>W853/10</f>
        <v>0.1</v>
      </c>
      <c r="W853" s="3">
        <v>1</v>
      </c>
    </row>
    <row r="854" spans="1:25" ht="18" x14ac:dyDescent="0.4">
      <c r="A854" s="10">
        <f>A_2017_01_09_1_ido_modell!A115</f>
        <v>1.5395833333333335</v>
      </c>
      <c r="B854">
        <f t="shared" ref="B854:N854" si="121">VLOOKUP(B121,$A$496:$N$737,B$738,0)</f>
        <v>0.5</v>
      </c>
      <c r="C854">
        <f t="shared" si="121"/>
        <v>7.5</v>
      </c>
      <c r="D854">
        <f t="shared" si="121"/>
        <v>0</v>
      </c>
      <c r="E854">
        <f t="shared" si="121"/>
        <v>9.5</v>
      </c>
      <c r="F854">
        <f t="shared" si="121"/>
        <v>576</v>
      </c>
      <c r="G854">
        <f t="shared" si="121"/>
        <v>9.5</v>
      </c>
      <c r="H854">
        <f t="shared" si="121"/>
        <v>7</v>
      </c>
      <c r="I854">
        <f t="shared" si="121"/>
        <v>3.5</v>
      </c>
      <c r="J854">
        <f t="shared" si="121"/>
        <v>60.4</v>
      </c>
      <c r="K854">
        <f t="shared" si="121"/>
        <v>1</v>
      </c>
      <c r="L854">
        <f t="shared" si="121"/>
        <v>12</v>
      </c>
      <c r="M854">
        <f t="shared" si="121"/>
        <v>41.9</v>
      </c>
      <c r="N854">
        <f t="shared" si="121"/>
        <v>521.1</v>
      </c>
      <c r="O854">
        <f>A_2017_01_09_1_ido_modell!O115</f>
        <v>1224</v>
      </c>
      <c r="P854">
        <f t="shared" si="70"/>
        <v>1249.9000000000001</v>
      </c>
      <c r="R854" s="10">
        <f t="shared" si="90"/>
        <v>1.5395833333333335</v>
      </c>
      <c r="S854">
        <f>CORREL($P$741:P854,$O$741:O854)</f>
        <v>0.59100917487966198</v>
      </c>
      <c r="T854" s="3">
        <f>W854/10</f>
        <v>0</v>
      </c>
      <c r="W854" s="3">
        <v>0</v>
      </c>
    </row>
    <row r="855" spans="1:25" ht="18" x14ac:dyDescent="0.4">
      <c r="A855" s="10">
        <f>A_2017_01_09_1_ido_modell!A116</f>
        <v>1.5402777777777779</v>
      </c>
      <c r="B855">
        <f t="shared" ref="B855:N855" si="122">VLOOKUP(B122,$A$496:$N$737,B$738,0)</f>
        <v>0.5</v>
      </c>
      <c r="C855">
        <f t="shared" si="122"/>
        <v>3</v>
      </c>
      <c r="D855">
        <f t="shared" si="122"/>
        <v>0</v>
      </c>
      <c r="E855">
        <f t="shared" si="122"/>
        <v>0</v>
      </c>
      <c r="F855">
        <f t="shared" si="122"/>
        <v>578.5</v>
      </c>
      <c r="G855">
        <f t="shared" si="122"/>
        <v>48.4</v>
      </c>
      <c r="H855">
        <f t="shared" si="122"/>
        <v>0</v>
      </c>
      <c r="I855">
        <f t="shared" si="122"/>
        <v>17</v>
      </c>
      <c r="J855">
        <f t="shared" si="122"/>
        <v>27.5</v>
      </c>
      <c r="K855">
        <f t="shared" si="122"/>
        <v>1</v>
      </c>
      <c r="L855">
        <f t="shared" si="122"/>
        <v>12</v>
      </c>
      <c r="M855">
        <f t="shared" si="122"/>
        <v>36.4</v>
      </c>
      <c r="N855">
        <f t="shared" si="122"/>
        <v>514.6</v>
      </c>
      <c r="O855">
        <f>A_2017_01_09_1_ido_modell!O116</f>
        <v>1225</v>
      </c>
      <c r="P855">
        <f t="shared" si="70"/>
        <v>1238.9000000000001</v>
      </c>
      <c r="R855" s="10">
        <f t="shared" si="90"/>
        <v>1.5402777777777779</v>
      </c>
      <c r="S855">
        <f>CORREL($P$741:P855,$O$741:O855)</f>
        <v>0.59136420235333986</v>
      </c>
      <c r="T855" s="3">
        <f>W855/10</f>
        <v>0.1</v>
      </c>
      <c r="W855" s="3">
        <v>1</v>
      </c>
    </row>
    <row r="856" spans="1:25" ht="18" x14ac:dyDescent="0.4">
      <c r="A856" s="10">
        <f>A_2017_01_09_1_ido_modell!A117</f>
        <v>1.5409722222222222</v>
      </c>
      <c r="B856">
        <f t="shared" ref="B856:N856" si="123">VLOOKUP(B123,$A$496:$N$737,B$738,0)</f>
        <v>0.5</v>
      </c>
      <c r="C856">
        <f t="shared" si="123"/>
        <v>7.5</v>
      </c>
      <c r="D856">
        <f t="shared" si="123"/>
        <v>0</v>
      </c>
      <c r="E856">
        <f t="shared" si="123"/>
        <v>9.5</v>
      </c>
      <c r="F856">
        <f t="shared" si="123"/>
        <v>576</v>
      </c>
      <c r="G856">
        <f t="shared" si="123"/>
        <v>70.900000000000006</v>
      </c>
      <c r="H856">
        <f t="shared" si="123"/>
        <v>17.5</v>
      </c>
      <c r="I856">
        <f t="shared" si="123"/>
        <v>0</v>
      </c>
      <c r="J856">
        <f t="shared" si="123"/>
        <v>26.5</v>
      </c>
      <c r="K856">
        <f t="shared" si="123"/>
        <v>7</v>
      </c>
      <c r="L856">
        <f t="shared" si="123"/>
        <v>9</v>
      </c>
      <c r="M856">
        <f t="shared" si="123"/>
        <v>41.9</v>
      </c>
      <c r="N856">
        <f t="shared" si="123"/>
        <v>521.1</v>
      </c>
      <c r="O856">
        <f>A_2017_01_09_1_ido_modell!O117</f>
        <v>1226</v>
      </c>
      <c r="P856">
        <f t="shared" si="70"/>
        <v>1287.4000000000001</v>
      </c>
      <c r="R856" s="10">
        <f t="shared" si="90"/>
        <v>1.5409722222222222</v>
      </c>
      <c r="S856">
        <f>CORREL($P$741:P856,$O$741:O856)</f>
        <v>0.60002958982729671</v>
      </c>
      <c r="T856" s="3">
        <f>W856/10</f>
        <v>0.1</v>
      </c>
      <c r="W856" s="3">
        <v>1</v>
      </c>
    </row>
    <row r="857" spans="1:25" ht="18" x14ac:dyDescent="0.4">
      <c r="A857" s="10">
        <f>A_2017_01_09_1_ido_modell!A118</f>
        <v>1.5416666666666667</v>
      </c>
      <c r="B857">
        <f t="shared" ref="B857:N857" si="124">VLOOKUP(B124,$A$496:$N$737,B$738,0)</f>
        <v>0.5</v>
      </c>
      <c r="C857">
        <f t="shared" si="124"/>
        <v>7.5</v>
      </c>
      <c r="D857">
        <f t="shared" si="124"/>
        <v>0</v>
      </c>
      <c r="E857">
        <f t="shared" si="124"/>
        <v>9.5</v>
      </c>
      <c r="F857">
        <f t="shared" si="124"/>
        <v>578.5</v>
      </c>
      <c r="G857">
        <f t="shared" si="124"/>
        <v>2</v>
      </c>
      <c r="H857">
        <f t="shared" si="124"/>
        <v>33.9</v>
      </c>
      <c r="I857">
        <f t="shared" si="124"/>
        <v>17</v>
      </c>
      <c r="J857">
        <f t="shared" si="124"/>
        <v>27</v>
      </c>
      <c r="K857">
        <f t="shared" si="124"/>
        <v>7</v>
      </c>
      <c r="L857">
        <f t="shared" si="124"/>
        <v>12</v>
      </c>
      <c r="M857">
        <f t="shared" si="124"/>
        <v>41.9</v>
      </c>
      <c r="N857">
        <f t="shared" si="124"/>
        <v>544.5</v>
      </c>
      <c r="O857">
        <f>A_2017_01_09_1_ido_modell!O118</f>
        <v>1227</v>
      </c>
      <c r="P857">
        <f t="shared" si="70"/>
        <v>1281.3</v>
      </c>
      <c r="R857" s="10">
        <f t="shared" si="90"/>
        <v>1.5416666666666667</v>
      </c>
      <c r="S857">
        <f>CORREL($P$741:P857,$O$741:O857)</f>
        <v>0.60747059057858654</v>
      </c>
      <c r="T857" s="3">
        <f>W857/10</f>
        <v>0.1</v>
      </c>
      <c r="W857" s="3">
        <v>1</v>
      </c>
    </row>
    <row r="858" spans="1:25" ht="18" x14ac:dyDescent="0.4">
      <c r="A858" s="10">
        <f>A_2017_01_09_1_ido_modell!A119</f>
        <v>1.5423611111111111</v>
      </c>
      <c r="B858">
        <f t="shared" ref="B858:N858" si="125">VLOOKUP(B125,$A$496:$N$737,B$738,0)</f>
        <v>0.5</v>
      </c>
      <c r="C858">
        <f t="shared" si="125"/>
        <v>0</v>
      </c>
      <c r="D858">
        <f t="shared" si="125"/>
        <v>0</v>
      </c>
      <c r="E858">
        <f t="shared" si="125"/>
        <v>0</v>
      </c>
      <c r="F858">
        <f t="shared" si="125"/>
        <v>576</v>
      </c>
      <c r="G858">
        <f t="shared" si="125"/>
        <v>0</v>
      </c>
      <c r="H858">
        <f t="shared" si="125"/>
        <v>7</v>
      </c>
      <c r="I858">
        <f t="shared" si="125"/>
        <v>47.9</v>
      </c>
      <c r="J858">
        <f t="shared" si="125"/>
        <v>28.4</v>
      </c>
      <c r="K858">
        <f t="shared" si="125"/>
        <v>0</v>
      </c>
      <c r="L858">
        <f t="shared" si="125"/>
        <v>12</v>
      </c>
      <c r="M858">
        <f t="shared" si="125"/>
        <v>35.9</v>
      </c>
      <c r="N858">
        <f t="shared" si="125"/>
        <v>510.6</v>
      </c>
      <c r="O858">
        <f>A_2017_01_09_1_ido_modell!O119</f>
        <v>1228</v>
      </c>
      <c r="P858">
        <f t="shared" si="70"/>
        <v>1218.3</v>
      </c>
      <c r="R858" s="10">
        <f t="shared" si="90"/>
        <v>1.5423611111111111</v>
      </c>
      <c r="S858">
        <f>CORREL($P$741:P858,$O$741:O858)</f>
        <v>0.60253620039421552</v>
      </c>
      <c r="T858" s="3">
        <f>W858/10</f>
        <v>0.2</v>
      </c>
      <c r="W858" s="3">
        <v>2</v>
      </c>
    </row>
    <row r="859" spans="1:25" ht="18" x14ac:dyDescent="0.4">
      <c r="A859" s="10">
        <f>A_2017_01_09_1_ido_modell!A120</f>
        <v>1.5430555555555554</v>
      </c>
      <c r="B859">
        <f t="shared" ref="B859:N859" si="126">VLOOKUP(B126,$A$496:$N$737,B$738,0)</f>
        <v>0.5</v>
      </c>
      <c r="C859">
        <f t="shared" si="126"/>
        <v>11</v>
      </c>
      <c r="D859">
        <f t="shared" si="126"/>
        <v>7</v>
      </c>
      <c r="E859">
        <f t="shared" si="126"/>
        <v>1.5</v>
      </c>
      <c r="F859">
        <f t="shared" si="126"/>
        <v>591.9</v>
      </c>
      <c r="G859">
        <f t="shared" si="126"/>
        <v>2</v>
      </c>
      <c r="H859">
        <f t="shared" si="126"/>
        <v>7</v>
      </c>
      <c r="I859">
        <f t="shared" si="126"/>
        <v>18</v>
      </c>
      <c r="J859">
        <f t="shared" si="126"/>
        <v>0</v>
      </c>
      <c r="K859">
        <f t="shared" si="126"/>
        <v>28.4</v>
      </c>
      <c r="L859">
        <f t="shared" si="126"/>
        <v>18</v>
      </c>
      <c r="M859">
        <f t="shared" si="126"/>
        <v>28.4</v>
      </c>
      <c r="N859">
        <f t="shared" si="126"/>
        <v>522.1</v>
      </c>
      <c r="O859">
        <f>A_2017_01_09_1_ido_modell!O120</f>
        <v>1229</v>
      </c>
      <c r="P859">
        <f t="shared" si="70"/>
        <v>1235.8</v>
      </c>
      <c r="R859" s="10">
        <f t="shared" si="90"/>
        <v>1.5430555555555554</v>
      </c>
      <c r="S859">
        <f>CORREL($P$741:P859,$O$741:O859)</f>
        <v>0.60169575265157316</v>
      </c>
      <c r="T859" s="3">
        <f>W859/10</f>
        <v>0</v>
      </c>
      <c r="W859" s="3">
        <v>0</v>
      </c>
    </row>
    <row r="860" spans="1:25" ht="18" x14ac:dyDescent="0.4">
      <c r="A860" s="10">
        <f>A_2017_01_09_1_ido_modell!A121</f>
        <v>1.54375</v>
      </c>
      <c r="B860">
        <f t="shared" ref="B860:N860" si="127">VLOOKUP(B127,$A$496:$N$737,B$738,0)</f>
        <v>0.5</v>
      </c>
      <c r="C860">
        <f t="shared" si="127"/>
        <v>0</v>
      </c>
      <c r="D860">
        <f t="shared" si="127"/>
        <v>0</v>
      </c>
      <c r="E860">
        <f t="shared" si="127"/>
        <v>9.5</v>
      </c>
      <c r="F860">
        <f t="shared" si="127"/>
        <v>576</v>
      </c>
      <c r="G860">
        <f t="shared" si="127"/>
        <v>0</v>
      </c>
      <c r="H860">
        <f t="shared" si="127"/>
        <v>7</v>
      </c>
      <c r="I860">
        <f t="shared" si="127"/>
        <v>11</v>
      </c>
      <c r="J860">
        <f t="shared" si="127"/>
        <v>26.5</v>
      </c>
      <c r="K860">
        <f t="shared" si="127"/>
        <v>1</v>
      </c>
      <c r="L860">
        <f t="shared" si="127"/>
        <v>0</v>
      </c>
      <c r="M860">
        <f t="shared" si="127"/>
        <v>0</v>
      </c>
      <c r="N860">
        <f t="shared" si="127"/>
        <v>514.1</v>
      </c>
      <c r="O860">
        <f>A_2017_01_09_1_ido_modell!O121</f>
        <v>1230</v>
      </c>
      <c r="P860">
        <f t="shared" si="70"/>
        <v>1145.5999999999999</v>
      </c>
      <c r="R860" s="10">
        <f t="shared" si="90"/>
        <v>1.54375</v>
      </c>
      <c r="S860">
        <f>CORREL($P$741:P860,$O$741:O860)</f>
        <v>0.57508809820464013</v>
      </c>
      <c r="T860" s="3">
        <f>W860/10</f>
        <v>0</v>
      </c>
      <c r="W860" s="3">
        <v>0</v>
      </c>
    </row>
    <row r="861" spans="1:25" ht="18" x14ac:dyDescent="0.4">
      <c r="A861" s="10">
        <f>A_2017_01_09_1_ido_modell!A122</f>
        <v>1.5444444444444445</v>
      </c>
      <c r="B861">
        <f t="shared" ref="B861:N861" si="128">VLOOKUP(B128,$A$496:$N$737,B$738,0)</f>
        <v>0.5</v>
      </c>
      <c r="C861">
        <f t="shared" si="128"/>
        <v>0</v>
      </c>
      <c r="D861">
        <f t="shared" si="128"/>
        <v>0</v>
      </c>
      <c r="E861">
        <f t="shared" si="128"/>
        <v>9.5</v>
      </c>
      <c r="F861">
        <f t="shared" si="128"/>
        <v>576</v>
      </c>
      <c r="G861">
        <f t="shared" si="128"/>
        <v>9.5</v>
      </c>
      <c r="H861">
        <f t="shared" si="128"/>
        <v>7</v>
      </c>
      <c r="I861">
        <f t="shared" si="128"/>
        <v>18</v>
      </c>
      <c r="J861">
        <f t="shared" si="128"/>
        <v>27.5</v>
      </c>
      <c r="K861">
        <f t="shared" si="128"/>
        <v>1</v>
      </c>
      <c r="L861">
        <f t="shared" si="128"/>
        <v>9</v>
      </c>
      <c r="M861">
        <f t="shared" si="128"/>
        <v>28.4</v>
      </c>
      <c r="N861">
        <f t="shared" si="128"/>
        <v>532.5</v>
      </c>
      <c r="O861">
        <f>A_2017_01_09_1_ido_modell!O122</f>
        <v>1231</v>
      </c>
      <c r="P861">
        <f t="shared" si="70"/>
        <v>1218.9000000000001</v>
      </c>
      <c r="R861" s="10">
        <f t="shared" si="90"/>
        <v>1.5444444444444445</v>
      </c>
      <c r="S861">
        <f>CORREL($P$741:P861,$O$741:O861)</f>
        <v>0.57088624347806349</v>
      </c>
      <c r="T861" s="3">
        <f>W861/10</f>
        <v>0</v>
      </c>
      <c r="W861" s="3">
        <v>0</v>
      </c>
    </row>
    <row r="862" spans="1:25" ht="18" x14ac:dyDescent="0.4">
      <c r="A862" s="10">
        <f>A_2017_01_09_1_ido_modell!A123</f>
        <v>1.5451388888888891</v>
      </c>
      <c r="B862">
        <f t="shared" ref="B862:N862" si="129">VLOOKUP(B129,$A$496:$N$737,B$738,0)</f>
        <v>0.5</v>
      </c>
      <c r="C862">
        <f t="shared" si="129"/>
        <v>7.5</v>
      </c>
      <c r="D862">
        <f t="shared" si="129"/>
        <v>0</v>
      </c>
      <c r="E862">
        <f t="shared" si="129"/>
        <v>9.5</v>
      </c>
      <c r="F862">
        <f t="shared" si="129"/>
        <v>637.4</v>
      </c>
      <c r="G862">
        <f t="shared" si="129"/>
        <v>0</v>
      </c>
      <c r="H862">
        <f t="shared" si="129"/>
        <v>7</v>
      </c>
      <c r="I862">
        <f t="shared" si="129"/>
        <v>11</v>
      </c>
      <c r="J862">
        <f t="shared" si="129"/>
        <v>28.4</v>
      </c>
      <c r="K862">
        <f t="shared" si="129"/>
        <v>5</v>
      </c>
      <c r="L862">
        <f t="shared" si="129"/>
        <v>19.5</v>
      </c>
      <c r="M862">
        <f t="shared" si="129"/>
        <v>23.5</v>
      </c>
      <c r="N862">
        <f t="shared" si="129"/>
        <v>512.6</v>
      </c>
      <c r="O862">
        <f>A_2017_01_09_1_ido_modell!O123</f>
        <v>1232</v>
      </c>
      <c r="P862">
        <f t="shared" si="70"/>
        <v>1261.9000000000001</v>
      </c>
      <c r="R862" s="10">
        <f t="shared" si="90"/>
        <v>1.5451388888888891</v>
      </c>
      <c r="S862">
        <f>CORREL($P$741:P862,$O$741:O862)</f>
        <v>0.57556398025958622</v>
      </c>
      <c r="T862" s="3">
        <f>W862/10</f>
        <v>0</v>
      </c>
      <c r="W862" s="3">
        <v>0</v>
      </c>
    </row>
    <row r="863" spans="1:25" ht="18" x14ac:dyDescent="0.4">
      <c r="A863" s="10">
        <f>A_2017_01_09_1_ido_modell!A124</f>
        <v>1.5458333333333334</v>
      </c>
      <c r="B863">
        <f t="shared" ref="B863:N863" si="130">VLOOKUP(B130,$A$496:$N$737,B$738,0)</f>
        <v>0.5</v>
      </c>
      <c r="C863">
        <f t="shared" si="130"/>
        <v>7.5</v>
      </c>
      <c r="D863">
        <f t="shared" si="130"/>
        <v>0</v>
      </c>
      <c r="E863">
        <f t="shared" si="130"/>
        <v>0</v>
      </c>
      <c r="F863">
        <f t="shared" si="130"/>
        <v>587.4</v>
      </c>
      <c r="G863">
        <f t="shared" si="130"/>
        <v>0</v>
      </c>
      <c r="H863">
        <f t="shared" si="130"/>
        <v>7</v>
      </c>
      <c r="I863">
        <f t="shared" si="130"/>
        <v>11</v>
      </c>
      <c r="J863">
        <f t="shared" si="130"/>
        <v>27.5</v>
      </c>
      <c r="K863">
        <f t="shared" si="130"/>
        <v>1</v>
      </c>
      <c r="L863">
        <f t="shared" si="130"/>
        <v>12</v>
      </c>
      <c r="M863">
        <f t="shared" si="130"/>
        <v>41.9</v>
      </c>
      <c r="N863">
        <f t="shared" si="130"/>
        <v>514.1</v>
      </c>
      <c r="O863">
        <f>A_2017_01_09_1_ido_modell!O124</f>
        <v>1233</v>
      </c>
      <c r="P863">
        <f t="shared" si="70"/>
        <v>1209.9000000000001</v>
      </c>
      <c r="R863" s="10">
        <f t="shared" si="90"/>
        <v>1.5458333333333334</v>
      </c>
      <c r="S863">
        <f>CORREL($P$741:P863,$O$741:O863)</f>
        <v>0.5691137744542385</v>
      </c>
      <c r="T863" s="3">
        <f>W863/10</f>
        <v>0</v>
      </c>
      <c r="W863" s="3">
        <v>0</v>
      </c>
    </row>
    <row r="864" spans="1:25" ht="18" x14ac:dyDescent="0.4">
      <c r="A864" s="10">
        <f>A_2017_01_09_1_ido_modell!A125</f>
        <v>1.5465277777777777</v>
      </c>
      <c r="B864">
        <f t="shared" ref="B864:N864" si="131">VLOOKUP(B131,$A$496:$N$737,B$738,0)</f>
        <v>0.5</v>
      </c>
      <c r="C864">
        <f t="shared" si="131"/>
        <v>11</v>
      </c>
      <c r="D864">
        <f t="shared" si="131"/>
        <v>0</v>
      </c>
      <c r="E864">
        <f t="shared" si="131"/>
        <v>30.4</v>
      </c>
      <c r="F864">
        <f t="shared" si="131"/>
        <v>578.5</v>
      </c>
      <c r="G864">
        <f t="shared" si="131"/>
        <v>1.5</v>
      </c>
      <c r="H864">
        <f t="shared" si="131"/>
        <v>25</v>
      </c>
      <c r="I864">
        <f t="shared" si="131"/>
        <v>0</v>
      </c>
      <c r="J864">
        <f t="shared" si="131"/>
        <v>27.5</v>
      </c>
      <c r="K864">
        <f t="shared" si="131"/>
        <v>1</v>
      </c>
      <c r="L864">
        <f t="shared" si="131"/>
        <v>12</v>
      </c>
      <c r="M864">
        <f t="shared" si="131"/>
        <v>37.9</v>
      </c>
      <c r="N864">
        <f t="shared" si="131"/>
        <v>514.6</v>
      </c>
      <c r="O864">
        <f>A_2017_01_09_1_ido_modell!O125</f>
        <v>1234</v>
      </c>
      <c r="P864">
        <f t="shared" si="70"/>
        <v>1239.9000000000001</v>
      </c>
      <c r="R864" s="10">
        <f t="shared" si="90"/>
        <v>1.5465277777777777</v>
      </c>
      <c r="S864">
        <f>CORREL($P$741:P864,$O$741:O864)</f>
        <v>0.56959576134458667</v>
      </c>
      <c r="T864" s="3">
        <f>W864/10</f>
        <v>0</v>
      </c>
      <c r="W864" s="3">
        <v>0</v>
      </c>
    </row>
    <row r="865" spans="1:23" ht="18" x14ac:dyDescent="0.4">
      <c r="A865" s="10">
        <f>A_2017_01_09_1_ido_modell!A126</f>
        <v>1.5472222222222223</v>
      </c>
      <c r="B865">
        <f t="shared" ref="B865:N865" si="132">VLOOKUP(B132,$A$496:$N$737,B$738,0)</f>
        <v>0.5</v>
      </c>
      <c r="C865">
        <f t="shared" si="132"/>
        <v>11</v>
      </c>
      <c r="D865">
        <f t="shared" si="132"/>
        <v>7</v>
      </c>
      <c r="E865">
        <f t="shared" si="132"/>
        <v>30.4</v>
      </c>
      <c r="F865">
        <f t="shared" si="132"/>
        <v>576</v>
      </c>
      <c r="G865">
        <f t="shared" si="132"/>
        <v>2</v>
      </c>
      <c r="H865">
        <f t="shared" si="132"/>
        <v>33.9</v>
      </c>
      <c r="I865">
        <f t="shared" si="132"/>
        <v>11</v>
      </c>
      <c r="J865">
        <f t="shared" si="132"/>
        <v>27.5</v>
      </c>
      <c r="K865">
        <f t="shared" si="132"/>
        <v>7</v>
      </c>
      <c r="L865">
        <f t="shared" si="132"/>
        <v>9</v>
      </c>
      <c r="M865">
        <f t="shared" si="132"/>
        <v>36.4</v>
      </c>
      <c r="N865">
        <f t="shared" si="132"/>
        <v>514.1</v>
      </c>
      <c r="O865">
        <f>A_2017_01_09_1_ido_modell!O126</f>
        <v>1235</v>
      </c>
      <c r="P865">
        <f t="shared" si="70"/>
        <v>1265.8</v>
      </c>
      <c r="R865" s="10">
        <f t="shared" si="90"/>
        <v>1.5472222222222223</v>
      </c>
      <c r="S865">
        <f>CORREL($P$741:P865,$O$741:O865)</f>
        <v>0.57477077184322656</v>
      </c>
      <c r="T865" s="3">
        <f>W865/10</f>
        <v>0</v>
      </c>
      <c r="W865" s="3">
        <v>0</v>
      </c>
    </row>
    <row r="866" spans="1:23" ht="18" x14ac:dyDescent="0.4">
      <c r="A866" s="10">
        <f>A_2017_01_09_1_ido_modell!A127</f>
        <v>1.5479166666666666</v>
      </c>
      <c r="B866">
        <f t="shared" ref="B866:N866" si="133">VLOOKUP(B133,$A$496:$N$737,B$738,0)</f>
        <v>0.5</v>
      </c>
      <c r="C866">
        <f t="shared" si="133"/>
        <v>7.5</v>
      </c>
      <c r="D866">
        <f t="shared" si="133"/>
        <v>0</v>
      </c>
      <c r="E866">
        <f t="shared" si="133"/>
        <v>0</v>
      </c>
      <c r="F866">
        <f t="shared" si="133"/>
        <v>578.5</v>
      </c>
      <c r="G866">
        <f t="shared" si="133"/>
        <v>0</v>
      </c>
      <c r="H866">
        <f t="shared" si="133"/>
        <v>33.9</v>
      </c>
      <c r="I866">
        <f t="shared" si="133"/>
        <v>13</v>
      </c>
      <c r="J866">
        <f t="shared" si="133"/>
        <v>28.4</v>
      </c>
      <c r="K866">
        <f t="shared" si="133"/>
        <v>5</v>
      </c>
      <c r="L866">
        <f t="shared" si="133"/>
        <v>12</v>
      </c>
      <c r="M866">
        <f t="shared" si="133"/>
        <v>37.9</v>
      </c>
      <c r="N866">
        <f t="shared" si="133"/>
        <v>514.1</v>
      </c>
      <c r="O866">
        <f>A_2017_01_09_1_ido_modell!O127</f>
        <v>1236</v>
      </c>
      <c r="P866">
        <f t="shared" si="70"/>
        <v>1230.8</v>
      </c>
      <c r="R866" s="10">
        <f t="shared" si="90"/>
        <v>1.5479166666666666</v>
      </c>
      <c r="S866">
        <f>CORREL($P$741:P866,$O$741:O866)</f>
        <v>0.57314189931933401</v>
      </c>
      <c r="T866" s="3">
        <f>W866/10</f>
        <v>0.1</v>
      </c>
      <c r="W866" s="3">
        <v>1</v>
      </c>
    </row>
    <row r="867" spans="1:23" ht="18" x14ac:dyDescent="0.4">
      <c r="A867" s="10">
        <f>A_2017_01_09_1_ido_modell!A128</f>
        <v>1.5486111111111109</v>
      </c>
      <c r="B867">
        <f t="shared" ref="B867:N867" si="134">VLOOKUP(B134,$A$496:$N$737,B$738,0)</f>
        <v>0.5</v>
      </c>
      <c r="C867">
        <f t="shared" si="134"/>
        <v>11</v>
      </c>
      <c r="D867">
        <f t="shared" si="134"/>
        <v>0</v>
      </c>
      <c r="E867">
        <f t="shared" si="134"/>
        <v>9.5</v>
      </c>
      <c r="F867">
        <f t="shared" si="134"/>
        <v>578.5</v>
      </c>
      <c r="G867">
        <f t="shared" si="134"/>
        <v>0</v>
      </c>
      <c r="H867">
        <f t="shared" si="134"/>
        <v>32.9</v>
      </c>
      <c r="I867">
        <f t="shared" si="134"/>
        <v>13</v>
      </c>
      <c r="J867">
        <f t="shared" si="134"/>
        <v>28.4</v>
      </c>
      <c r="K867">
        <f t="shared" si="134"/>
        <v>7</v>
      </c>
      <c r="L867">
        <f t="shared" si="134"/>
        <v>0</v>
      </c>
      <c r="M867">
        <f t="shared" si="134"/>
        <v>36.4</v>
      </c>
      <c r="N867">
        <f t="shared" si="134"/>
        <v>514.1</v>
      </c>
      <c r="O867">
        <f>A_2017_01_09_1_ido_modell!O128</f>
        <v>1237</v>
      </c>
      <c r="P867">
        <f t="shared" si="70"/>
        <v>1231.3</v>
      </c>
      <c r="R867" s="10">
        <f t="shared" si="90"/>
        <v>1.5486111111111109</v>
      </c>
      <c r="S867">
        <f>CORREL($P$741:P867,$O$741:O867)</f>
        <v>0.57163122938455513</v>
      </c>
      <c r="T867" s="3">
        <f>W867/10</f>
        <v>0</v>
      </c>
      <c r="W867" s="3">
        <v>0</v>
      </c>
    </row>
    <row r="868" spans="1:23" ht="18" x14ac:dyDescent="0.4">
      <c r="A868" s="10">
        <f>A_2017_01_09_1_ido_modell!A129</f>
        <v>1.5493055555555555</v>
      </c>
      <c r="B868">
        <f t="shared" ref="B868:N868" si="135">VLOOKUP(B135,$A$496:$N$737,B$738,0)</f>
        <v>0.5</v>
      </c>
      <c r="C868">
        <f t="shared" si="135"/>
        <v>10.5</v>
      </c>
      <c r="D868">
        <f t="shared" si="135"/>
        <v>0</v>
      </c>
      <c r="E868">
        <f t="shared" si="135"/>
        <v>30.4</v>
      </c>
      <c r="F868">
        <f t="shared" si="135"/>
        <v>576</v>
      </c>
      <c r="G868">
        <f t="shared" si="135"/>
        <v>0</v>
      </c>
      <c r="H868">
        <f t="shared" si="135"/>
        <v>25</v>
      </c>
      <c r="I868">
        <f t="shared" si="135"/>
        <v>0</v>
      </c>
      <c r="J868">
        <f t="shared" si="135"/>
        <v>46.9</v>
      </c>
      <c r="K868">
        <f t="shared" si="135"/>
        <v>5</v>
      </c>
      <c r="L868">
        <f t="shared" si="135"/>
        <v>0</v>
      </c>
      <c r="M868">
        <f t="shared" si="135"/>
        <v>53.9</v>
      </c>
      <c r="N868">
        <f t="shared" si="135"/>
        <v>514.6</v>
      </c>
      <c r="O868">
        <f>A_2017_01_09_1_ido_modell!O129</f>
        <v>1238</v>
      </c>
      <c r="P868">
        <f t="shared" si="70"/>
        <v>1262.8</v>
      </c>
      <c r="R868" s="10">
        <f t="shared" si="90"/>
        <v>1.5493055555555555</v>
      </c>
      <c r="S868">
        <f>CORREL($P$741:P868,$O$741:O868)</f>
        <v>0.57609150262717357</v>
      </c>
      <c r="T868" s="3">
        <f>W868/10</f>
        <v>0</v>
      </c>
      <c r="W868" s="3">
        <v>0</v>
      </c>
    </row>
    <row r="869" spans="1:23" ht="18" x14ac:dyDescent="0.4">
      <c r="A869" s="10">
        <f>A_2017_01_09_1_ido_modell!A130</f>
        <v>1.55</v>
      </c>
      <c r="B869">
        <f t="shared" ref="B869:N869" si="136">VLOOKUP(B136,$A$496:$N$737,B$738,0)</f>
        <v>0.5</v>
      </c>
      <c r="C869">
        <f t="shared" si="136"/>
        <v>7.5</v>
      </c>
      <c r="D869">
        <f t="shared" si="136"/>
        <v>7</v>
      </c>
      <c r="E869">
        <f t="shared" si="136"/>
        <v>30.4</v>
      </c>
      <c r="F869">
        <f t="shared" si="136"/>
        <v>576</v>
      </c>
      <c r="G869">
        <f t="shared" si="136"/>
        <v>0</v>
      </c>
      <c r="H869">
        <f t="shared" si="136"/>
        <v>0</v>
      </c>
      <c r="I869">
        <f t="shared" si="136"/>
        <v>13</v>
      </c>
      <c r="J869">
        <f t="shared" si="136"/>
        <v>60.4</v>
      </c>
      <c r="K869">
        <f t="shared" si="136"/>
        <v>10.5</v>
      </c>
      <c r="L869">
        <f t="shared" si="136"/>
        <v>12</v>
      </c>
      <c r="M869">
        <f t="shared" si="136"/>
        <v>35.9</v>
      </c>
      <c r="N869">
        <f t="shared" si="136"/>
        <v>522.1</v>
      </c>
      <c r="O869">
        <f>A_2017_01_09_1_ido_modell!O130</f>
        <v>1239</v>
      </c>
      <c r="P869">
        <f t="shared" si="70"/>
        <v>1275.3</v>
      </c>
      <c r="R869" s="10">
        <f t="shared" si="90"/>
        <v>1.55</v>
      </c>
      <c r="S869">
        <f>CORREL($P$741:P869,$O$741:O869)</f>
        <v>0.58230989109104991</v>
      </c>
      <c r="T869" s="3">
        <f>W869/10</f>
        <v>0</v>
      </c>
      <c r="W869" s="3">
        <v>0</v>
      </c>
    </row>
    <row r="870" spans="1:23" ht="18" x14ac:dyDescent="0.4">
      <c r="A870" s="10">
        <f>A_2017_01_09_1_ido_modell!A131</f>
        <v>1.5506944444444446</v>
      </c>
      <c r="B870">
        <f t="shared" ref="B870:N870" si="137">VLOOKUP(B137,$A$496:$N$737,B$738,0)</f>
        <v>0.5</v>
      </c>
      <c r="C870">
        <f t="shared" si="137"/>
        <v>10.5</v>
      </c>
      <c r="D870">
        <f t="shared" si="137"/>
        <v>45.4</v>
      </c>
      <c r="E870">
        <f t="shared" si="137"/>
        <v>9.5</v>
      </c>
      <c r="F870">
        <f t="shared" si="137"/>
        <v>578.5</v>
      </c>
      <c r="G870">
        <f t="shared" si="137"/>
        <v>0</v>
      </c>
      <c r="H870">
        <f t="shared" si="137"/>
        <v>7</v>
      </c>
      <c r="I870">
        <f t="shared" si="137"/>
        <v>18</v>
      </c>
      <c r="J870">
        <f t="shared" si="137"/>
        <v>27.5</v>
      </c>
      <c r="K870">
        <f t="shared" si="137"/>
        <v>8.5</v>
      </c>
      <c r="L870">
        <f t="shared" si="137"/>
        <v>12</v>
      </c>
      <c r="M870">
        <f t="shared" si="137"/>
        <v>41.9</v>
      </c>
      <c r="N870">
        <f t="shared" si="137"/>
        <v>532.5</v>
      </c>
      <c r="O870">
        <f>A_2017_01_09_1_ido_modell!O131</f>
        <v>1240</v>
      </c>
      <c r="P870">
        <f t="shared" ref="P870:P933" si="138">SUM(B870:N870)</f>
        <v>1291.8</v>
      </c>
      <c r="R870" s="10">
        <f t="shared" si="90"/>
        <v>1.5506944444444446</v>
      </c>
      <c r="S870">
        <f>CORREL($P$741:P870,$O$741:O870)</f>
        <v>0.59044135003709852</v>
      </c>
      <c r="T870" s="3">
        <f>W870/10</f>
        <v>0.1</v>
      </c>
      <c r="W870" s="3">
        <v>1</v>
      </c>
    </row>
    <row r="871" spans="1:23" ht="18" x14ac:dyDescent="0.4">
      <c r="A871" s="10">
        <f>A_2017_01_09_1_ido_modell!A132</f>
        <v>1.5513888888888889</v>
      </c>
      <c r="B871">
        <f t="shared" ref="B871:N871" si="139">VLOOKUP(B138,$A$496:$N$737,B$738,0)</f>
        <v>0.5</v>
      </c>
      <c r="C871">
        <f t="shared" si="139"/>
        <v>11</v>
      </c>
      <c r="D871">
        <f t="shared" si="139"/>
        <v>0</v>
      </c>
      <c r="E871">
        <f t="shared" si="139"/>
        <v>0</v>
      </c>
      <c r="F871">
        <f t="shared" si="139"/>
        <v>576</v>
      </c>
      <c r="G871">
        <f t="shared" si="139"/>
        <v>1.5</v>
      </c>
      <c r="H871">
        <f t="shared" si="139"/>
        <v>7</v>
      </c>
      <c r="I871">
        <f t="shared" si="139"/>
        <v>11</v>
      </c>
      <c r="J871">
        <f t="shared" si="139"/>
        <v>28.4</v>
      </c>
      <c r="K871">
        <f t="shared" si="139"/>
        <v>28.4</v>
      </c>
      <c r="L871">
        <f t="shared" si="139"/>
        <v>15</v>
      </c>
      <c r="M871">
        <f t="shared" si="139"/>
        <v>28.4</v>
      </c>
      <c r="N871">
        <f t="shared" si="139"/>
        <v>532.5</v>
      </c>
      <c r="O871">
        <f>A_2017_01_09_1_ido_modell!O132</f>
        <v>1241</v>
      </c>
      <c r="P871">
        <f t="shared" si="138"/>
        <v>1239.6999999999998</v>
      </c>
      <c r="R871" s="10">
        <f t="shared" si="90"/>
        <v>1.5513888888888889</v>
      </c>
      <c r="S871">
        <f>CORREL($P$741:P871,$O$741:O871)</f>
        <v>0.5900913340891718</v>
      </c>
      <c r="T871" s="3">
        <f>W871/10</f>
        <v>0</v>
      </c>
      <c r="W871" s="3">
        <v>0</v>
      </c>
    </row>
    <row r="872" spans="1:23" ht="18" x14ac:dyDescent="0.4">
      <c r="A872" s="10">
        <f>A_2017_01_09_1_ido_modell!A133</f>
        <v>1.5520833333333333</v>
      </c>
      <c r="B872">
        <f t="shared" ref="B872:N872" si="140">VLOOKUP(B139,$A$496:$N$737,B$738,0)</f>
        <v>0.5</v>
      </c>
      <c r="C872">
        <f t="shared" si="140"/>
        <v>0</v>
      </c>
      <c r="D872">
        <f t="shared" si="140"/>
        <v>45.4</v>
      </c>
      <c r="E872">
        <f t="shared" si="140"/>
        <v>0</v>
      </c>
      <c r="F872">
        <f t="shared" si="140"/>
        <v>578.5</v>
      </c>
      <c r="G872">
        <f t="shared" si="140"/>
        <v>2</v>
      </c>
      <c r="H872">
        <f t="shared" si="140"/>
        <v>7</v>
      </c>
      <c r="I872">
        <f t="shared" si="140"/>
        <v>0</v>
      </c>
      <c r="J872">
        <f t="shared" si="140"/>
        <v>26.5</v>
      </c>
      <c r="K872">
        <f t="shared" si="140"/>
        <v>5</v>
      </c>
      <c r="L872">
        <f t="shared" si="140"/>
        <v>12</v>
      </c>
      <c r="M872">
        <f t="shared" si="140"/>
        <v>28.4</v>
      </c>
      <c r="N872">
        <f t="shared" si="140"/>
        <v>514.6</v>
      </c>
      <c r="O872">
        <f>A_2017_01_09_1_ido_modell!O133</f>
        <v>1242</v>
      </c>
      <c r="P872">
        <f t="shared" si="138"/>
        <v>1219.9000000000001</v>
      </c>
      <c r="R872" s="10">
        <f t="shared" si="90"/>
        <v>1.5520833333333333</v>
      </c>
      <c r="S872">
        <f>CORREL($P$741:P872,$O$741:O872)</f>
        <v>0.58555873111640222</v>
      </c>
      <c r="T872" s="3">
        <f>W872/10</f>
        <v>0</v>
      </c>
      <c r="W872" s="3">
        <v>0</v>
      </c>
    </row>
    <row r="873" spans="1:23" ht="18" x14ac:dyDescent="0.4">
      <c r="A873" s="10">
        <f>A_2017_01_09_1_ido_modell!A134</f>
        <v>1.5527777777777778</v>
      </c>
      <c r="B873">
        <f t="shared" ref="B873:N873" si="141">VLOOKUP(B140,$A$496:$N$737,B$738,0)</f>
        <v>0.5</v>
      </c>
      <c r="C873">
        <f t="shared" si="141"/>
        <v>10.5</v>
      </c>
      <c r="D873">
        <f t="shared" si="141"/>
        <v>45.4</v>
      </c>
      <c r="E873">
        <f t="shared" si="141"/>
        <v>9.5</v>
      </c>
      <c r="F873">
        <f t="shared" si="141"/>
        <v>591.9</v>
      </c>
      <c r="G873">
        <f t="shared" si="141"/>
        <v>2</v>
      </c>
      <c r="H873">
        <f t="shared" si="141"/>
        <v>7</v>
      </c>
      <c r="I873">
        <f t="shared" si="141"/>
        <v>15</v>
      </c>
      <c r="J873">
        <f t="shared" si="141"/>
        <v>26.5</v>
      </c>
      <c r="K873">
        <f t="shared" si="141"/>
        <v>1</v>
      </c>
      <c r="L873">
        <f t="shared" si="141"/>
        <v>0</v>
      </c>
      <c r="M873">
        <f t="shared" si="141"/>
        <v>37.9</v>
      </c>
      <c r="N873">
        <f t="shared" si="141"/>
        <v>514.6</v>
      </c>
      <c r="O873">
        <f>A_2017_01_09_1_ido_modell!O134</f>
        <v>1243</v>
      </c>
      <c r="P873">
        <f t="shared" si="138"/>
        <v>1261.8</v>
      </c>
      <c r="R873" s="10">
        <f t="shared" si="90"/>
        <v>1.5527777777777778</v>
      </c>
      <c r="S873">
        <f>CORREL($P$741:P873,$O$741:O873)</f>
        <v>0.58919052002651795</v>
      </c>
      <c r="T873" s="3">
        <f>W873/10</f>
        <v>0.1</v>
      </c>
      <c r="W873" s="3">
        <v>1</v>
      </c>
    </row>
    <row r="874" spans="1:23" ht="18" x14ac:dyDescent="0.4">
      <c r="A874" s="10">
        <f>A_2017_01_09_1_ido_modell!A135</f>
        <v>1.5534722222222221</v>
      </c>
      <c r="B874">
        <f t="shared" ref="B874:N874" si="142">VLOOKUP(B141,$A$496:$N$737,B$738,0)</f>
        <v>0.5</v>
      </c>
      <c r="C874">
        <f t="shared" si="142"/>
        <v>0</v>
      </c>
      <c r="D874">
        <f t="shared" si="142"/>
        <v>0</v>
      </c>
      <c r="E874">
        <f t="shared" si="142"/>
        <v>0</v>
      </c>
      <c r="F874">
        <f t="shared" si="142"/>
        <v>578.5</v>
      </c>
      <c r="G874">
        <f t="shared" si="142"/>
        <v>70.900000000000006</v>
      </c>
      <c r="H874">
        <f t="shared" si="142"/>
        <v>7</v>
      </c>
      <c r="I874">
        <f t="shared" si="142"/>
        <v>18</v>
      </c>
      <c r="J874">
        <f t="shared" si="142"/>
        <v>28.4</v>
      </c>
      <c r="K874">
        <f t="shared" si="142"/>
        <v>28.4</v>
      </c>
      <c r="L874">
        <f t="shared" si="142"/>
        <v>15</v>
      </c>
      <c r="M874">
        <f t="shared" si="142"/>
        <v>36.4</v>
      </c>
      <c r="N874">
        <f t="shared" si="142"/>
        <v>514.6</v>
      </c>
      <c r="O874">
        <f>A_2017_01_09_1_ido_modell!O135</f>
        <v>1244</v>
      </c>
      <c r="P874">
        <f t="shared" si="138"/>
        <v>1297.6999999999998</v>
      </c>
      <c r="R874" s="10">
        <f t="shared" si="90"/>
        <v>1.5534722222222221</v>
      </c>
      <c r="S874">
        <f>CORREL($P$741:P874,$O$741:O874)</f>
        <v>0.5974732291922672</v>
      </c>
      <c r="T874" s="3">
        <f>W874/10</f>
        <v>0</v>
      </c>
      <c r="W874" s="3">
        <v>0</v>
      </c>
    </row>
    <row r="875" spans="1:23" ht="18" x14ac:dyDescent="0.4">
      <c r="A875" s="10">
        <f>A_2017_01_09_1_ido_modell!A136</f>
        <v>1.5541666666666665</v>
      </c>
      <c r="B875">
        <f t="shared" ref="B875:N875" si="143">VLOOKUP(B142,$A$496:$N$737,B$738,0)</f>
        <v>0.5</v>
      </c>
      <c r="C875">
        <f t="shared" si="143"/>
        <v>0</v>
      </c>
      <c r="D875">
        <f t="shared" si="143"/>
        <v>0</v>
      </c>
      <c r="E875">
        <f t="shared" si="143"/>
        <v>8.5</v>
      </c>
      <c r="F875">
        <f t="shared" si="143"/>
        <v>578.5</v>
      </c>
      <c r="G875">
        <f t="shared" si="143"/>
        <v>0</v>
      </c>
      <c r="H875">
        <f t="shared" si="143"/>
        <v>7</v>
      </c>
      <c r="I875">
        <f t="shared" si="143"/>
        <v>11</v>
      </c>
      <c r="J875">
        <f t="shared" si="143"/>
        <v>27.5</v>
      </c>
      <c r="K875">
        <f t="shared" si="143"/>
        <v>7</v>
      </c>
      <c r="L875">
        <f t="shared" si="143"/>
        <v>15</v>
      </c>
      <c r="M875">
        <f t="shared" si="143"/>
        <v>37.9</v>
      </c>
      <c r="N875">
        <f t="shared" si="143"/>
        <v>510.6</v>
      </c>
      <c r="O875">
        <f>A_2017_01_09_1_ido_modell!O136</f>
        <v>1245</v>
      </c>
      <c r="P875">
        <f t="shared" si="138"/>
        <v>1203.5</v>
      </c>
      <c r="R875" s="10">
        <f t="shared" si="90"/>
        <v>1.5541666666666665</v>
      </c>
      <c r="S875">
        <f>CORREL($P$741:P875,$O$741:O875)</f>
        <v>0.58888853196893709</v>
      </c>
      <c r="T875" s="3">
        <f>W875/10</f>
        <v>0.2</v>
      </c>
      <c r="W875" s="3">
        <v>2</v>
      </c>
    </row>
    <row r="876" spans="1:23" ht="18" x14ac:dyDescent="0.4">
      <c r="A876" s="10">
        <f>A_2017_01_09_1_ido_modell!A137</f>
        <v>1.5548611111111112</v>
      </c>
      <c r="B876">
        <f t="shared" ref="B876:N876" si="144">VLOOKUP(B143,$A$496:$N$737,B$738,0)</f>
        <v>0.5</v>
      </c>
      <c r="C876">
        <f t="shared" si="144"/>
        <v>11</v>
      </c>
      <c r="D876">
        <f t="shared" si="144"/>
        <v>0</v>
      </c>
      <c r="E876">
        <f t="shared" si="144"/>
        <v>30.4</v>
      </c>
      <c r="F876">
        <f t="shared" si="144"/>
        <v>576</v>
      </c>
      <c r="G876">
        <f t="shared" si="144"/>
        <v>2</v>
      </c>
      <c r="H876">
        <f t="shared" si="144"/>
        <v>33.9</v>
      </c>
      <c r="I876">
        <f t="shared" si="144"/>
        <v>13</v>
      </c>
      <c r="J876">
        <f t="shared" si="144"/>
        <v>27.5</v>
      </c>
      <c r="K876">
        <f t="shared" si="144"/>
        <v>5</v>
      </c>
      <c r="L876">
        <f t="shared" si="144"/>
        <v>12</v>
      </c>
      <c r="M876">
        <f t="shared" si="144"/>
        <v>37.9</v>
      </c>
      <c r="N876">
        <f t="shared" si="144"/>
        <v>555</v>
      </c>
      <c r="O876">
        <f>A_2017_01_09_1_ido_modell!O137</f>
        <v>1246</v>
      </c>
      <c r="P876">
        <f t="shared" si="138"/>
        <v>1304.1999999999998</v>
      </c>
      <c r="R876" s="10">
        <f t="shared" si="90"/>
        <v>1.5548611111111112</v>
      </c>
      <c r="S876">
        <f>CORREL($P$741:P876,$O$741:O876)</f>
        <v>0.59763463589571231</v>
      </c>
      <c r="T876" s="3">
        <f>W876/10</f>
        <v>0</v>
      </c>
      <c r="W876" s="3">
        <v>0</v>
      </c>
    </row>
    <row r="877" spans="1:23" ht="18" x14ac:dyDescent="0.4">
      <c r="A877" s="10">
        <f>A_2017_01_09_1_ido_modell!A138</f>
        <v>1.5555555555555556</v>
      </c>
      <c r="B877">
        <f t="shared" ref="B877:N877" si="145">VLOOKUP(B144,$A$496:$N$737,B$738,0)</f>
        <v>0.5</v>
      </c>
      <c r="C877">
        <f t="shared" si="145"/>
        <v>11</v>
      </c>
      <c r="D877">
        <f t="shared" si="145"/>
        <v>0</v>
      </c>
      <c r="E877">
        <f t="shared" si="145"/>
        <v>9.5</v>
      </c>
      <c r="F877">
        <f t="shared" si="145"/>
        <v>578.5</v>
      </c>
      <c r="G877">
        <f t="shared" si="145"/>
        <v>0</v>
      </c>
      <c r="H877">
        <f t="shared" si="145"/>
        <v>33.9</v>
      </c>
      <c r="I877">
        <f t="shared" si="145"/>
        <v>13</v>
      </c>
      <c r="J877">
        <f t="shared" si="145"/>
        <v>26.5</v>
      </c>
      <c r="K877">
        <f t="shared" si="145"/>
        <v>8.5</v>
      </c>
      <c r="L877">
        <f t="shared" si="145"/>
        <v>12</v>
      </c>
      <c r="M877">
        <f t="shared" si="145"/>
        <v>41.9</v>
      </c>
      <c r="N877">
        <f t="shared" si="145"/>
        <v>514.6</v>
      </c>
      <c r="O877">
        <f>A_2017_01_09_1_ido_modell!O138</f>
        <v>1247</v>
      </c>
      <c r="P877">
        <f t="shared" si="138"/>
        <v>1249.9000000000001</v>
      </c>
      <c r="R877" s="10">
        <f t="shared" si="90"/>
        <v>1.5555555555555556</v>
      </c>
      <c r="S877">
        <f>CORREL($P$741:P877,$O$741:O877)</f>
        <v>0.59869534525173007</v>
      </c>
      <c r="T877" s="3">
        <f>W877/10</f>
        <v>0.1</v>
      </c>
      <c r="W877" s="3">
        <v>1</v>
      </c>
    </row>
    <row r="878" spans="1:23" ht="18" x14ac:dyDescent="0.4">
      <c r="A878" s="10">
        <f>A_2017_01_09_1_ido_modell!A139</f>
        <v>1.5562500000000001</v>
      </c>
      <c r="B878">
        <f t="shared" ref="B878:N878" si="146">VLOOKUP(B145,$A$496:$N$737,B$738,0)</f>
        <v>0.5</v>
      </c>
      <c r="C878">
        <f t="shared" si="146"/>
        <v>0</v>
      </c>
      <c r="D878">
        <f t="shared" si="146"/>
        <v>0</v>
      </c>
      <c r="E878">
        <f t="shared" si="146"/>
        <v>9.5</v>
      </c>
      <c r="F878">
        <f t="shared" si="146"/>
        <v>576</v>
      </c>
      <c r="G878">
        <f t="shared" si="146"/>
        <v>2</v>
      </c>
      <c r="H878">
        <f t="shared" si="146"/>
        <v>42.9</v>
      </c>
      <c r="I878">
        <f t="shared" si="146"/>
        <v>0</v>
      </c>
      <c r="J878">
        <f t="shared" si="146"/>
        <v>27</v>
      </c>
      <c r="K878">
        <f t="shared" si="146"/>
        <v>18.5</v>
      </c>
      <c r="L878">
        <f t="shared" si="146"/>
        <v>12</v>
      </c>
      <c r="M878">
        <f t="shared" si="146"/>
        <v>41.9</v>
      </c>
      <c r="N878">
        <f t="shared" si="146"/>
        <v>521.1</v>
      </c>
      <c r="O878">
        <f>A_2017_01_09_1_ido_modell!O139</f>
        <v>1248</v>
      </c>
      <c r="P878">
        <f t="shared" si="138"/>
        <v>1251.4000000000001</v>
      </c>
      <c r="R878" s="10">
        <f t="shared" si="90"/>
        <v>1.5562500000000001</v>
      </c>
      <c r="S878">
        <f>CORREL($P$741:P878,$O$741:O878)</f>
        <v>0.59995947777768988</v>
      </c>
      <c r="T878" s="3">
        <f>W878/10</f>
        <v>0</v>
      </c>
      <c r="W878" s="3">
        <v>0</v>
      </c>
    </row>
    <row r="879" spans="1:23" ht="18" x14ac:dyDescent="0.4">
      <c r="A879" s="10">
        <f>A_2017_01_09_1_ido_modell!A140</f>
        <v>1.5569444444444445</v>
      </c>
      <c r="B879">
        <f t="shared" ref="B879:N879" si="147">VLOOKUP(B146,$A$496:$N$737,B$738,0)</f>
        <v>0.5</v>
      </c>
      <c r="C879">
        <f t="shared" si="147"/>
        <v>11</v>
      </c>
      <c r="D879">
        <f t="shared" si="147"/>
        <v>0</v>
      </c>
      <c r="E879">
        <f t="shared" si="147"/>
        <v>8.5</v>
      </c>
      <c r="F879">
        <f t="shared" si="147"/>
        <v>587.4</v>
      </c>
      <c r="G879">
        <f t="shared" si="147"/>
        <v>0</v>
      </c>
      <c r="H879">
        <f t="shared" si="147"/>
        <v>31.9</v>
      </c>
      <c r="I879">
        <f t="shared" si="147"/>
        <v>18</v>
      </c>
      <c r="J879">
        <f t="shared" si="147"/>
        <v>27.5</v>
      </c>
      <c r="K879">
        <f t="shared" si="147"/>
        <v>5</v>
      </c>
      <c r="L879">
        <f t="shared" si="147"/>
        <v>18</v>
      </c>
      <c r="M879">
        <f t="shared" si="147"/>
        <v>28.4</v>
      </c>
      <c r="N879">
        <f t="shared" si="147"/>
        <v>514.6</v>
      </c>
      <c r="O879">
        <f>A_2017_01_09_1_ido_modell!O140</f>
        <v>1249</v>
      </c>
      <c r="P879">
        <f t="shared" si="138"/>
        <v>1250.8</v>
      </c>
      <c r="R879" s="10">
        <f t="shared" si="90"/>
        <v>1.5569444444444445</v>
      </c>
      <c r="S879">
        <f>CORREL($P$741:P879,$O$741:O879)</f>
        <v>0.60106004873415997</v>
      </c>
      <c r="T879" s="3">
        <f>W879/10</f>
        <v>0.1</v>
      </c>
      <c r="W879" s="3">
        <v>1</v>
      </c>
    </row>
    <row r="880" spans="1:23" ht="18" x14ac:dyDescent="0.4">
      <c r="A880" s="10">
        <f>A_2017_01_09_1_ido_modell!A141</f>
        <v>1.5576388888888888</v>
      </c>
      <c r="B880">
        <f t="shared" ref="B880:N880" si="148">VLOOKUP(B147,$A$496:$N$737,B$738,0)</f>
        <v>0.5</v>
      </c>
      <c r="C880">
        <f t="shared" si="148"/>
        <v>11</v>
      </c>
      <c r="D880">
        <f t="shared" si="148"/>
        <v>0</v>
      </c>
      <c r="E880">
        <f t="shared" si="148"/>
        <v>1.5</v>
      </c>
      <c r="F880">
        <f t="shared" si="148"/>
        <v>578.5</v>
      </c>
      <c r="G880">
        <f t="shared" si="148"/>
        <v>1.5</v>
      </c>
      <c r="H880">
        <f t="shared" si="148"/>
        <v>61.4</v>
      </c>
      <c r="I880">
        <f t="shared" si="148"/>
        <v>13</v>
      </c>
      <c r="J880">
        <f t="shared" si="148"/>
        <v>26.5</v>
      </c>
      <c r="K880">
        <f t="shared" si="148"/>
        <v>8.5</v>
      </c>
      <c r="L880">
        <f t="shared" si="148"/>
        <v>19.5</v>
      </c>
      <c r="M880">
        <f t="shared" si="148"/>
        <v>41.9</v>
      </c>
      <c r="N880">
        <f t="shared" si="148"/>
        <v>514.6</v>
      </c>
      <c r="O880">
        <f>A_2017_01_09_1_ido_modell!O141</f>
        <v>1250</v>
      </c>
      <c r="P880">
        <f t="shared" si="138"/>
        <v>1278.4000000000001</v>
      </c>
      <c r="R880" s="10">
        <f t="shared" si="90"/>
        <v>1.5576388888888888</v>
      </c>
      <c r="S880">
        <f>CORREL($P$741:P880,$O$741:O880)</f>
        <v>0.60627041315134222</v>
      </c>
      <c r="T880" s="3">
        <f>W880/10</f>
        <v>0</v>
      </c>
      <c r="W880" s="3">
        <v>0</v>
      </c>
    </row>
    <row r="881" spans="1:23" ht="18" x14ac:dyDescent="0.4">
      <c r="A881" s="10">
        <f>A_2017_01_09_1_ido_modell!A142</f>
        <v>1.5583333333333333</v>
      </c>
      <c r="B881">
        <f t="shared" ref="B881:N881" si="149">VLOOKUP(B148,$A$496:$N$737,B$738,0)</f>
        <v>0.5</v>
      </c>
      <c r="C881">
        <f t="shared" si="149"/>
        <v>4.5</v>
      </c>
      <c r="D881">
        <f t="shared" si="149"/>
        <v>0</v>
      </c>
      <c r="E881">
        <f t="shared" si="149"/>
        <v>8.5</v>
      </c>
      <c r="F881">
        <f t="shared" si="149"/>
        <v>576</v>
      </c>
      <c r="G881">
        <f t="shared" si="149"/>
        <v>2</v>
      </c>
      <c r="H881">
        <f t="shared" si="149"/>
        <v>33.9</v>
      </c>
      <c r="I881">
        <f t="shared" si="149"/>
        <v>17.5</v>
      </c>
      <c r="J881">
        <f t="shared" si="149"/>
        <v>60.4</v>
      </c>
      <c r="K881">
        <f t="shared" si="149"/>
        <v>5</v>
      </c>
      <c r="L881">
        <f t="shared" si="149"/>
        <v>12</v>
      </c>
      <c r="M881">
        <f t="shared" si="149"/>
        <v>41.9</v>
      </c>
      <c r="N881">
        <f t="shared" si="149"/>
        <v>514.1</v>
      </c>
      <c r="O881">
        <f>A_2017_01_09_1_ido_modell!O142</f>
        <v>1251</v>
      </c>
      <c r="P881">
        <f t="shared" si="138"/>
        <v>1276.3</v>
      </c>
      <c r="R881" s="10">
        <f t="shared" si="90"/>
        <v>1.5583333333333333</v>
      </c>
      <c r="S881">
        <f>CORREL($P$741:P881,$O$741:O881)</f>
        <v>0.61101476350252182</v>
      </c>
      <c r="T881" s="3">
        <f>W881/10</f>
        <v>0.1</v>
      </c>
      <c r="W881" s="3">
        <v>1</v>
      </c>
    </row>
    <row r="882" spans="1:23" ht="18" x14ac:dyDescent="0.4">
      <c r="A882" s="10">
        <f>A_2017_01_09_1_ido_modell!A143</f>
        <v>1.5590277777777777</v>
      </c>
      <c r="B882">
        <f t="shared" ref="B882:N882" si="150">VLOOKUP(B149,$A$496:$N$737,B$738,0)</f>
        <v>0.5</v>
      </c>
      <c r="C882">
        <f t="shared" si="150"/>
        <v>11</v>
      </c>
      <c r="D882">
        <f t="shared" si="150"/>
        <v>0</v>
      </c>
      <c r="E882">
        <f t="shared" si="150"/>
        <v>9.5</v>
      </c>
      <c r="F882">
        <f t="shared" si="150"/>
        <v>641.79999999999995</v>
      </c>
      <c r="G882">
        <f t="shared" si="150"/>
        <v>2</v>
      </c>
      <c r="H882">
        <f t="shared" si="150"/>
        <v>17.5</v>
      </c>
      <c r="I882">
        <f t="shared" si="150"/>
        <v>0</v>
      </c>
      <c r="J882">
        <f t="shared" si="150"/>
        <v>26.5</v>
      </c>
      <c r="K882">
        <f t="shared" si="150"/>
        <v>28.4</v>
      </c>
      <c r="L882">
        <f t="shared" si="150"/>
        <v>0</v>
      </c>
      <c r="M882">
        <f t="shared" si="150"/>
        <v>36.4</v>
      </c>
      <c r="N882">
        <f t="shared" si="150"/>
        <v>522.1</v>
      </c>
      <c r="O882">
        <f>A_2017_01_09_1_ido_modell!O143</f>
        <v>1252</v>
      </c>
      <c r="P882">
        <f t="shared" si="138"/>
        <v>1295.6999999999998</v>
      </c>
      <c r="R882" s="10">
        <f t="shared" si="90"/>
        <v>1.5590277777777777</v>
      </c>
      <c r="S882">
        <f>CORREL($P$741:P882,$O$741:O882)</f>
        <v>0.61786971132413715</v>
      </c>
      <c r="T882" s="3">
        <f>W882/10</f>
        <v>0</v>
      </c>
      <c r="W882" s="3">
        <v>0</v>
      </c>
    </row>
    <row r="883" spans="1:23" ht="18" x14ac:dyDescent="0.4">
      <c r="A883" s="10">
        <f>A_2017_01_09_1_ido_modell!A144</f>
        <v>1.559722222222222</v>
      </c>
      <c r="B883">
        <f t="shared" ref="B883:N883" si="151">VLOOKUP(B150,$A$496:$N$737,B$738,0)</f>
        <v>0.5</v>
      </c>
      <c r="C883">
        <f t="shared" si="151"/>
        <v>7.5</v>
      </c>
      <c r="D883">
        <f t="shared" si="151"/>
        <v>0</v>
      </c>
      <c r="E883">
        <f t="shared" si="151"/>
        <v>8.5</v>
      </c>
      <c r="F883">
        <f t="shared" si="151"/>
        <v>587.4</v>
      </c>
      <c r="G883">
        <f t="shared" si="151"/>
        <v>1.5</v>
      </c>
      <c r="H883">
        <f t="shared" si="151"/>
        <v>17.5</v>
      </c>
      <c r="I883">
        <f t="shared" si="151"/>
        <v>18</v>
      </c>
      <c r="J883">
        <f t="shared" si="151"/>
        <v>46.9</v>
      </c>
      <c r="K883">
        <f t="shared" si="151"/>
        <v>5</v>
      </c>
      <c r="L883">
        <f t="shared" si="151"/>
        <v>0</v>
      </c>
      <c r="M883">
        <f t="shared" si="151"/>
        <v>28.4</v>
      </c>
      <c r="N883">
        <f t="shared" si="151"/>
        <v>514.6</v>
      </c>
      <c r="O883">
        <f>A_2017_01_09_1_ido_modell!O144</f>
        <v>1253</v>
      </c>
      <c r="P883">
        <f t="shared" si="138"/>
        <v>1235.8</v>
      </c>
      <c r="R883" s="10">
        <f t="shared" si="90"/>
        <v>1.559722222222222</v>
      </c>
      <c r="S883">
        <f>CORREL($P$741:P883,$O$741:O883)</f>
        <v>0.61572531815812048</v>
      </c>
      <c r="T883" s="3">
        <f>W883/10</f>
        <v>0.1</v>
      </c>
      <c r="W883" s="3">
        <v>1</v>
      </c>
    </row>
    <row r="884" spans="1:23" ht="18" x14ac:dyDescent="0.4">
      <c r="A884" s="10">
        <f>A_2017_01_09_1_ido_modell!A145</f>
        <v>1.5604166666666668</v>
      </c>
      <c r="B884">
        <f t="shared" ref="B884:N884" si="152">VLOOKUP(B151,$A$496:$N$737,B$738,0)</f>
        <v>0.5</v>
      </c>
      <c r="C884">
        <f t="shared" si="152"/>
        <v>7.5</v>
      </c>
      <c r="D884">
        <f t="shared" si="152"/>
        <v>0</v>
      </c>
      <c r="E884">
        <f t="shared" si="152"/>
        <v>0</v>
      </c>
      <c r="F884">
        <f t="shared" si="152"/>
        <v>627.4</v>
      </c>
      <c r="G884">
        <f t="shared" si="152"/>
        <v>2</v>
      </c>
      <c r="H884">
        <f t="shared" si="152"/>
        <v>22.5</v>
      </c>
      <c r="I884">
        <f t="shared" si="152"/>
        <v>18</v>
      </c>
      <c r="J884">
        <f t="shared" si="152"/>
        <v>28.4</v>
      </c>
      <c r="K884">
        <f t="shared" si="152"/>
        <v>5</v>
      </c>
      <c r="L884">
        <f t="shared" si="152"/>
        <v>9</v>
      </c>
      <c r="M884">
        <f t="shared" si="152"/>
        <v>28.4</v>
      </c>
      <c r="N884">
        <f t="shared" si="152"/>
        <v>514.6</v>
      </c>
      <c r="O884">
        <f>A_2017_01_09_1_ido_modell!O145</f>
        <v>1254</v>
      </c>
      <c r="P884">
        <f t="shared" si="138"/>
        <v>1263.3</v>
      </c>
      <c r="R884" s="10">
        <f t="shared" si="90"/>
        <v>1.5604166666666668</v>
      </c>
      <c r="S884">
        <f>CORREL($P$741:P884,$O$741:O884)</f>
        <v>0.61824626881073852</v>
      </c>
      <c r="T884" s="3">
        <f>W884/10</f>
        <v>0.1</v>
      </c>
      <c r="W884" s="3">
        <v>1</v>
      </c>
    </row>
    <row r="885" spans="1:23" ht="18" x14ac:dyDescent="0.4">
      <c r="A885" s="10">
        <f>A_2017_01_09_1_ido_modell!A146</f>
        <v>1.5611111111111111</v>
      </c>
      <c r="B885">
        <f t="shared" ref="B885:N885" si="153">VLOOKUP(B152,$A$496:$N$737,B$738,0)</f>
        <v>0.5</v>
      </c>
      <c r="C885">
        <f t="shared" si="153"/>
        <v>7.5</v>
      </c>
      <c r="D885">
        <f t="shared" si="153"/>
        <v>0</v>
      </c>
      <c r="E885">
        <f t="shared" si="153"/>
        <v>9.5</v>
      </c>
      <c r="F885">
        <f t="shared" si="153"/>
        <v>576</v>
      </c>
      <c r="G885">
        <f t="shared" si="153"/>
        <v>0</v>
      </c>
      <c r="H885">
        <f t="shared" si="153"/>
        <v>33.9</v>
      </c>
      <c r="I885">
        <f t="shared" si="153"/>
        <v>15</v>
      </c>
      <c r="J885">
        <f t="shared" si="153"/>
        <v>27.5</v>
      </c>
      <c r="K885">
        <f t="shared" si="153"/>
        <v>20.5</v>
      </c>
      <c r="L885">
        <f t="shared" si="153"/>
        <v>18</v>
      </c>
      <c r="M885">
        <f t="shared" si="153"/>
        <v>37.9</v>
      </c>
      <c r="N885">
        <f t="shared" si="153"/>
        <v>521.1</v>
      </c>
      <c r="O885">
        <f>A_2017_01_09_1_ido_modell!O146</f>
        <v>1255</v>
      </c>
      <c r="P885">
        <f t="shared" si="138"/>
        <v>1267.4000000000001</v>
      </c>
      <c r="R885" s="10">
        <f t="shared" si="90"/>
        <v>1.5611111111111111</v>
      </c>
      <c r="S885">
        <f>CORREL($P$741:P885,$O$741:O885)</f>
        <v>0.62126879484126751</v>
      </c>
      <c r="T885" s="3">
        <f>W885/10</f>
        <v>0.1</v>
      </c>
      <c r="W885" s="3">
        <v>1</v>
      </c>
    </row>
    <row r="886" spans="1:23" ht="18" x14ac:dyDescent="0.4">
      <c r="A886" s="10">
        <f>A_2017_01_09_1_ido_modell!A147</f>
        <v>1.5618055555555557</v>
      </c>
      <c r="B886">
        <f t="shared" ref="B886:N886" si="154">VLOOKUP(B153,$A$496:$N$737,B$738,0)</f>
        <v>0.5</v>
      </c>
      <c r="C886">
        <f t="shared" si="154"/>
        <v>7.5</v>
      </c>
      <c r="D886">
        <f t="shared" si="154"/>
        <v>0</v>
      </c>
      <c r="E886">
        <f t="shared" si="154"/>
        <v>9.5</v>
      </c>
      <c r="F886">
        <f t="shared" si="154"/>
        <v>587.4</v>
      </c>
      <c r="G886">
        <f t="shared" si="154"/>
        <v>38.9</v>
      </c>
      <c r="H886">
        <f t="shared" si="154"/>
        <v>32.9</v>
      </c>
      <c r="I886">
        <f t="shared" si="154"/>
        <v>18</v>
      </c>
      <c r="J886">
        <f t="shared" si="154"/>
        <v>28.4</v>
      </c>
      <c r="K886">
        <f t="shared" si="154"/>
        <v>1</v>
      </c>
      <c r="L886">
        <f t="shared" si="154"/>
        <v>12</v>
      </c>
      <c r="M886">
        <f t="shared" si="154"/>
        <v>36.4</v>
      </c>
      <c r="N886">
        <f t="shared" si="154"/>
        <v>514.6</v>
      </c>
      <c r="O886">
        <f>A_2017_01_09_1_ido_modell!O147</f>
        <v>1256</v>
      </c>
      <c r="P886">
        <f t="shared" si="138"/>
        <v>1287.0999999999999</v>
      </c>
      <c r="R886" s="10">
        <f t="shared" si="90"/>
        <v>1.5618055555555557</v>
      </c>
      <c r="S886">
        <f>CORREL($P$741:P886,$O$741:O886)</f>
        <v>0.62669238794893967</v>
      </c>
      <c r="T886" s="3">
        <f>W886/10</f>
        <v>0.1</v>
      </c>
      <c r="W886" s="3">
        <v>1</v>
      </c>
    </row>
    <row r="887" spans="1:23" ht="18" x14ac:dyDescent="0.4">
      <c r="A887" s="10">
        <f>A_2017_01_09_1_ido_modell!A148</f>
        <v>1.5625</v>
      </c>
      <c r="B887">
        <f t="shared" ref="B887:N887" si="155">VLOOKUP(B154,$A$496:$N$737,B$738,0)</f>
        <v>0.5</v>
      </c>
      <c r="C887">
        <f t="shared" si="155"/>
        <v>11</v>
      </c>
      <c r="D887">
        <f t="shared" si="155"/>
        <v>0</v>
      </c>
      <c r="E887">
        <f t="shared" si="155"/>
        <v>9.5</v>
      </c>
      <c r="F887">
        <f t="shared" si="155"/>
        <v>587.4</v>
      </c>
      <c r="G887">
        <f t="shared" si="155"/>
        <v>70.900000000000006</v>
      </c>
      <c r="H887">
        <f t="shared" si="155"/>
        <v>33.9</v>
      </c>
      <c r="I887">
        <f t="shared" si="155"/>
        <v>18</v>
      </c>
      <c r="J887">
        <f t="shared" si="155"/>
        <v>27.5</v>
      </c>
      <c r="K887">
        <f t="shared" si="155"/>
        <v>5</v>
      </c>
      <c r="L887">
        <f t="shared" si="155"/>
        <v>0</v>
      </c>
      <c r="M887">
        <f t="shared" si="155"/>
        <v>36.4</v>
      </c>
      <c r="N887">
        <f t="shared" si="155"/>
        <v>514.6</v>
      </c>
      <c r="O887">
        <f>A_2017_01_09_1_ido_modell!O148</f>
        <v>1257</v>
      </c>
      <c r="P887">
        <f t="shared" si="138"/>
        <v>1314.6999999999998</v>
      </c>
      <c r="R887" s="10">
        <f t="shared" si="90"/>
        <v>1.5625</v>
      </c>
      <c r="S887">
        <f>CORREL($P$741:P887,$O$741:O887)</f>
        <v>0.63447930552823684</v>
      </c>
      <c r="T887" s="3">
        <f>W887/10</f>
        <v>0.2</v>
      </c>
      <c r="W887" s="3">
        <v>2</v>
      </c>
    </row>
    <row r="888" spans="1:23" ht="18" x14ac:dyDescent="0.4">
      <c r="A888" s="10">
        <f>A_2017_01_09_1_ido_modell!A149</f>
        <v>1.5631944444444443</v>
      </c>
      <c r="B888">
        <f t="shared" ref="B888:N888" si="156">VLOOKUP(B155,$A$496:$N$737,B$738,0)</f>
        <v>0.5</v>
      </c>
      <c r="C888">
        <f t="shared" si="156"/>
        <v>4.5</v>
      </c>
      <c r="D888">
        <f t="shared" si="156"/>
        <v>0</v>
      </c>
      <c r="E888">
        <f t="shared" si="156"/>
        <v>9.5</v>
      </c>
      <c r="F888">
        <f t="shared" si="156"/>
        <v>576</v>
      </c>
      <c r="G888">
        <f t="shared" si="156"/>
        <v>1.5</v>
      </c>
      <c r="H888">
        <f t="shared" si="156"/>
        <v>7</v>
      </c>
      <c r="I888">
        <f t="shared" si="156"/>
        <v>18</v>
      </c>
      <c r="J888">
        <f t="shared" si="156"/>
        <v>28.4</v>
      </c>
      <c r="K888">
        <f t="shared" si="156"/>
        <v>5</v>
      </c>
      <c r="L888">
        <f t="shared" si="156"/>
        <v>19.5</v>
      </c>
      <c r="M888">
        <f t="shared" si="156"/>
        <v>37.9</v>
      </c>
      <c r="N888">
        <f t="shared" si="156"/>
        <v>512.6</v>
      </c>
      <c r="O888">
        <f>A_2017_01_09_1_ido_modell!O149</f>
        <v>1258</v>
      </c>
      <c r="P888">
        <f t="shared" si="138"/>
        <v>1220.4000000000001</v>
      </c>
      <c r="R888" s="10">
        <f t="shared" si="90"/>
        <v>1.5631944444444443</v>
      </c>
      <c r="S888">
        <f>CORREL($P$741:P888,$O$741:O888)</f>
        <v>0.62884395514088076</v>
      </c>
      <c r="T888" s="3">
        <f>W888/10</f>
        <v>0.2</v>
      </c>
      <c r="W888" s="3">
        <v>2</v>
      </c>
    </row>
    <row r="889" spans="1:23" ht="18" x14ac:dyDescent="0.4">
      <c r="A889" s="10">
        <f>A_2017_01_09_1_ido_modell!A150</f>
        <v>1.5638888888888889</v>
      </c>
      <c r="B889">
        <f t="shared" ref="B889:N889" si="157">VLOOKUP(B156,$A$496:$N$737,B$738,0)</f>
        <v>0.5</v>
      </c>
      <c r="C889">
        <f t="shared" si="157"/>
        <v>11</v>
      </c>
      <c r="D889">
        <f t="shared" si="157"/>
        <v>0</v>
      </c>
      <c r="E889">
        <f t="shared" si="157"/>
        <v>1.5</v>
      </c>
      <c r="F889">
        <f t="shared" si="157"/>
        <v>596.9</v>
      </c>
      <c r="G889">
        <f t="shared" si="157"/>
        <v>2</v>
      </c>
      <c r="H889">
        <f t="shared" si="157"/>
        <v>7</v>
      </c>
      <c r="I889">
        <f t="shared" si="157"/>
        <v>17</v>
      </c>
      <c r="J889">
        <f t="shared" si="157"/>
        <v>26.5</v>
      </c>
      <c r="K889">
        <f t="shared" si="157"/>
        <v>1</v>
      </c>
      <c r="L889">
        <f t="shared" si="157"/>
        <v>12</v>
      </c>
      <c r="M889">
        <f t="shared" si="157"/>
        <v>36.4</v>
      </c>
      <c r="N889">
        <f t="shared" si="157"/>
        <v>522.1</v>
      </c>
      <c r="O889">
        <f>A_2017_01_09_1_ido_modell!O150</f>
        <v>1259</v>
      </c>
      <c r="P889">
        <f t="shared" si="138"/>
        <v>1233.9000000000001</v>
      </c>
      <c r="R889" s="10">
        <f t="shared" ref="R889:R952" si="158">A889</f>
        <v>1.5638888888888889</v>
      </c>
      <c r="S889">
        <f>CORREL($P$741:P889,$O$741:O889)</f>
        <v>0.62593992312840707</v>
      </c>
      <c r="T889" s="3">
        <f>W889/10</f>
        <v>0.2</v>
      </c>
      <c r="W889" s="3">
        <v>2</v>
      </c>
    </row>
    <row r="890" spans="1:23" ht="18" x14ac:dyDescent="0.4">
      <c r="A890" s="10">
        <f>A_2017_01_09_1_ido_modell!A151</f>
        <v>1.5645833333333332</v>
      </c>
      <c r="B890">
        <f t="shared" ref="B890:N890" si="159">VLOOKUP(B157,$A$496:$N$737,B$738,0)</f>
        <v>0.5</v>
      </c>
      <c r="C890">
        <f t="shared" si="159"/>
        <v>0</v>
      </c>
      <c r="D890">
        <f t="shared" si="159"/>
        <v>0</v>
      </c>
      <c r="E890">
        <f t="shared" si="159"/>
        <v>0</v>
      </c>
      <c r="F890">
        <f t="shared" si="159"/>
        <v>578.5</v>
      </c>
      <c r="G890">
        <f t="shared" si="159"/>
        <v>2</v>
      </c>
      <c r="H890">
        <f t="shared" si="159"/>
        <v>22.5</v>
      </c>
      <c r="I890">
        <f t="shared" si="159"/>
        <v>0</v>
      </c>
      <c r="J890">
        <f t="shared" si="159"/>
        <v>28.4</v>
      </c>
      <c r="K890">
        <f t="shared" si="159"/>
        <v>8.5</v>
      </c>
      <c r="L890">
        <f t="shared" si="159"/>
        <v>0</v>
      </c>
      <c r="M890">
        <f t="shared" si="159"/>
        <v>23.5</v>
      </c>
      <c r="N890">
        <f t="shared" si="159"/>
        <v>510.6</v>
      </c>
      <c r="O890">
        <f>A_2017_01_09_1_ido_modell!O151</f>
        <v>1260</v>
      </c>
      <c r="P890">
        <f t="shared" si="138"/>
        <v>1174.5</v>
      </c>
      <c r="R890" s="10">
        <f t="shared" si="158"/>
        <v>1.5645833333333332</v>
      </c>
      <c r="S890">
        <f>CORREL($P$741:P890,$O$741:O890)</f>
        <v>0.60964693264457293</v>
      </c>
      <c r="T890" s="3">
        <f>W890/10</f>
        <v>0.1</v>
      </c>
      <c r="W890" s="3">
        <v>1</v>
      </c>
    </row>
    <row r="891" spans="1:23" ht="18" x14ac:dyDescent="0.4">
      <c r="A891" s="10">
        <f>A_2017_01_09_1_ido_modell!A152</f>
        <v>1.565277777777778</v>
      </c>
      <c r="B891">
        <f t="shared" ref="B891:N891" si="160">VLOOKUP(B158,$A$496:$N$737,B$738,0)</f>
        <v>0.5</v>
      </c>
      <c r="C891">
        <f t="shared" si="160"/>
        <v>7.5</v>
      </c>
      <c r="D891">
        <f t="shared" si="160"/>
        <v>0</v>
      </c>
      <c r="E891">
        <f t="shared" si="160"/>
        <v>30.4</v>
      </c>
      <c r="F891">
        <f t="shared" si="160"/>
        <v>576</v>
      </c>
      <c r="G891">
        <f t="shared" si="160"/>
        <v>0</v>
      </c>
      <c r="H891">
        <f t="shared" si="160"/>
        <v>33.9</v>
      </c>
      <c r="I891">
        <f t="shared" si="160"/>
        <v>15</v>
      </c>
      <c r="J891">
        <f t="shared" si="160"/>
        <v>28.4</v>
      </c>
      <c r="K891">
        <f t="shared" si="160"/>
        <v>5</v>
      </c>
      <c r="L891">
        <f t="shared" si="160"/>
        <v>12</v>
      </c>
      <c r="M891">
        <f t="shared" si="160"/>
        <v>28.4</v>
      </c>
      <c r="N891">
        <f t="shared" si="160"/>
        <v>514.1</v>
      </c>
      <c r="O891">
        <f>A_2017_01_09_1_ido_modell!O152</f>
        <v>1261</v>
      </c>
      <c r="P891">
        <f t="shared" si="138"/>
        <v>1251.1999999999998</v>
      </c>
      <c r="R891" s="10">
        <f t="shared" si="158"/>
        <v>1.565277777777778</v>
      </c>
      <c r="S891">
        <f>CORREL($P$741:P891,$O$741:O891)</f>
        <v>0.61001940744995475</v>
      </c>
      <c r="T891" s="3">
        <f>W891/10</f>
        <v>0.1</v>
      </c>
      <c r="W891" s="3">
        <v>1</v>
      </c>
    </row>
    <row r="892" spans="1:23" ht="18" x14ac:dyDescent="0.4">
      <c r="A892" s="10">
        <f>A_2017_01_09_1_ido_modell!A153</f>
        <v>1.5659722222222223</v>
      </c>
      <c r="B892">
        <f t="shared" ref="B892:N892" si="161">VLOOKUP(B159,$A$496:$N$737,B$738,0)</f>
        <v>0.5</v>
      </c>
      <c r="C892">
        <f t="shared" si="161"/>
        <v>11</v>
      </c>
      <c r="D892">
        <f t="shared" si="161"/>
        <v>0</v>
      </c>
      <c r="E892">
        <f t="shared" si="161"/>
        <v>1.5</v>
      </c>
      <c r="F892">
        <f t="shared" si="161"/>
        <v>576</v>
      </c>
      <c r="G892">
        <f t="shared" si="161"/>
        <v>9.5</v>
      </c>
      <c r="H892">
        <f t="shared" si="161"/>
        <v>7</v>
      </c>
      <c r="I892">
        <f t="shared" si="161"/>
        <v>13</v>
      </c>
      <c r="J892">
        <f t="shared" si="161"/>
        <v>28.4</v>
      </c>
      <c r="K892">
        <f t="shared" si="161"/>
        <v>5</v>
      </c>
      <c r="L892">
        <f t="shared" si="161"/>
        <v>12</v>
      </c>
      <c r="M892">
        <f t="shared" si="161"/>
        <v>37.9</v>
      </c>
      <c r="N892">
        <f t="shared" si="161"/>
        <v>514.6</v>
      </c>
      <c r="O892">
        <f>A_2017_01_09_1_ido_modell!O153</f>
        <v>1262</v>
      </c>
      <c r="P892">
        <f t="shared" si="138"/>
        <v>1216.4000000000001</v>
      </c>
      <c r="R892" s="10">
        <f t="shared" si="158"/>
        <v>1.5659722222222223</v>
      </c>
      <c r="S892">
        <f>CORREL($P$741:P892,$O$741:O892)</f>
        <v>0.60394301263618078</v>
      </c>
      <c r="T892" s="3">
        <f>W892/10</f>
        <v>0.2</v>
      </c>
      <c r="W892" s="3">
        <v>2</v>
      </c>
    </row>
    <row r="893" spans="1:23" ht="18" x14ac:dyDescent="0.4">
      <c r="A893" s="10">
        <f>A_2017_01_09_1_ido_modell!A154</f>
        <v>1.5666666666666667</v>
      </c>
      <c r="B893">
        <f t="shared" ref="B893:N893" si="162">VLOOKUP(B160,$A$496:$N$737,B$738,0)</f>
        <v>29.4</v>
      </c>
      <c r="C893">
        <f t="shared" si="162"/>
        <v>11</v>
      </c>
      <c r="D893">
        <f t="shared" si="162"/>
        <v>7</v>
      </c>
      <c r="E893">
        <f t="shared" si="162"/>
        <v>9.5</v>
      </c>
      <c r="F893">
        <f t="shared" si="162"/>
        <v>578.5</v>
      </c>
      <c r="G893">
        <f t="shared" si="162"/>
        <v>0</v>
      </c>
      <c r="H893">
        <f t="shared" si="162"/>
        <v>33.9</v>
      </c>
      <c r="I893">
        <f t="shared" si="162"/>
        <v>13</v>
      </c>
      <c r="J893">
        <f t="shared" si="162"/>
        <v>27.5</v>
      </c>
      <c r="K893">
        <f t="shared" si="162"/>
        <v>20.5</v>
      </c>
      <c r="L893">
        <f t="shared" si="162"/>
        <v>12</v>
      </c>
      <c r="M893">
        <f t="shared" si="162"/>
        <v>53.9</v>
      </c>
      <c r="N893">
        <f t="shared" si="162"/>
        <v>514.6</v>
      </c>
      <c r="O893">
        <f>A_2017_01_09_1_ido_modell!O154</f>
        <v>1263</v>
      </c>
      <c r="P893">
        <f t="shared" si="138"/>
        <v>1310.8</v>
      </c>
      <c r="R893" s="10">
        <f t="shared" si="158"/>
        <v>1.5666666666666667</v>
      </c>
      <c r="S893">
        <f>CORREL($P$741:P893,$O$741:O893)</f>
        <v>0.61156419331230505</v>
      </c>
      <c r="T893" s="3">
        <f>W893/10</f>
        <v>0.2</v>
      </c>
      <c r="W893" s="3">
        <v>2</v>
      </c>
    </row>
    <row r="894" spans="1:23" ht="18" x14ac:dyDescent="0.4">
      <c r="A894" s="10">
        <f>A_2017_01_09_1_ido_modell!A155</f>
        <v>1.5673611111111112</v>
      </c>
      <c r="B894">
        <f t="shared" ref="B894:N894" si="163">VLOOKUP(B161,$A$496:$N$737,B$738,0)</f>
        <v>0.5</v>
      </c>
      <c r="C894">
        <f t="shared" si="163"/>
        <v>7.5</v>
      </c>
      <c r="D894">
        <f t="shared" si="163"/>
        <v>0</v>
      </c>
      <c r="E894">
        <f t="shared" si="163"/>
        <v>0</v>
      </c>
      <c r="F894">
        <f t="shared" si="163"/>
        <v>596.9</v>
      </c>
      <c r="G894">
        <f t="shared" si="163"/>
        <v>2</v>
      </c>
      <c r="H894">
        <f t="shared" si="163"/>
        <v>7</v>
      </c>
      <c r="I894">
        <f t="shared" si="163"/>
        <v>0</v>
      </c>
      <c r="J894">
        <f t="shared" si="163"/>
        <v>28.4</v>
      </c>
      <c r="K894">
        <f t="shared" si="163"/>
        <v>7</v>
      </c>
      <c r="L894">
        <f t="shared" si="163"/>
        <v>12</v>
      </c>
      <c r="M894">
        <f t="shared" si="163"/>
        <v>37.9</v>
      </c>
      <c r="N894">
        <f t="shared" si="163"/>
        <v>514.6</v>
      </c>
      <c r="O894">
        <f>A_2017_01_09_1_ido_modell!O155</f>
        <v>1264</v>
      </c>
      <c r="P894">
        <f t="shared" si="138"/>
        <v>1213.8</v>
      </c>
      <c r="R894" s="10">
        <f t="shared" si="158"/>
        <v>1.5673611111111112</v>
      </c>
      <c r="S894">
        <f>CORREL($P$741:P894,$O$741:O894)</f>
        <v>0.60488864370644235</v>
      </c>
      <c r="T894" s="3">
        <f>W894/10</f>
        <v>0.2</v>
      </c>
      <c r="W894" s="3">
        <v>2</v>
      </c>
    </row>
    <row r="895" spans="1:23" ht="18" x14ac:dyDescent="0.4">
      <c r="A895" s="10">
        <f>A_2017_01_09_1_ido_modell!A156</f>
        <v>1.5680555555555555</v>
      </c>
      <c r="B895">
        <f t="shared" ref="B895:N895" si="164">VLOOKUP(B162,$A$496:$N$737,B$738,0)</f>
        <v>0.5</v>
      </c>
      <c r="C895">
        <f t="shared" si="164"/>
        <v>11</v>
      </c>
      <c r="D895">
        <f t="shared" si="164"/>
        <v>0</v>
      </c>
      <c r="E895">
        <f t="shared" si="164"/>
        <v>71.900000000000006</v>
      </c>
      <c r="F895">
        <f t="shared" si="164"/>
        <v>587.4</v>
      </c>
      <c r="G895">
        <f t="shared" si="164"/>
        <v>2</v>
      </c>
      <c r="H895">
        <f t="shared" si="164"/>
        <v>33.9</v>
      </c>
      <c r="I895">
        <f t="shared" si="164"/>
        <v>18</v>
      </c>
      <c r="J895">
        <f t="shared" si="164"/>
        <v>28.4</v>
      </c>
      <c r="K895">
        <f t="shared" si="164"/>
        <v>1</v>
      </c>
      <c r="L895">
        <f t="shared" si="164"/>
        <v>12</v>
      </c>
      <c r="M895">
        <f t="shared" si="164"/>
        <v>36.4</v>
      </c>
      <c r="N895">
        <f t="shared" si="164"/>
        <v>514.6</v>
      </c>
      <c r="O895">
        <f>A_2017_01_09_1_ido_modell!O156</f>
        <v>1265</v>
      </c>
      <c r="P895">
        <f t="shared" si="138"/>
        <v>1317.1</v>
      </c>
      <c r="R895" s="10">
        <f t="shared" si="158"/>
        <v>1.5680555555555555</v>
      </c>
      <c r="S895">
        <f>CORREL($P$741:P895,$O$741:O895)</f>
        <v>0.61280658464576865</v>
      </c>
      <c r="T895" s="3">
        <f>W895/10</f>
        <v>0.2</v>
      </c>
      <c r="W895" s="3">
        <v>2</v>
      </c>
    </row>
    <row r="896" spans="1:23" ht="18" x14ac:dyDescent="0.4">
      <c r="A896" s="10">
        <f>A_2017_01_09_1_ido_modell!A157</f>
        <v>1.5687499999999999</v>
      </c>
      <c r="B896">
        <f t="shared" ref="B896:N896" si="165">VLOOKUP(B163,$A$496:$N$737,B$738,0)</f>
        <v>0.5</v>
      </c>
      <c r="C896">
        <f t="shared" si="165"/>
        <v>7.5</v>
      </c>
      <c r="D896">
        <f t="shared" si="165"/>
        <v>0</v>
      </c>
      <c r="E896">
        <f t="shared" si="165"/>
        <v>8.5</v>
      </c>
      <c r="F896">
        <f t="shared" si="165"/>
        <v>578.5</v>
      </c>
      <c r="G896">
        <f t="shared" si="165"/>
        <v>1.5</v>
      </c>
      <c r="H896">
        <f t="shared" si="165"/>
        <v>7</v>
      </c>
      <c r="I896">
        <f t="shared" si="165"/>
        <v>13</v>
      </c>
      <c r="J896">
        <f t="shared" si="165"/>
        <v>28.4</v>
      </c>
      <c r="K896">
        <f t="shared" si="165"/>
        <v>5</v>
      </c>
      <c r="L896">
        <f t="shared" si="165"/>
        <v>9</v>
      </c>
      <c r="M896">
        <f t="shared" si="165"/>
        <v>28.4</v>
      </c>
      <c r="N896">
        <f t="shared" si="165"/>
        <v>514.1</v>
      </c>
      <c r="O896">
        <f>A_2017_01_09_1_ido_modell!O157</f>
        <v>1266</v>
      </c>
      <c r="P896">
        <f t="shared" si="138"/>
        <v>1201.4000000000001</v>
      </c>
      <c r="R896" s="10">
        <f t="shared" si="158"/>
        <v>1.5687499999999999</v>
      </c>
      <c r="S896">
        <f>CORREL($P$741:P896,$O$741:O896)</f>
        <v>0.60343137721444162</v>
      </c>
      <c r="T896" s="3">
        <f>W896/10</f>
        <v>0.2</v>
      </c>
      <c r="W896" s="3">
        <v>2</v>
      </c>
    </row>
    <row r="897" spans="1:23" ht="18" x14ac:dyDescent="0.4">
      <c r="A897" s="10">
        <f>A_2017_01_09_1_ido_modell!A158</f>
        <v>1.5694444444444444</v>
      </c>
      <c r="B897">
        <f t="shared" ref="B897:N897" si="166">VLOOKUP(B164,$A$496:$N$737,B$738,0)</f>
        <v>0.5</v>
      </c>
      <c r="C897">
        <f t="shared" si="166"/>
        <v>3</v>
      </c>
      <c r="D897">
        <f t="shared" si="166"/>
        <v>7</v>
      </c>
      <c r="E897">
        <f t="shared" si="166"/>
        <v>9.5</v>
      </c>
      <c r="F897">
        <f t="shared" si="166"/>
        <v>576</v>
      </c>
      <c r="G897">
        <f t="shared" si="166"/>
        <v>0</v>
      </c>
      <c r="H897">
        <f t="shared" si="166"/>
        <v>7</v>
      </c>
      <c r="I897">
        <f t="shared" si="166"/>
        <v>17</v>
      </c>
      <c r="J897">
        <f t="shared" si="166"/>
        <v>28.4</v>
      </c>
      <c r="K897">
        <f t="shared" si="166"/>
        <v>5</v>
      </c>
      <c r="L897">
        <f t="shared" si="166"/>
        <v>12</v>
      </c>
      <c r="M897">
        <f t="shared" si="166"/>
        <v>36.4</v>
      </c>
      <c r="N897">
        <f t="shared" si="166"/>
        <v>514.1</v>
      </c>
      <c r="O897">
        <f>A_2017_01_09_1_ido_modell!O158</f>
        <v>1267</v>
      </c>
      <c r="P897">
        <f t="shared" si="138"/>
        <v>1215.9000000000001</v>
      </c>
      <c r="R897" s="10">
        <f t="shared" si="158"/>
        <v>1.5694444444444444</v>
      </c>
      <c r="S897">
        <f>CORREL($P$741:P897,$O$741:O897)</f>
        <v>0.59728383960371967</v>
      </c>
      <c r="T897" s="3">
        <f>W897/10</f>
        <v>0.3</v>
      </c>
      <c r="W897" s="3">
        <v>3</v>
      </c>
    </row>
    <row r="898" spans="1:23" ht="18" x14ac:dyDescent="0.4">
      <c r="A898" s="10">
        <f>A_2017_01_09_1_ido_modell!A159</f>
        <v>1.5701388888888888</v>
      </c>
      <c r="B898">
        <f t="shared" ref="B898:N898" si="167">VLOOKUP(B165,$A$496:$N$737,B$738,0)</f>
        <v>0.5</v>
      </c>
      <c r="C898">
        <f t="shared" si="167"/>
        <v>0</v>
      </c>
      <c r="D898">
        <f t="shared" si="167"/>
        <v>0</v>
      </c>
      <c r="E898">
        <f t="shared" si="167"/>
        <v>9.5</v>
      </c>
      <c r="F898">
        <f t="shared" si="167"/>
        <v>596.9</v>
      </c>
      <c r="G898">
        <f t="shared" si="167"/>
        <v>2</v>
      </c>
      <c r="H898">
        <f t="shared" si="167"/>
        <v>7</v>
      </c>
      <c r="I898">
        <f t="shared" si="167"/>
        <v>13</v>
      </c>
      <c r="J898">
        <f t="shared" si="167"/>
        <v>28.4</v>
      </c>
      <c r="K898">
        <f t="shared" si="167"/>
        <v>1</v>
      </c>
      <c r="L898">
        <f t="shared" si="167"/>
        <v>12</v>
      </c>
      <c r="M898">
        <f t="shared" si="167"/>
        <v>36.4</v>
      </c>
      <c r="N898">
        <f t="shared" si="167"/>
        <v>522.1</v>
      </c>
      <c r="O898">
        <f>A_2017_01_09_1_ido_modell!O159</f>
        <v>1268</v>
      </c>
      <c r="P898">
        <f t="shared" si="138"/>
        <v>1228.8</v>
      </c>
      <c r="R898" s="10">
        <f t="shared" si="158"/>
        <v>1.5701388888888888</v>
      </c>
      <c r="S898">
        <f>CORREL($P$741:P898,$O$741:O898)</f>
        <v>0.59373103405008087</v>
      </c>
      <c r="T898" s="3">
        <f>W898/10</f>
        <v>0.1</v>
      </c>
      <c r="W898" s="3">
        <v>1</v>
      </c>
    </row>
    <row r="899" spans="1:23" ht="18" x14ac:dyDescent="0.4">
      <c r="A899" s="10">
        <f>A_2017_01_09_1_ido_modell!A160</f>
        <v>1.5708333333333335</v>
      </c>
      <c r="B899">
        <f t="shared" ref="B899:N899" si="168">VLOOKUP(B166,$A$496:$N$737,B$738,0)</f>
        <v>0.5</v>
      </c>
      <c r="C899">
        <f t="shared" si="168"/>
        <v>4.5</v>
      </c>
      <c r="D899">
        <f t="shared" si="168"/>
        <v>0</v>
      </c>
      <c r="E899">
        <f t="shared" si="168"/>
        <v>0</v>
      </c>
      <c r="F899">
        <f t="shared" si="168"/>
        <v>576</v>
      </c>
      <c r="G899">
        <f t="shared" si="168"/>
        <v>2</v>
      </c>
      <c r="H899">
        <f t="shared" si="168"/>
        <v>7</v>
      </c>
      <c r="I899">
        <f t="shared" si="168"/>
        <v>11</v>
      </c>
      <c r="J899">
        <f t="shared" si="168"/>
        <v>28.4</v>
      </c>
      <c r="K899">
        <f t="shared" si="168"/>
        <v>1</v>
      </c>
      <c r="L899">
        <f t="shared" si="168"/>
        <v>12</v>
      </c>
      <c r="M899">
        <f t="shared" si="168"/>
        <v>35.9</v>
      </c>
      <c r="N899">
        <f t="shared" si="168"/>
        <v>591.4</v>
      </c>
      <c r="O899">
        <f>A_2017_01_09_1_ido_modell!O160</f>
        <v>1269</v>
      </c>
      <c r="P899">
        <f t="shared" si="138"/>
        <v>1269.6999999999998</v>
      </c>
      <c r="R899" s="10">
        <f t="shared" si="158"/>
        <v>1.5708333333333335</v>
      </c>
      <c r="S899">
        <f>CORREL($P$741:P899,$O$741:O899)</f>
        <v>0.59674043084241379</v>
      </c>
      <c r="T899" s="3">
        <f>W899/10</f>
        <v>0.2</v>
      </c>
      <c r="W899" s="3">
        <v>2</v>
      </c>
    </row>
    <row r="900" spans="1:23" ht="18" x14ac:dyDescent="0.4">
      <c r="A900" s="10">
        <f>A_2017_01_09_1_ido_modell!A161</f>
        <v>1.5715277777777779</v>
      </c>
      <c r="B900">
        <f t="shared" ref="B900:N900" si="169">VLOOKUP(B167,$A$496:$N$737,B$738,0)</f>
        <v>0.5</v>
      </c>
      <c r="C900">
        <f t="shared" si="169"/>
        <v>7.5</v>
      </c>
      <c r="D900">
        <f t="shared" si="169"/>
        <v>0</v>
      </c>
      <c r="E900">
        <f t="shared" si="169"/>
        <v>0</v>
      </c>
      <c r="F900">
        <f t="shared" si="169"/>
        <v>576</v>
      </c>
      <c r="G900">
        <f t="shared" si="169"/>
        <v>0</v>
      </c>
      <c r="H900">
        <f t="shared" si="169"/>
        <v>7</v>
      </c>
      <c r="I900">
        <f t="shared" si="169"/>
        <v>3.5</v>
      </c>
      <c r="J900">
        <f t="shared" si="169"/>
        <v>28.4</v>
      </c>
      <c r="K900">
        <f t="shared" si="169"/>
        <v>8.5</v>
      </c>
      <c r="L900">
        <f t="shared" si="169"/>
        <v>12</v>
      </c>
      <c r="M900">
        <f t="shared" si="169"/>
        <v>41.9</v>
      </c>
      <c r="N900">
        <f t="shared" si="169"/>
        <v>514.6</v>
      </c>
      <c r="O900">
        <f>A_2017_01_09_1_ido_modell!O161</f>
        <v>1270</v>
      </c>
      <c r="P900">
        <f t="shared" si="138"/>
        <v>1199.9000000000001</v>
      </c>
      <c r="R900" s="10">
        <f t="shared" si="158"/>
        <v>1.5715277777777779</v>
      </c>
      <c r="S900">
        <f>CORREL($P$741:P900,$O$741:O900)</f>
        <v>0.58733132464050941</v>
      </c>
      <c r="T900" s="3">
        <f>W900/10</f>
        <v>0.1</v>
      </c>
      <c r="W900" s="3">
        <v>1</v>
      </c>
    </row>
    <row r="901" spans="1:23" ht="18" x14ac:dyDescent="0.4">
      <c r="A901" s="10">
        <f>A_2017_01_09_1_ido_modell!A162</f>
        <v>1.5722222222222222</v>
      </c>
      <c r="B901">
        <f t="shared" ref="B901:N901" si="170">VLOOKUP(B168,$A$496:$N$737,B$738,0)</f>
        <v>0.5</v>
      </c>
      <c r="C901">
        <f t="shared" si="170"/>
        <v>4.5</v>
      </c>
      <c r="D901">
        <f t="shared" si="170"/>
        <v>0</v>
      </c>
      <c r="E901">
        <f t="shared" si="170"/>
        <v>30.4</v>
      </c>
      <c r="F901">
        <f t="shared" si="170"/>
        <v>641.79999999999995</v>
      </c>
      <c r="G901">
        <f t="shared" si="170"/>
        <v>1.5</v>
      </c>
      <c r="H901">
        <f t="shared" si="170"/>
        <v>8.5</v>
      </c>
      <c r="I901">
        <f t="shared" si="170"/>
        <v>13</v>
      </c>
      <c r="J901">
        <f t="shared" si="170"/>
        <v>19.5</v>
      </c>
      <c r="K901">
        <f t="shared" si="170"/>
        <v>8.5</v>
      </c>
      <c r="L901">
        <f t="shared" si="170"/>
        <v>0</v>
      </c>
      <c r="M901">
        <f t="shared" si="170"/>
        <v>37.9</v>
      </c>
      <c r="N901">
        <f t="shared" si="170"/>
        <v>514.1</v>
      </c>
      <c r="O901">
        <f>A_2017_01_09_1_ido_modell!O162</f>
        <v>1271</v>
      </c>
      <c r="P901">
        <f t="shared" si="138"/>
        <v>1280.1999999999998</v>
      </c>
      <c r="R901" s="10">
        <f t="shared" si="158"/>
        <v>1.5722222222222222</v>
      </c>
      <c r="S901">
        <f>CORREL($P$741:P901,$O$741:O901)</f>
        <v>0.59170054254892468</v>
      </c>
      <c r="T901" s="3">
        <f>W901/10</f>
        <v>0.3</v>
      </c>
      <c r="W901" s="3">
        <v>3</v>
      </c>
    </row>
    <row r="902" spans="1:23" ht="18" x14ac:dyDescent="0.4">
      <c r="A902" s="10">
        <f>A_2017_01_09_1_ido_modell!A163</f>
        <v>1.5729166666666667</v>
      </c>
      <c r="B902">
        <f t="shared" ref="B902:N902" si="171">VLOOKUP(B169,$A$496:$N$737,B$738,0)</f>
        <v>0.5</v>
      </c>
      <c r="C902">
        <f t="shared" si="171"/>
        <v>0</v>
      </c>
      <c r="D902">
        <f t="shared" si="171"/>
        <v>7</v>
      </c>
      <c r="E902">
        <f t="shared" si="171"/>
        <v>9.5</v>
      </c>
      <c r="F902">
        <f t="shared" si="171"/>
        <v>576</v>
      </c>
      <c r="G902">
        <f t="shared" si="171"/>
        <v>0</v>
      </c>
      <c r="H902">
        <f t="shared" si="171"/>
        <v>22.5</v>
      </c>
      <c r="I902">
        <f t="shared" si="171"/>
        <v>18</v>
      </c>
      <c r="J902">
        <f t="shared" si="171"/>
        <v>27.5</v>
      </c>
      <c r="K902">
        <f t="shared" si="171"/>
        <v>18.5</v>
      </c>
      <c r="L902">
        <f t="shared" si="171"/>
        <v>12</v>
      </c>
      <c r="M902">
        <f t="shared" si="171"/>
        <v>36.4</v>
      </c>
      <c r="N902">
        <f t="shared" si="171"/>
        <v>514.1</v>
      </c>
      <c r="O902">
        <f>A_2017_01_09_1_ido_modell!O163</f>
        <v>1272</v>
      </c>
      <c r="P902">
        <f t="shared" si="138"/>
        <v>1242</v>
      </c>
      <c r="R902" s="10">
        <f t="shared" si="158"/>
        <v>1.5729166666666667</v>
      </c>
      <c r="S902">
        <f>CORREL($P$741:P902,$O$741:O902)</f>
        <v>0.59048135346310271</v>
      </c>
      <c r="T902" s="3">
        <f>W902/10</f>
        <v>0.3</v>
      </c>
      <c r="W902" s="3">
        <v>3</v>
      </c>
    </row>
    <row r="903" spans="1:23" ht="18" x14ac:dyDescent="0.4">
      <c r="A903" s="10">
        <f>A_2017_01_09_1_ido_modell!A164</f>
        <v>1.5736111111111111</v>
      </c>
      <c r="B903">
        <f t="shared" ref="B903:N903" si="172">VLOOKUP(B170,$A$496:$N$737,B$738,0)</f>
        <v>0.5</v>
      </c>
      <c r="C903">
        <f t="shared" si="172"/>
        <v>11</v>
      </c>
      <c r="D903">
        <f t="shared" si="172"/>
        <v>0</v>
      </c>
      <c r="E903">
        <f t="shared" si="172"/>
        <v>9.5</v>
      </c>
      <c r="F903">
        <f t="shared" si="172"/>
        <v>578.5</v>
      </c>
      <c r="G903">
        <f t="shared" si="172"/>
        <v>2</v>
      </c>
      <c r="H903">
        <f t="shared" si="172"/>
        <v>25</v>
      </c>
      <c r="I903">
        <f t="shared" si="172"/>
        <v>0</v>
      </c>
      <c r="J903">
        <f t="shared" si="172"/>
        <v>28.4</v>
      </c>
      <c r="K903">
        <f t="shared" si="172"/>
        <v>5</v>
      </c>
      <c r="L903">
        <f t="shared" si="172"/>
        <v>12</v>
      </c>
      <c r="M903">
        <f t="shared" si="172"/>
        <v>53.9</v>
      </c>
      <c r="N903">
        <f t="shared" si="172"/>
        <v>522.1</v>
      </c>
      <c r="O903">
        <f>A_2017_01_09_1_ido_modell!O164</f>
        <v>1273</v>
      </c>
      <c r="P903">
        <f t="shared" si="138"/>
        <v>1247.9000000000001</v>
      </c>
      <c r="R903" s="10">
        <f t="shared" si="158"/>
        <v>1.5736111111111111</v>
      </c>
      <c r="S903">
        <f>CORREL($P$741:P903,$O$741:O903)</f>
        <v>0.59022532523230375</v>
      </c>
      <c r="T903" s="3">
        <f>W903/10</f>
        <v>0.2</v>
      </c>
      <c r="W903" s="3">
        <v>2</v>
      </c>
    </row>
    <row r="904" spans="1:23" ht="18" x14ac:dyDescent="0.4">
      <c r="A904" s="10">
        <f>A_2017_01_09_1_ido_modell!A165</f>
        <v>1.5743055555555554</v>
      </c>
      <c r="B904">
        <f t="shared" ref="B904:N904" si="173">VLOOKUP(B171,$A$496:$N$737,B$738,0)</f>
        <v>0.5</v>
      </c>
      <c r="C904">
        <f t="shared" si="173"/>
        <v>3</v>
      </c>
      <c r="D904">
        <f t="shared" si="173"/>
        <v>0</v>
      </c>
      <c r="E904">
        <f t="shared" si="173"/>
        <v>30.4</v>
      </c>
      <c r="F904">
        <f t="shared" si="173"/>
        <v>578.5</v>
      </c>
      <c r="G904">
        <f t="shared" si="173"/>
        <v>2</v>
      </c>
      <c r="H904">
        <f t="shared" si="173"/>
        <v>7</v>
      </c>
      <c r="I904">
        <f t="shared" si="173"/>
        <v>15</v>
      </c>
      <c r="J904">
        <f t="shared" si="173"/>
        <v>28.4</v>
      </c>
      <c r="K904">
        <f t="shared" si="173"/>
        <v>18.5</v>
      </c>
      <c r="L904">
        <f t="shared" si="173"/>
        <v>15</v>
      </c>
      <c r="M904">
        <f t="shared" si="173"/>
        <v>36.4</v>
      </c>
      <c r="N904">
        <f t="shared" si="173"/>
        <v>514.6</v>
      </c>
      <c r="O904">
        <f>A_2017_01_09_1_ido_modell!O165</f>
        <v>1274</v>
      </c>
      <c r="P904">
        <f t="shared" si="138"/>
        <v>1249.3</v>
      </c>
      <c r="R904" s="10">
        <f t="shared" si="158"/>
        <v>1.5743055555555554</v>
      </c>
      <c r="S904">
        <f>CORREL($P$741:P904,$O$741:O904)</f>
        <v>0.59017558225075861</v>
      </c>
      <c r="T904" s="3">
        <f>W904/10</f>
        <v>0.1</v>
      </c>
      <c r="W904" s="3">
        <v>1</v>
      </c>
    </row>
    <row r="905" spans="1:23" ht="18" x14ac:dyDescent="0.4">
      <c r="A905" s="10">
        <f>A_2017_01_09_1_ido_modell!A166</f>
        <v>1.575</v>
      </c>
      <c r="B905">
        <f t="shared" ref="B905:N905" si="174">VLOOKUP(B172,$A$496:$N$737,B$738,0)</f>
        <v>0.5</v>
      </c>
      <c r="C905">
        <f t="shared" si="174"/>
        <v>0</v>
      </c>
      <c r="D905">
        <f t="shared" si="174"/>
        <v>0</v>
      </c>
      <c r="E905">
        <f t="shared" si="174"/>
        <v>0</v>
      </c>
      <c r="F905">
        <f t="shared" si="174"/>
        <v>578.5</v>
      </c>
      <c r="G905">
        <f t="shared" si="174"/>
        <v>0</v>
      </c>
      <c r="H905">
        <f t="shared" si="174"/>
        <v>25</v>
      </c>
      <c r="I905">
        <f t="shared" si="174"/>
        <v>0</v>
      </c>
      <c r="J905">
        <f t="shared" si="174"/>
        <v>26.5</v>
      </c>
      <c r="K905">
        <f t="shared" si="174"/>
        <v>1</v>
      </c>
      <c r="L905">
        <f t="shared" si="174"/>
        <v>0</v>
      </c>
      <c r="M905">
        <f t="shared" si="174"/>
        <v>41.9</v>
      </c>
      <c r="N905">
        <f t="shared" si="174"/>
        <v>514.6</v>
      </c>
      <c r="O905">
        <f>A_2017_01_09_1_ido_modell!O166</f>
        <v>1275</v>
      </c>
      <c r="P905">
        <f t="shared" si="138"/>
        <v>1188</v>
      </c>
      <c r="R905" s="10">
        <f t="shared" si="158"/>
        <v>1.575</v>
      </c>
      <c r="S905">
        <f>CORREL($P$741:P905,$O$741:O905)</f>
        <v>0.57825861926133337</v>
      </c>
      <c r="T905" s="3">
        <f>W905/10</f>
        <v>0</v>
      </c>
      <c r="W905" s="3">
        <v>0</v>
      </c>
    </row>
    <row r="906" spans="1:23" ht="18" x14ac:dyDescent="0.4">
      <c r="A906" s="10">
        <f>A_2017_01_09_1_ido_modell!A167</f>
        <v>1.5756944444444445</v>
      </c>
      <c r="B906">
        <f t="shared" ref="B906:N906" si="175">VLOOKUP(B173,$A$496:$N$737,B$738,0)</f>
        <v>0.5</v>
      </c>
      <c r="C906">
        <f t="shared" si="175"/>
        <v>3</v>
      </c>
      <c r="D906">
        <f t="shared" si="175"/>
        <v>30.4</v>
      </c>
      <c r="E906">
        <f t="shared" si="175"/>
        <v>9.5</v>
      </c>
      <c r="F906">
        <f t="shared" si="175"/>
        <v>576</v>
      </c>
      <c r="G906">
        <f t="shared" si="175"/>
        <v>1.5</v>
      </c>
      <c r="H906">
        <f t="shared" si="175"/>
        <v>7</v>
      </c>
      <c r="I906">
        <f t="shared" si="175"/>
        <v>17</v>
      </c>
      <c r="J906">
        <f t="shared" si="175"/>
        <v>46.9</v>
      </c>
      <c r="K906">
        <f t="shared" si="175"/>
        <v>10.5</v>
      </c>
      <c r="L906">
        <f t="shared" si="175"/>
        <v>15</v>
      </c>
      <c r="M906">
        <f t="shared" si="175"/>
        <v>28.4</v>
      </c>
      <c r="N906">
        <f t="shared" si="175"/>
        <v>514.6</v>
      </c>
      <c r="O906">
        <f>A_2017_01_09_1_ido_modell!O167</f>
        <v>1276</v>
      </c>
      <c r="P906">
        <f t="shared" si="138"/>
        <v>1260.3</v>
      </c>
      <c r="R906" s="10">
        <f t="shared" si="158"/>
        <v>1.5756944444444445</v>
      </c>
      <c r="S906">
        <f>CORREL($P$741:P906,$O$741:O906)</f>
        <v>0.57999057709505231</v>
      </c>
      <c r="T906" s="3">
        <f>W906/10</f>
        <v>0.1</v>
      </c>
      <c r="W906" s="3">
        <v>1</v>
      </c>
    </row>
    <row r="907" spans="1:23" ht="18" x14ac:dyDescent="0.4">
      <c r="A907" s="10">
        <f>A_2017_01_09_1_ido_modell!A168</f>
        <v>1.5763888888888891</v>
      </c>
      <c r="B907">
        <f t="shared" ref="B907:N907" si="176">VLOOKUP(B174,$A$496:$N$737,B$738,0)</f>
        <v>0.5</v>
      </c>
      <c r="C907">
        <f t="shared" si="176"/>
        <v>7.5</v>
      </c>
      <c r="D907">
        <f t="shared" si="176"/>
        <v>0</v>
      </c>
      <c r="E907">
        <f t="shared" si="176"/>
        <v>8.5</v>
      </c>
      <c r="F907">
        <f t="shared" si="176"/>
        <v>576</v>
      </c>
      <c r="G907">
        <f t="shared" si="176"/>
        <v>2</v>
      </c>
      <c r="H907">
        <f t="shared" si="176"/>
        <v>7</v>
      </c>
      <c r="I907">
        <f t="shared" si="176"/>
        <v>18</v>
      </c>
      <c r="J907">
        <f t="shared" si="176"/>
        <v>27.5</v>
      </c>
      <c r="K907">
        <f t="shared" si="176"/>
        <v>7</v>
      </c>
      <c r="L907">
        <f t="shared" si="176"/>
        <v>12</v>
      </c>
      <c r="M907">
        <f t="shared" si="176"/>
        <v>36.4</v>
      </c>
      <c r="N907">
        <f t="shared" si="176"/>
        <v>514.6</v>
      </c>
      <c r="O907">
        <f>A_2017_01_09_1_ido_modell!O168</f>
        <v>1277</v>
      </c>
      <c r="P907">
        <f t="shared" si="138"/>
        <v>1217</v>
      </c>
      <c r="R907" s="10">
        <f t="shared" si="158"/>
        <v>1.5763888888888891</v>
      </c>
      <c r="S907">
        <f>CORREL($P$741:P907,$O$741:O907)</f>
        <v>0.57438953233129175</v>
      </c>
      <c r="T907" s="3">
        <f>W907/10</f>
        <v>0.2</v>
      </c>
      <c r="W907" s="3">
        <v>2</v>
      </c>
    </row>
    <row r="908" spans="1:23" ht="18" x14ac:dyDescent="0.4">
      <c r="A908" s="10">
        <f>A_2017_01_09_1_ido_modell!A169</f>
        <v>1.5770833333333334</v>
      </c>
      <c r="B908">
        <f t="shared" ref="B908:N908" si="177">VLOOKUP(B175,$A$496:$N$737,B$738,0)</f>
        <v>0.5</v>
      </c>
      <c r="C908">
        <f t="shared" si="177"/>
        <v>0</v>
      </c>
      <c r="D908">
        <f t="shared" si="177"/>
        <v>0</v>
      </c>
      <c r="E908">
        <f t="shared" si="177"/>
        <v>9.5</v>
      </c>
      <c r="F908">
        <f t="shared" si="177"/>
        <v>578.5</v>
      </c>
      <c r="G908">
        <f t="shared" si="177"/>
        <v>9.5</v>
      </c>
      <c r="H908">
        <f t="shared" si="177"/>
        <v>7</v>
      </c>
      <c r="I908">
        <f t="shared" si="177"/>
        <v>18</v>
      </c>
      <c r="J908">
        <f t="shared" si="177"/>
        <v>27.5</v>
      </c>
      <c r="K908">
        <f t="shared" si="177"/>
        <v>7</v>
      </c>
      <c r="L908">
        <f t="shared" si="177"/>
        <v>12</v>
      </c>
      <c r="M908">
        <f t="shared" si="177"/>
        <v>41.9</v>
      </c>
      <c r="N908">
        <f t="shared" si="177"/>
        <v>514.1</v>
      </c>
      <c r="O908">
        <f>A_2017_01_09_1_ido_modell!O169</f>
        <v>1278</v>
      </c>
      <c r="P908">
        <f t="shared" si="138"/>
        <v>1225.5</v>
      </c>
      <c r="R908" s="10">
        <f t="shared" si="158"/>
        <v>1.5770833333333334</v>
      </c>
      <c r="S908">
        <f>CORREL($P$741:P908,$O$741:O908)</f>
        <v>0.57047304159056877</v>
      </c>
      <c r="T908" s="3">
        <f>W908/10</f>
        <v>0.1</v>
      </c>
      <c r="W908" s="3">
        <v>1</v>
      </c>
    </row>
    <row r="909" spans="1:23" ht="18" x14ac:dyDescent="0.4">
      <c r="A909" s="10">
        <f>A_2017_01_09_1_ido_modell!A170</f>
        <v>1.5777777777777777</v>
      </c>
      <c r="B909">
        <f t="shared" ref="B909:N909" si="178">VLOOKUP(B176,$A$496:$N$737,B$738,0)</f>
        <v>0.5</v>
      </c>
      <c r="C909">
        <f t="shared" si="178"/>
        <v>0</v>
      </c>
      <c r="D909">
        <f t="shared" si="178"/>
        <v>0</v>
      </c>
      <c r="E909">
        <f t="shared" si="178"/>
        <v>8.5</v>
      </c>
      <c r="F909">
        <f t="shared" si="178"/>
        <v>576</v>
      </c>
      <c r="G909">
        <f t="shared" si="178"/>
        <v>2</v>
      </c>
      <c r="H909">
        <f t="shared" si="178"/>
        <v>17.5</v>
      </c>
      <c r="I909">
        <f t="shared" si="178"/>
        <v>13</v>
      </c>
      <c r="J909">
        <f t="shared" si="178"/>
        <v>28.4</v>
      </c>
      <c r="K909">
        <f t="shared" si="178"/>
        <v>7</v>
      </c>
      <c r="L909">
        <f t="shared" si="178"/>
        <v>12</v>
      </c>
      <c r="M909">
        <f t="shared" si="178"/>
        <v>28.4</v>
      </c>
      <c r="N909">
        <f t="shared" si="178"/>
        <v>514.1</v>
      </c>
      <c r="O909">
        <f>A_2017_01_09_1_ido_modell!O170</f>
        <v>1279</v>
      </c>
      <c r="P909">
        <f t="shared" si="138"/>
        <v>1207.4000000000001</v>
      </c>
      <c r="R909" s="10">
        <f t="shared" si="158"/>
        <v>1.5777777777777777</v>
      </c>
      <c r="S909">
        <f>CORREL($P$741:P909,$O$741:O909)</f>
        <v>0.56311240029855492</v>
      </c>
      <c r="T909" s="3">
        <f>W909/10</f>
        <v>0.3</v>
      </c>
      <c r="W909" s="3">
        <v>3</v>
      </c>
    </row>
    <row r="910" spans="1:23" ht="18" x14ac:dyDescent="0.4">
      <c r="A910" s="10">
        <f>A_2017_01_09_1_ido_modell!A171</f>
        <v>1.5784722222222223</v>
      </c>
      <c r="B910">
        <f t="shared" ref="B910:N910" si="179">VLOOKUP(B177,$A$496:$N$737,B$738,0)</f>
        <v>0.5</v>
      </c>
      <c r="C910">
        <f t="shared" si="179"/>
        <v>7.5</v>
      </c>
      <c r="D910">
        <f t="shared" si="179"/>
        <v>0</v>
      </c>
      <c r="E910">
        <f t="shared" si="179"/>
        <v>0</v>
      </c>
      <c r="F910">
        <f t="shared" si="179"/>
        <v>578.5</v>
      </c>
      <c r="G910">
        <f t="shared" si="179"/>
        <v>2</v>
      </c>
      <c r="H910">
        <f t="shared" si="179"/>
        <v>7</v>
      </c>
      <c r="I910">
        <f t="shared" si="179"/>
        <v>13</v>
      </c>
      <c r="J910">
        <f t="shared" si="179"/>
        <v>28.4</v>
      </c>
      <c r="K910">
        <f t="shared" si="179"/>
        <v>5</v>
      </c>
      <c r="L910">
        <f t="shared" si="179"/>
        <v>9</v>
      </c>
      <c r="M910">
        <f t="shared" si="179"/>
        <v>28.4</v>
      </c>
      <c r="N910">
        <f t="shared" si="179"/>
        <v>522.1</v>
      </c>
      <c r="O910">
        <f>A_2017_01_09_1_ido_modell!O171</f>
        <v>1280</v>
      </c>
      <c r="P910">
        <f t="shared" si="138"/>
        <v>1201.4000000000001</v>
      </c>
      <c r="R910" s="10">
        <f t="shared" si="158"/>
        <v>1.5784722222222223</v>
      </c>
      <c r="S910">
        <f>CORREL($P$741:P910,$O$741:O910)</f>
        <v>0.55463057697350748</v>
      </c>
      <c r="T910" s="3">
        <f>W910/10</f>
        <v>0.3</v>
      </c>
      <c r="W910" s="3">
        <v>3</v>
      </c>
    </row>
    <row r="911" spans="1:23" ht="18" x14ac:dyDescent="0.4">
      <c r="A911" s="10">
        <f>A_2017_01_09_1_ido_modell!A172</f>
        <v>1.5791666666666666</v>
      </c>
      <c r="B911">
        <f t="shared" ref="B911:N911" si="180">VLOOKUP(B178,$A$496:$N$737,B$738,0)</f>
        <v>0.5</v>
      </c>
      <c r="C911">
        <f t="shared" si="180"/>
        <v>7.5</v>
      </c>
      <c r="D911">
        <f t="shared" si="180"/>
        <v>7</v>
      </c>
      <c r="E911">
        <f t="shared" si="180"/>
        <v>9.5</v>
      </c>
      <c r="F911">
        <f t="shared" si="180"/>
        <v>576</v>
      </c>
      <c r="G911">
        <f t="shared" si="180"/>
        <v>1.5</v>
      </c>
      <c r="H911">
        <f t="shared" si="180"/>
        <v>31.9</v>
      </c>
      <c r="I911">
        <f t="shared" si="180"/>
        <v>17</v>
      </c>
      <c r="J911">
        <f t="shared" si="180"/>
        <v>28.4</v>
      </c>
      <c r="K911">
        <f t="shared" si="180"/>
        <v>18.5</v>
      </c>
      <c r="L911">
        <f t="shared" si="180"/>
        <v>9</v>
      </c>
      <c r="M911">
        <f t="shared" si="180"/>
        <v>37.9</v>
      </c>
      <c r="N911">
        <f t="shared" si="180"/>
        <v>514.6</v>
      </c>
      <c r="O911">
        <f>A_2017_01_09_1_ido_modell!O172</f>
        <v>1281</v>
      </c>
      <c r="P911">
        <f t="shared" si="138"/>
        <v>1259.3</v>
      </c>
      <c r="R911" s="10">
        <f t="shared" si="158"/>
        <v>1.5791666666666666</v>
      </c>
      <c r="S911">
        <f>CORREL($P$741:P911,$O$741:O911)</f>
        <v>0.55647667743909679</v>
      </c>
      <c r="T911" s="3">
        <f>W911/10</f>
        <v>0.2</v>
      </c>
      <c r="W911" s="3">
        <v>2</v>
      </c>
    </row>
    <row r="912" spans="1:23" ht="18" x14ac:dyDescent="0.4">
      <c r="A912" s="10">
        <f>A_2017_01_09_1_ido_modell!A173</f>
        <v>1.5798611111111109</v>
      </c>
      <c r="B912">
        <f t="shared" ref="B912:N912" si="181">VLOOKUP(B179,$A$496:$N$737,B$738,0)</f>
        <v>0.5</v>
      </c>
      <c r="C912">
        <f t="shared" si="181"/>
        <v>4.5</v>
      </c>
      <c r="D912">
        <f t="shared" si="181"/>
        <v>0</v>
      </c>
      <c r="E912">
        <f t="shared" si="181"/>
        <v>9.5</v>
      </c>
      <c r="F912">
        <f t="shared" si="181"/>
        <v>576</v>
      </c>
      <c r="G912">
        <f t="shared" si="181"/>
        <v>2</v>
      </c>
      <c r="H912">
        <f t="shared" si="181"/>
        <v>22.5</v>
      </c>
      <c r="I912">
        <f t="shared" si="181"/>
        <v>11</v>
      </c>
      <c r="J912">
        <f t="shared" si="181"/>
        <v>26.5</v>
      </c>
      <c r="K912">
        <f t="shared" si="181"/>
        <v>5</v>
      </c>
      <c r="L912">
        <f t="shared" si="181"/>
        <v>9</v>
      </c>
      <c r="M912">
        <f t="shared" si="181"/>
        <v>28.4</v>
      </c>
      <c r="N912">
        <f t="shared" si="181"/>
        <v>514.6</v>
      </c>
      <c r="O912">
        <f>A_2017_01_09_1_ido_modell!O173</f>
        <v>1282</v>
      </c>
      <c r="P912">
        <f t="shared" si="138"/>
        <v>1209.5</v>
      </c>
      <c r="R912" s="10">
        <f t="shared" si="158"/>
        <v>1.5798611111111109</v>
      </c>
      <c r="S912">
        <f>CORREL($P$741:P912,$O$741:O912)</f>
        <v>0.54975987620743438</v>
      </c>
      <c r="T912" s="3">
        <f>W912/10</f>
        <v>0.3</v>
      </c>
      <c r="W912" s="3">
        <v>3</v>
      </c>
    </row>
    <row r="913" spans="1:23" ht="18" x14ac:dyDescent="0.4">
      <c r="A913" s="10">
        <f>A_2017_01_09_1_ido_modell!A174</f>
        <v>1.5805555555555555</v>
      </c>
      <c r="B913">
        <f t="shared" ref="B913:N913" si="182">VLOOKUP(B180,$A$496:$N$737,B$738,0)</f>
        <v>0.5</v>
      </c>
      <c r="C913">
        <f t="shared" si="182"/>
        <v>7.5</v>
      </c>
      <c r="D913">
        <f t="shared" si="182"/>
        <v>0</v>
      </c>
      <c r="E913">
        <f t="shared" si="182"/>
        <v>0</v>
      </c>
      <c r="F913">
        <f t="shared" si="182"/>
        <v>578.5</v>
      </c>
      <c r="G913">
        <f t="shared" si="182"/>
        <v>2</v>
      </c>
      <c r="H913">
        <f t="shared" si="182"/>
        <v>7</v>
      </c>
      <c r="I913">
        <f t="shared" si="182"/>
        <v>11</v>
      </c>
      <c r="J913">
        <f t="shared" si="182"/>
        <v>27</v>
      </c>
      <c r="K913">
        <f t="shared" si="182"/>
        <v>28.4</v>
      </c>
      <c r="L913">
        <f t="shared" si="182"/>
        <v>12</v>
      </c>
      <c r="M913">
        <f t="shared" si="182"/>
        <v>28.4</v>
      </c>
      <c r="N913">
        <f t="shared" si="182"/>
        <v>521.1</v>
      </c>
      <c r="O913">
        <f>A_2017_01_09_1_ido_modell!O174</f>
        <v>1283</v>
      </c>
      <c r="P913">
        <f t="shared" si="138"/>
        <v>1223.4000000000001</v>
      </c>
      <c r="R913" s="10">
        <f t="shared" si="158"/>
        <v>1.5805555555555555</v>
      </c>
      <c r="S913">
        <f>CORREL($P$741:P913,$O$741:O913)</f>
        <v>0.54579544533733959</v>
      </c>
      <c r="T913" s="3">
        <f>W913/10</f>
        <v>0.4</v>
      </c>
      <c r="W913" s="3">
        <v>4</v>
      </c>
    </row>
    <row r="914" spans="1:23" ht="18" x14ac:dyDescent="0.4">
      <c r="A914" s="10">
        <f>A_2017_01_09_1_ido_modell!A175</f>
        <v>1.58125</v>
      </c>
      <c r="B914">
        <f t="shared" ref="B914:N914" si="183">VLOOKUP(B181,$A$496:$N$737,B$738,0)</f>
        <v>0.5</v>
      </c>
      <c r="C914">
        <f t="shared" si="183"/>
        <v>7.5</v>
      </c>
      <c r="D914">
        <f t="shared" si="183"/>
        <v>0</v>
      </c>
      <c r="E914">
        <f t="shared" si="183"/>
        <v>9.5</v>
      </c>
      <c r="F914">
        <f t="shared" si="183"/>
        <v>578.5</v>
      </c>
      <c r="G914">
        <f t="shared" si="183"/>
        <v>2</v>
      </c>
      <c r="H914">
        <f t="shared" si="183"/>
        <v>42.9</v>
      </c>
      <c r="I914">
        <f t="shared" si="183"/>
        <v>0</v>
      </c>
      <c r="J914">
        <f t="shared" si="183"/>
        <v>60.4</v>
      </c>
      <c r="K914">
        <f t="shared" si="183"/>
        <v>1</v>
      </c>
      <c r="L914">
        <f t="shared" si="183"/>
        <v>0</v>
      </c>
      <c r="M914">
        <f t="shared" si="183"/>
        <v>36.4</v>
      </c>
      <c r="N914">
        <f t="shared" si="183"/>
        <v>514.1</v>
      </c>
      <c r="O914">
        <f>A_2017_01_09_1_ido_modell!O175</f>
        <v>1284</v>
      </c>
      <c r="P914">
        <f t="shared" si="138"/>
        <v>1252.8</v>
      </c>
      <c r="R914" s="10">
        <f t="shared" si="158"/>
        <v>1.58125</v>
      </c>
      <c r="S914">
        <f>CORREL($P$741:P914,$O$741:O914)</f>
        <v>0.54676409557844885</v>
      </c>
      <c r="T914" s="3">
        <f>W914/10</f>
        <v>0.2</v>
      </c>
      <c r="W914" s="3">
        <v>2</v>
      </c>
    </row>
    <row r="915" spans="1:23" ht="18" x14ac:dyDescent="0.4">
      <c r="A915" s="10">
        <f>A_2017_01_09_1_ido_modell!A176</f>
        <v>1.5819444444444446</v>
      </c>
      <c r="B915">
        <f t="shared" ref="B915:N915" si="184">VLOOKUP(B182,$A$496:$N$737,B$738,0)</f>
        <v>0.5</v>
      </c>
      <c r="C915">
        <f t="shared" si="184"/>
        <v>3</v>
      </c>
      <c r="D915">
        <f t="shared" si="184"/>
        <v>0</v>
      </c>
      <c r="E915">
        <f t="shared" si="184"/>
        <v>30.4</v>
      </c>
      <c r="F915">
        <f t="shared" si="184"/>
        <v>578.5</v>
      </c>
      <c r="G915">
        <f t="shared" si="184"/>
        <v>3</v>
      </c>
      <c r="H915">
        <f t="shared" si="184"/>
        <v>61.4</v>
      </c>
      <c r="I915">
        <f t="shared" si="184"/>
        <v>13</v>
      </c>
      <c r="J915">
        <f t="shared" si="184"/>
        <v>28.4</v>
      </c>
      <c r="K915">
        <f t="shared" si="184"/>
        <v>7</v>
      </c>
      <c r="L915">
        <f t="shared" si="184"/>
        <v>12</v>
      </c>
      <c r="M915">
        <f t="shared" si="184"/>
        <v>41.9</v>
      </c>
      <c r="N915">
        <f t="shared" si="184"/>
        <v>514.6</v>
      </c>
      <c r="O915">
        <f>A_2017_01_09_1_ido_modell!O176</f>
        <v>1285</v>
      </c>
      <c r="P915">
        <f t="shared" si="138"/>
        <v>1293.6999999999998</v>
      </c>
      <c r="R915" s="10">
        <f t="shared" si="158"/>
        <v>1.5819444444444446</v>
      </c>
      <c r="S915">
        <f>CORREL($P$741:P915,$O$741:O915)</f>
        <v>0.55283796567251731</v>
      </c>
      <c r="T915" s="3">
        <f>W915/10</f>
        <v>0.3</v>
      </c>
      <c r="W915" s="3">
        <v>3</v>
      </c>
    </row>
    <row r="916" spans="1:23" ht="18" x14ac:dyDescent="0.4">
      <c r="A916" s="10">
        <f>A_2017_01_09_1_ido_modell!A177</f>
        <v>1.5826388888888889</v>
      </c>
      <c r="B916">
        <f t="shared" ref="B916:N916" si="185">VLOOKUP(B183,$A$496:$N$737,B$738,0)</f>
        <v>0.5</v>
      </c>
      <c r="C916">
        <f t="shared" si="185"/>
        <v>4.5</v>
      </c>
      <c r="D916">
        <f t="shared" si="185"/>
        <v>0</v>
      </c>
      <c r="E916">
        <f t="shared" si="185"/>
        <v>1.5</v>
      </c>
      <c r="F916">
        <f t="shared" si="185"/>
        <v>576</v>
      </c>
      <c r="G916">
        <f t="shared" si="185"/>
        <v>1.5</v>
      </c>
      <c r="H916">
        <f t="shared" si="185"/>
        <v>22.5</v>
      </c>
      <c r="I916">
        <f t="shared" si="185"/>
        <v>18</v>
      </c>
      <c r="J916">
        <f t="shared" si="185"/>
        <v>26.5</v>
      </c>
      <c r="K916">
        <f t="shared" si="185"/>
        <v>8.5</v>
      </c>
      <c r="L916">
        <f t="shared" si="185"/>
        <v>0</v>
      </c>
      <c r="M916">
        <f t="shared" si="185"/>
        <v>41.9</v>
      </c>
      <c r="N916">
        <f t="shared" si="185"/>
        <v>522.1</v>
      </c>
      <c r="O916">
        <f>A_2017_01_09_1_ido_modell!O177</f>
        <v>1286</v>
      </c>
      <c r="P916">
        <f t="shared" si="138"/>
        <v>1223.5</v>
      </c>
      <c r="R916" s="10">
        <f t="shared" si="158"/>
        <v>1.5826388888888889</v>
      </c>
      <c r="S916">
        <f>CORREL($P$741:P916,$O$741:O916)</f>
        <v>0.54881823828642784</v>
      </c>
      <c r="T916" s="3">
        <f>W916/10</f>
        <v>0.2</v>
      </c>
      <c r="W916" s="3">
        <v>2</v>
      </c>
    </row>
    <row r="917" spans="1:23" ht="18" x14ac:dyDescent="0.4">
      <c r="A917" s="10">
        <f>A_2017_01_09_1_ido_modell!A178</f>
        <v>1.5833333333333333</v>
      </c>
      <c r="B917">
        <f t="shared" ref="B917:N917" si="186">VLOOKUP(B184,$A$496:$N$737,B$738,0)</f>
        <v>0.5</v>
      </c>
      <c r="C917">
        <f t="shared" si="186"/>
        <v>0</v>
      </c>
      <c r="D917">
        <f t="shared" si="186"/>
        <v>7</v>
      </c>
      <c r="E917">
        <f t="shared" si="186"/>
        <v>8.5</v>
      </c>
      <c r="F917">
        <f t="shared" si="186"/>
        <v>576</v>
      </c>
      <c r="G917">
        <f t="shared" si="186"/>
        <v>0</v>
      </c>
      <c r="H917">
        <f t="shared" si="186"/>
        <v>31.9</v>
      </c>
      <c r="I917">
        <f t="shared" si="186"/>
        <v>0</v>
      </c>
      <c r="J917">
        <f t="shared" si="186"/>
        <v>46.9</v>
      </c>
      <c r="K917">
        <f t="shared" si="186"/>
        <v>8.5</v>
      </c>
      <c r="L917">
        <f t="shared" si="186"/>
        <v>19.5</v>
      </c>
      <c r="M917">
        <f t="shared" si="186"/>
        <v>77.400000000000006</v>
      </c>
      <c r="N917">
        <f t="shared" si="186"/>
        <v>521.1</v>
      </c>
      <c r="O917">
        <f>A_2017_01_09_1_ido_modell!O178</f>
        <v>1287</v>
      </c>
      <c r="P917">
        <f t="shared" si="138"/>
        <v>1297.3</v>
      </c>
      <c r="R917" s="10">
        <f t="shared" si="158"/>
        <v>1.5833333333333333</v>
      </c>
      <c r="S917">
        <f>CORREL($P$741:P917,$O$741:O917)</f>
        <v>0.55510926158048979</v>
      </c>
      <c r="T917" s="3">
        <f>W917/10</f>
        <v>0.3</v>
      </c>
      <c r="W917" s="3">
        <v>3</v>
      </c>
    </row>
    <row r="918" spans="1:23" ht="18" x14ac:dyDescent="0.4">
      <c r="A918" s="10">
        <f>A_2017_01_09_1_ido_modell!A179</f>
        <v>1.5840277777777778</v>
      </c>
      <c r="B918">
        <f t="shared" ref="B918:N918" si="187">VLOOKUP(B185,$A$496:$N$737,B$738,0)</f>
        <v>0.5</v>
      </c>
      <c r="C918">
        <f t="shared" si="187"/>
        <v>11</v>
      </c>
      <c r="D918">
        <f t="shared" si="187"/>
        <v>0</v>
      </c>
      <c r="E918">
        <f t="shared" si="187"/>
        <v>30.4</v>
      </c>
      <c r="F918">
        <f t="shared" si="187"/>
        <v>620.4</v>
      </c>
      <c r="G918">
        <f t="shared" si="187"/>
        <v>2</v>
      </c>
      <c r="H918">
        <f t="shared" si="187"/>
        <v>7</v>
      </c>
      <c r="I918">
        <f t="shared" si="187"/>
        <v>18</v>
      </c>
      <c r="J918">
        <f t="shared" si="187"/>
        <v>26.5</v>
      </c>
      <c r="K918">
        <f t="shared" si="187"/>
        <v>1</v>
      </c>
      <c r="L918">
        <f t="shared" si="187"/>
        <v>12</v>
      </c>
      <c r="M918">
        <f t="shared" si="187"/>
        <v>53.9</v>
      </c>
      <c r="N918">
        <f t="shared" si="187"/>
        <v>514.1</v>
      </c>
      <c r="O918">
        <f>A_2017_01_09_1_ido_modell!O179</f>
        <v>1288</v>
      </c>
      <c r="P918">
        <f t="shared" si="138"/>
        <v>1296.8</v>
      </c>
      <c r="R918" s="10">
        <f t="shared" si="158"/>
        <v>1.5840277777777778</v>
      </c>
      <c r="S918">
        <f>CORREL($P$741:P918,$O$741:O918)</f>
        <v>0.56116088611796311</v>
      </c>
      <c r="T918" s="3">
        <f>W918/10</f>
        <v>0.3</v>
      </c>
      <c r="W918" s="3">
        <v>3</v>
      </c>
    </row>
    <row r="919" spans="1:23" ht="18" x14ac:dyDescent="0.4">
      <c r="A919" s="10">
        <f>A_2017_01_09_1_ido_modell!A180</f>
        <v>1.5847222222222221</v>
      </c>
      <c r="B919">
        <f t="shared" ref="B919:N919" si="188">VLOOKUP(B186,$A$496:$N$737,B$738,0)</f>
        <v>0.5</v>
      </c>
      <c r="C919">
        <f t="shared" si="188"/>
        <v>7.5</v>
      </c>
      <c r="D919">
        <f t="shared" si="188"/>
        <v>0</v>
      </c>
      <c r="E919">
        <f t="shared" si="188"/>
        <v>0</v>
      </c>
      <c r="F919">
        <f t="shared" si="188"/>
        <v>578.5</v>
      </c>
      <c r="G919">
        <f t="shared" si="188"/>
        <v>2</v>
      </c>
      <c r="H919">
        <f t="shared" si="188"/>
        <v>7</v>
      </c>
      <c r="I919">
        <f t="shared" si="188"/>
        <v>13</v>
      </c>
      <c r="J919">
        <f t="shared" si="188"/>
        <v>27.5</v>
      </c>
      <c r="K919">
        <f t="shared" si="188"/>
        <v>7</v>
      </c>
      <c r="L919">
        <f t="shared" si="188"/>
        <v>12</v>
      </c>
      <c r="M919">
        <f t="shared" si="188"/>
        <v>36.4</v>
      </c>
      <c r="N919">
        <f t="shared" si="188"/>
        <v>514.6</v>
      </c>
      <c r="O919">
        <f>A_2017_01_09_1_ido_modell!O180</f>
        <v>1289</v>
      </c>
      <c r="P919">
        <f t="shared" si="138"/>
        <v>1206</v>
      </c>
      <c r="R919" s="10">
        <f t="shared" si="158"/>
        <v>1.5847222222222221</v>
      </c>
      <c r="S919">
        <f>CORREL($P$741:P919,$O$741:O919)</f>
        <v>0.55369706950507291</v>
      </c>
      <c r="T919" s="3">
        <f>W919/10</f>
        <v>0.2</v>
      </c>
      <c r="W919" s="3">
        <v>2</v>
      </c>
    </row>
    <row r="920" spans="1:23" ht="18" x14ac:dyDescent="0.4">
      <c r="A920" s="10">
        <f>A_2017_01_09_1_ido_modell!A181</f>
        <v>1.5854166666666665</v>
      </c>
      <c r="B920">
        <f t="shared" ref="B920:N920" si="189">VLOOKUP(B187,$A$496:$N$737,B$738,0)</f>
        <v>0.5</v>
      </c>
      <c r="C920">
        <f t="shared" si="189"/>
        <v>7.5</v>
      </c>
      <c r="D920">
        <f t="shared" si="189"/>
        <v>0</v>
      </c>
      <c r="E920">
        <f t="shared" si="189"/>
        <v>9.5</v>
      </c>
      <c r="F920">
        <f t="shared" si="189"/>
        <v>587.4</v>
      </c>
      <c r="G920">
        <f t="shared" si="189"/>
        <v>2</v>
      </c>
      <c r="H920">
        <f t="shared" si="189"/>
        <v>7</v>
      </c>
      <c r="I920">
        <f t="shared" si="189"/>
        <v>13</v>
      </c>
      <c r="J920">
        <f t="shared" si="189"/>
        <v>26.5</v>
      </c>
      <c r="K920">
        <f t="shared" si="189"/>
        <v>1</v>
      </c>
      <c r="L920">
        <f t="shared" si="189"/>
        <v>12</v>
      </c>
      <c r="M920">
        <f t="shared" si="189"/>
        <v>37.9</v>
      </c>
      <c r="N920">
        <f t="shared" si="189"/>
        <v>514.1</v>
      </c>
      <c r="O920">
        <f>A_2017_01_09_1_ido_modell!O181</f>
        <v>1290</v>
      </c>
      <c r="P920">
        <f t="shared" si="138"/>
        <v>1218.4000000000001</v>
      </c>
      <c r="R920" s="10">
        <f t="shared" si="158"/>
        <v>1.5854166666666665</v>
      </c>
      <c r="S920">
        <f>CORREL($P$741:P920,$O$741:O920)</f>
        <v>0.54869726102297489</v>
      </c>
      <c r="T920" s="3">
        <f>W920/10</f>
        <v>0.3</v>
      </c>
      <c r="W920" s="3">
        <v>3</v>
      </c>
    </row>
    <row r="921" spans="1:23" ht="18" x14ac:dyDescent="0.4">
      <c r="A921" s="10">
        <f>A_2017_01_09_1_ido_modell!A182</f>
        <v>1.5861111111111112</v>
      </c>
      <c r="B921">
        <f t="shared" ref="B921:N921" si="190">VLOOKUP(B188,$A$496:$N$737,B$738,0)</f>
        <v>0.5</v>
      </c>
      <c r="C921">
        <f t="shared" si="190"/>
        <v>11</v>
      </c>
      <c r="D921">
        <f t="shared" si="190"/>
        <v>7</v>
      </c>
      <c r="E921">
        <f t="shared" si="190"/>
        <v>9.5</v>
      </c>
      <c r="F921">
        <f t="shared" si="190"/>
        <v>587.4</v>
      </c>
      <c r="G921">
        <f t="shared" si="190"/>
        <v>1.5</v>
      </c>
      <c r="H921">
        <f t="shared" si="190"/>
        <v>33.9</v>
      </c>
      <c r="I921">
        <f t="shared" si="190"/>
        <v>0</v>
      </c>
      <c r="J921">
        <f t="shared" si="190"/>
        <v>27.5</v>
      </c>
      <c r="K921">
        <f t="shared" si="190"/>
        <v>7</v>
      </c>
      <c r="L921">
        <f t="shared" si="190"/>
        <v>12</v>
      </c>
      <c r="M921">
        <f t="shared" si="190"/>
        <v>41.9</v>
      </c>
      <c r="N921">
        <f t="shared" si="190"/>
        <v>532.5</v>
      </c>
      <c r="O921">
        <f>A_2017_01_09_1_ido_modell!O182</f>
        <v>1291</v>
      </c>
      <c r="P921">
        <f t="shared" si="138"/>
        <v>1271.6999999999998</v>
      </c>
      <c r="R921" s="10">
        <f t="shared" si="158"/>
        <v>1.5861111111111112</v>
      </c>
      <c r="S921">
        <f>CORREL($P$741:P921,$O$741:O921)</f>
        <v>0.55194891982352701</v>
      </c>
      <c r="T921" s="3">
        <f>W921/10</f>
        <v>0.2</v>
      </c>
      <c r="W921" s="3">
        <v>2</v>
      </c>
    </row>
    <row r="922" spans="1:23" ht="18" x14ac:dyDescent="0.4">
      <c r="A922" s="10">
        <f>A_2017_01_09_1_ido_modell!A183</f>
        <v>1.5868055555555556</v>
      </c>
      <c r="B922">
        <f t="shared" ref="B922:N922" si="191">VLOOKUP(B189,$A$496:$N$737,B$738,0)</f>
        <v>0.5</v>
      </c>
      <c r="C922">
        <f t="shared" si="191"/>
        <v>19</v>
      </c>
      <c r="D922">
        <f t="shared" si="191"/>
        <v>0</v>
      </c>
      <c r="E922">
        <f t="shared" si="191"/>
        <v>1.5</v>
      </c>
      <c r="F922">
        <f t="shared" si="191"/>
        <v>587.4</v>
      </c>
      <c r="G922">
        <f t="shared" si="191"/>
        <v>2</v>
      </c>
      <c r="H922">
        <f t="shared" si="191"/>
        <v>7</v>
      </c>
      <c r="I922">
        <f t="shared" si="191"/>
        <v>17</v>
      </c>
      <c r="J922">
        <f t="shared" si="191"/>
        <v>27.5</v>
      </c>
      <c r="K922">
        <f t="shared" si="191"/>
        <v>5</v>
      </c>
      <c r="L922">
        <f t="shared" si="191"/>
        <v>0</v>
      </c>
      <c r="M922">
        <f t="shared" si="191"/>
        <v>36.4</v>
      </c>
      <c r="N922">
        <f t="shared" si="191"/>
        <v>521.1</v>
      </c>
      <c r="O922">
        <f>A_2017_01_09_1_ido_modell!O183</f>
        <v>1292</v>
      </c>
      <c r="P922">
        <f t="shared" si="138"/>
        <v>1224.4000000000001</v>
      </c>
      <c r="R922" s="10">
        <f t="shared" si="158"/>
        <v>1.5868055555555556</v>
      </c>
      <c r="S922">
        <f>CORREL($P$741:P922,$O$741:O922)</f>
        <v>0.54803909131880535</v>
      </c>
      <c r="T922" s="3">
        <f>W922/10</f>
        <v>0.3</v>
      </c>
      <c r="W922" s="3">
        <v>3</v>
      </c>
    </row>
    <row r="923" spans="1:23" ht="18" x14ac:dyDescent="0.4">
      <c r="A923" s="10">
        <f>A_2017_01_09_1_ido_modell!A184</f>
        <v>1.5875000000000001</v>
      </c>
      <c r="B923">
        <f t="shared" ref="B923:N923" si="192">VLOOKUP(B190,$A$496:$N$737,B$738,0)</f>
        <v>0.5</v>
      </c>
      <c r="C923">
        <f t="shared" si="192"/>
        <v>11</v>
      </c>
      <c r="D923">
        <f t="shared" si="192"/>
        <v>0</v>
      </c>
      <c r="E923">
        <f t="shared" si="192"/>
        <v>9.5</v>
      </c>
      <c r="F923">
        <f t="shared" si="192"/>
        <v>587.4</v>
      </c>
      <c r="G923">
        <f t="shared" si="192"/>
        <v>2</v>
      </c>
      <c r="H923">
        <f t="shared" si="192"/>
        <v>7</v>
      </c>
      <c r="I923">
        <f t="shared" si="192"/>
        <v>18</v>
      </c>
      <c r="J923">
        <f t="shared" si="192"/>
        <v>27.5</v>
      </c>
      <c r="K923">
        <f t="shared" si="192"/>
        <v>28.4</v>
      </c>
      <c r="L923">
        <f t="shared" si="192"/>
        <v>9</v>
      </c>
      <c r="M923">
        <f t="shared" si="192"/>
        <v>41.9</v>
      </c>
      <c r="N923">
        <f t="shared" si="192"/>
        <v>514.1</v>
      </c>
      <c r="O923">
        <f>A_2017_01_09_1_ido_modell!O184</f>
        <v>1293</v>
      </c>
      <c r="P923">
        <f t="shared" si="138"/>
        <v>1256.3</v>
      </c>
      <c r="R923" s="10">
        <f t="shared" si="158"/>
        <v>1.5875000000000001</v>
      </c>
      <c r="S923">
        <f>CORREL($P$741:P923,$O$741:O923)</f>
        <v>0.54921094871943688</v>
      </c>
      <c r="T923" s="3">
        <f>W923/10</f>
        <v>0.4</v>
      </c>
      <c r="W923" s="3">
        <v>4</v>
      </c>
    </row>
    <row r="924" spans="1:23" ht="18" x14ac:dyDescent="0.4">
      <c r="A924" s="10">
        <f>A_2017_01_09_1_ido_modell!A185</f>
        <v>1.5881944444444445</v>
      </c>
      <c r="B924">
        <f t="shared" ref="B924:N924" si="193">VLOOKUP(B191,$A$496:$N$737,B$738,0)</f>
        <v>0.5</v>
      </c>
      <c r="C924">
        <f t="shared" si="193"/>
        <v>7.5</v>
      </c>
      <c r="D924">
        <f t="shared" si="193"/>
        <v>0</v>
      </c>
      <c r="E924">
        <f t="shared" si="193"/>
        <v>8.5</v>
      </c>
      <c r="F924">
        <f t="shared" si="193"/>
        <v>587.4</v>
      </c>
      <c r="G924">
        <f t="shared" si="193"/>
        <v>2</v>
      </c>
      <c r="H924">
        <f t="shared" si="193"/>
        <v>7</v>
      </c>
      <c r="I924">
        <f t="shared" si="193"/>
        <v>11</v>
      </c>
      <c r="J924">
        <f t="shared" si="193"/>
        <v>26.5</v>
      </c>
      <c r="K924">
        <f t="shared" si="193"/>
        <v>1</v>
      </c>
      <c r="L924">
        <f t="shared" si="193"/>
        <v>0</v>
      </c>
      <c r="M924">
        <f t="shared" si="193"/>
        <v>41.9</v>
      </c>
      <c r="N924">
        <f t="shared" si="193"/>
        <v>514.1</v>
      </c>
      <c r="O924">
        <f>A_2017_01_09_1_ido_modell!O185</f>
        <v>1294</v>
      </c>
      <c r="P924">
        <f t="shared" si="138"/>
        <v>1207.4000000000001</v>
      </c>
      <c r="R924" s="10">
        <f t="shared" si="158"/>
        <v>1.5881944444444445</v>
      </c>
      <c r="S924">
        <f>CORREL($P$741:P924,$O$741:O924)</f>
        <v>0.54221402202298008</v>
      </c>
      <c r="T924" s="3">
        <f>W924/10</f>
        <v>0.3</v>
      </c>
      <c r="W924" s="3">
        <v>3</v>
      </c>
    </row>
    <row r="925" spans="1:23" ht="18" x14ac:dyDescent="0.4">
      <c r="A925" s="10">
        <f>A_2017_01_09_1_ido_modell!A186</f>
        <v>1.5888888888888888</v>
      </c>
      <c r="B925">
        <f t="shared" ref="B925:N925" si="194">VLOOKUP(B192,$A$496:$N$737,B$738,0)</f>
        <v>0.5</v>
      </c>
      <c r="C925">
        <f t="shared" si="194"/>
        <v>0</v>
      </c>
      <c r="D925">
        <f t="shared" si="194"/>
        <v>0</v>
      </c>
      <c r="E925">
        <f t="shared" si="194"/>
        <v>9.5</v>
      </c>
      <c r="F925">
        <f t="shared" si="194"/>
        <v>578.5</v>
      </c>
      <c r="G925">
        <f t="shared" si="194"/>
        <v>0</v>
      </c>
      <c r="H925">
        <f t="shared" si="194"/>
        <v>33.9</v>
      </c>
      <c r="I925">
        <f t="shared" si="194"/>
        <v>18</v>
      </c>
      <c r="J925">
        <f t="shared" si="194"/>
        <v>28.4</v>
      </c>
      <c r="K925">
        <f t="shared" si="194"/>
        <v>10.5</v>
      </c>
      <c r="L925">
        <f t="shared" si="194"/>
        <v>12</v>
      </c>
      <c r="M925">
        <f t="shared" si="194"/>
        <v>37.9</v>
      </c>
      <c r="N925">
        <f t="shared" si="194"/>
        <v>514.6</v>
      </c>
      <c r="O925">
        <f>A_2017_01_09_1_ido_modell!O186</f>
        <v>1295</v>
      </c>
      <c r="P925">
        <f t="shared" si="138"/>
        <v>1243.8</v>
      </c>
      <c r="R925" s="10">
        <f t="shared" si="158"/>
        <v>1.5888888888888888</v>
      </c>
      <c r="S925">
        <f>CORREL($P$741:P925,$O$741:O925)</f>
        <v>0.54159923487419026</v>
      </c>
      <c r="T925" s="3">
        <f>W925/10</f>
        <v>0.3</v>
      </c>
      <c r="W925" s="3">
        <v>3</v>
      </c>
    </row>
    <row r="926" spans="1:23" ht="18" x14ac:dyDescent="0.4">
      <c r="A926" s="10">
        <f>A_2017_01_09_1_ido_modell!A187</f>
        <v>1.5895833333333333</v>
      </c>
      <c r="B926">
        <f t="shared" ref="B926:N926" si="195">VLOOKUP(B193,$A$496:$N$737,B$738,0)</f>
        <v>0.5</v>
      </c>
      <c r="C926">
        <f t="shared" si="195"/>
        <v>7.5</v>
      </c>
      <c r="D926">
        <f t="shared" si="195"/>
        <v>0</v>
      </c>
      <c r="E926">
        <f t="shared" si="195"/>
        <v>30.4</v>
      </c>
      <c r="F926">
        <f t="shared" si="195"/>
        <v>576</v>
      </c>
      <c r="G926">
        <f t="shared" si="195"/>
        <v>0</v>
      </c>
      <c r="H926">
        <f t="shared" si="195"/>
        <v>7</v>
      </c>
      <c r="I926">
        <f t="shared" si="195"/>
        <v>11</v>
      </c>
      <c r="J926">
        <f t="shared" si="195"/>
        <v>46.9</v>
      </c>
      <c r="K926">
        <f t="shared" si="195"/>
        <v>1</v>
      </c>
      <c r="L926">
        <f t="shared" si="195"/>
        <v>19.5</v>
      </c>
      <c r="M926">
        <f t="shared" si="195"/>
        <v>36.4</v>
      </c>
      <c r="N926">
        <f t="shared" si="195"/>
        <v>522.1</v>
      </c>
      <c r="O926">
        <f>A_2017_01_09_1_ido_modell!O187</f>
        <v>1296</v>
      </c>
      <c r="P926">
        <f t="shared" si="138"/>
        <v>1258.3</v>
      </c>
      <c r="R926" s="10">
        <f t="shared" si="158"/>
        <v>1.5895833333333333</v>
      </c>
      <c r="S926">
        <f>CORREL($P$741:P926,$O$741:O926)</f>
        <v>0.54308571300060038</v>
      </c>
      <c r="T926" s="3">
        <f>W926/10</f>
        <v>0.2</v>
      </c>
      <c r="W926" s="3">
        <v>2</v>
      </c>
    </row>
    <row r="927" spans="1:23" ht="18" x14ac:dyDescent="0.4">
      <c r="A927" s="10">
        <f>A_2017_01_09_1_ido_modell!A188</f>
        <v>1.5902777777777777</v>
      </c>
      <c r="B927">
        <f t="shared" ref="B927:N927" si="196">VLOOKUP(B194,$A$496:$N$737,B$738,0)</f>
        <v>0.5</v>
      </c>
      <c r="C927">
        <f t="shared" si="196"/>
        <v>19</v>
      </c>
      <c r="D927">
        <f t="shared" si="196"/>
        <v>0</v>
      </c>
      <c r="E927">
        <f t="shared" si="196"/>
        <v>8.5</v>
      </c>
      <c r="F927">
        <f t="shared" si="196"/>
        <v>587.4</v>
      </c>
      <c r="G927">
        <f t="shared" si="196"/>
        <v>1.5</v>
      </c>
      <c r="H927">
        <f t="shared" si="196"/>
        <v>25</v>
      </c>
      <c r="I927">
        <f t="shared" si="196"/>
        <v>13</v>
      </c>
      <c r="J927">
        <f t="shared" si="196"/>
        <v>26.5</v>
      </c>
      <c r="K927">
        <f t="shared" si="196"/>
        <v>0</v>
      </c>
      <c r="L927">
        <f t="shared" si="196"/>
        <v>0</v>
      </c>
      <c r="M927">
        <f t="shared" si="196"/>
        <v>41.9</v>
      </c>
      <c r="N927">
        <f t="shared" si="196"/>
        <v>514.1</v>
      </c>
      <c r="O927">
        <f>A_2017_01_09_1_ido_modell!O188</f>
        <v>1297</v>
      </c>
      <c r="P927">
        <f t="shared" si="138"/>
        <v>1237.4000000000001</v>
      </c>
      <c r="R927" s="10">
        <f t="shared" si="158"/>
        <v>1.5902777777777777</v>
      </c>
      <c r="S927">
        <f>CORREL($P$741:P927,$O$741:O927)</f>
        <v>0.54143636801583572</v>
      </c>
      <c r="T927" s="3">
        <f>W927/10</f>
        <v>0.3</v>
      </c>
      <c r="W927" s="3">
        <v>3</v>
      </c>
    </row>
    <row r="928" spans="1:23" ht="18" x14ac:dyDescent="0.4">
      <c r="A928" s="10">
        <f>A_2017_01_09_1_ido_modell!A189</f>
        <v>1.590972222222222</v>
      </c>
      <c r="B928">
        <f t="shared" ref="B928:N928" si="197">VLOOKUP(B195,$A$496:$N$737,B$738,0)</f>
        <v>0.5</v>
      </c>
      <c r="C928">
        <f t="shared" si="197"/>
        <v>7.5</v>
      </c>
      <c r="D928">
        <f t="shared" si="197"/>
        <v>0</v>
      </c>
      <c r="E928">
        <f t="shared" si="197"/>
        <v>9.5</v>
      </c>
      <c r="F928">
        <f t="shared" si="197"/>
        <v>576</v>
      </c>
      <c r="G928">
        <f t="shared" si="197"/>
        <v>2</v>
      </c>
      <c r="H928">
        <f t="shared" si="197"/>
        <v>7</v>
      </c>
      <c r="I928">
        <f t="shared" si="197"/>
        <v>18</v>
      </c>
      <c r="J928">
        <f t="shared" si="197"/>
        <v>28.4</v>
      </c>
      <c r="K928">
        <f t="shared" si="197"/>
        <v>18.5</v>
      </c>
      <c r="L928">
        <f t="shared" si="197"/>
        <v>15</v>
      </c>
      <c r="M928">
        <f t="shared" si="197"/>
        <v>41.9</v>
      </c>
      <c r="N928">
        <f t="shared" si="197"/>
        <v>514.6</v>
      </c>
      <c r="O928">
        <f>A_2017_01_09_1_ido_modell!O189</f>
        <v>1298</v>
      </c>
      <c r="P928">
        <f t="shared" si="138"/>
        <v>1238.9000000000001</v>
      </c>
      <c r="R928" s="10">
        <f t="shared" si="158"/>
        <v>1.590972222222222</v>
      </c>
      <c r="S928">
        <f>CORREL($P$741:P928,$O$741:O928)</f>
        <v>0.54003889282195172</v>
      </c>
      <c r="T928" s="3">
        <f>W928/10</f>
        <v>0.3</v>
      </c>
      <c r="W928" s="3">
        <v>3</v>
      </c>
    </row>
    <row r="929" spans="1:23" ht="18" x14ac:dyDescent="0.4">
      <c r="A929" s="10">
        <f>A_2017_01_09_1_ido_modell!A190</f>
        <v>1.5916666666666668</v>
      </c>
      <c r="B929">
        <f t="shared" ref="B929:N929" si="198">VLOOKUP(B196,$A$496:$N$737,B$738,0)</f>
        <v>0.5</v>
      </c>
      <c r="C929">
        <f t="shared" si="198"/>
        <v>10.5</v>
      </c>
      <c r="D929">
        <f t="shared" si="198"/>
        <v>0</v>
      </c>
      <c r="E929">
        <f t="shared" si="198"/>
        <v>30.4</v>
      </c>
      <c r="F929">
        <f t="shared" si="198"/>
        <v>596.9</v>
      </c>
      <c r="G929">
        <f t="shared" si="198"/>
        <v>1.5</v>
      </c>
      <c r="H929">
        <f t="shared" si="198"/>
        <v>7</v>
      </c>
      <c r="I929">
        <f t="shared" si="198"/>
        <v>11</v>
      </c>
      <c r="J929">
        <f t="shared" si="198"/>
        <v>27.5</v>
      </c>
      <c r="K929">
        <f t="shared" si="198"/>
        <v>1</v>
      </c>
      <c r="L929">
        <f t="shared" si="198"/>
        <v>12</v>
      </c>
      <c r="M929">
        <f t="shared" si="198"/>
        <v>28.4</v>
      </c>
      <c r="N929">
        <f t="shared" si="198"/>
        <v>514.6</v>
      </c>
      <c r="O929">
        <f>A_2017_01_09_1_ido_modell!O190</f>
        <v>1299</v>
      </c>
      <c r="P929">
        <f t="shared" si="138"/>
        <v>1241.3</v>
      </c>
      <c r="R929" s="10">
        <f t="shared" si="158"/>
        <v>1.5916666666666668</v>
      </c>
      <c r="S929">
        <f>CORREL($P$741:P929,$O$741:O929)</f>
        <v>0.53902560459491788</v>
      </c>
      <c r="T929" s="3">
        <f>W929/10</f>
        <v>0.2</v>
      </c>
      <c r="W929" s="3">
        <v>2</v>
      </c>
    </row>
    <row r="930" spans="1:23" ht="18" x14ac:dyDescent="0.4">
      <c r="A930" s="10">
        <f>A_2017_01_09_1_ido_modell!A191</f>
        <v>1.5923611111111111</v>
      </c>
      <c r="B930">
        <f t="shared" ref="B930:N930" si="199">VLOOKUP(B197,$A$496:$N$737,B$738,0)</f>
        <v>0.5</v>
      </c>
      <c r="C930">
        <f t="shared" si="199"/>
        <v>0</v>
      </c>
      <c r="D930">
        <f t="shared" si="199"/>
        <v>45.4</v>
      </c>
      <c r="E930">
        <f t="shared" si="199"/>
        <v>9.5</v>
      </c>
      <c r="F930">
        <f t="shared" si="199"/>
        <v>578.5</v>
      </c>
      <c r="G930">
        <f t="shared" si="199"/>
        <v>0</v>
      </c>
      <c r="H930">
        <f t="shared" si="199"/>
        <v>7</v>
      </c>
      <c r="I930">
        <f t="shared" si="199"/>
        <v>31.4</v>
      </c>
      <c r="J930">
        <f t="shared" si="199"/>
        <v>46.9</v>
      </c>
      <c r="K930">
        <f t="shared" si="199"/>
        <v>18.5</v>
      </c>
      <c r="L930">
        <f t="shared" si="199"/>
        <v>18</v>
      </c>
      <c r="M930">
        <f t="shared" si="199"/>
        <v>37.9</v>
      </c>
      <c r="N930">
        <f t="shared" si="199"/>
        <v>532.5</v>
      </c>
      <c r="O930">
        <f>A_2017_01_09_1_ido_modell!O191</f>
        <v>1300</v>
      </c>
      <c r="P930">
        <f t="shared" si="138"/>
        <v>1326.1</v>
      </c>
      <c r="R930" s="10">
        <f t="shared" si="158"/>
        <v>1.5923611111111111</v>
      </c>
      <c r="S930">
        <f>CORREL($P$741:P930,$O$741:O930)</f>
        <v>0.54725434561410247</v>
      </c>
      <c r="T930" s="3">
        <f>W930/10</f>
        <v>0.2</v>
      </c>
      <c r="W930" s="3">
        <v>2</v>
      </c>
    </row>
    <row r="931" spans="1:23" ht="18" x14ac:dyDescent="0.4">
      <c r="A931" s="10">
        <f>A_2017_01_09_1_ido_modell!A192</f>
        <v>1.5930555555555557</v>
      </c>
      <c r="B931">
        <f t="shared" ref="B931:N931" si="200">VLOOKUP(B198,$A$496:$N$737,B$738,0)</f>
        <v>0.5</v>
      </c>
      <c r="C931">
        <f t="shared" si="200"/>
        <v>7.5</v>
      </c>
      <c r="D931">
        <f t="shared" si="200"/>
        <v>45.4</v>
      </c>
      <c r="E931">
        <f t="shared" si="200"/>
        <v>8.5</v>
      </c>
      <c r="F931">
        <f t="shared" si="200"/>
        <v>576</v>
      </c>
      <c r="G931">
        <f t="shared" si="200"/>
        <v>1.5</v>
      </c>
      <c r="H931">
        <f t="shared" si="200"/>
        <v>33.9</v>
      </c>
      <c r="I931">
        <f t="shared" si="200"/>
        <v>17</v>
      </c>
      <c r="J931">
        <f t="shared" si="200"/>
        <v>28.4</v>
      </c>
      <c r="K931">
        <f t="shared" si="200"/>
        <v>10.5</v>
      </c>
      <c r="L931">
        <f t="shared" si="200"/>
        <v>12</v>
      </c>
      <c r="M931">
        <f t="shared" si="200"/>
        <v>41.9</v>
      </c>
      <c r="N931">
        <f t="shared" si="200"/>
        <v>514.1</v>
      </c>
      <c r="O931">
        <f>A_2017_01_09_1_ido_modell!O192</f>
        <v>1301</v>
      </c>
      <c r="P931">
        <f t="shared" si="138"/>
        <v>1297.1999999999998</v>
      </c>
      <c r="R931" s="10">
        <f t="shared" si="158"/>
        <v>1.5930555555555557</v>
      </c>
      <c r="S931">
        <f>CORREL($P$741:P931,$O$741:O931)</f>
        <v>0.55294639079561159</v>
      </c>
      <c r="T931" s="3">
        <f>W931/10</f>
        <v>0.3</v>
      </c>
      <c r="W931" s="3">
        <v>3</v>
      </c>
    </row>
    <row r="932" spans="1:23" ht="18" x14ac:dyDescent="0.4">
      <c r="A932" s="10">
        <f>A_2017_01_09_1_ido_modell!A193</f>
        <v>1.59375</v>
      </c>
      <c r="B932">
        <f t="shared" ref="B932:N932" si="201">VLOOKUP(B199,$A$496:$N$737,B$738,0)</f>
        <v>0.5</v>
      </c>
      <c r="C932">
        <f t="shared" si="201"/>
        <v>0</v>
      </c>
      <c r="D932">
        <f t="shared" si="201"/>
        <v>30.4</v>
      </c>
      <c r="E932">
        <f t="shared" si="201"/>
        <v>9.5</v>
      </c>
      <c r="F932">
        <f t="shared" si="201"/>
        <v>576</v>
      </c>
      <c r="G932">
        <f t="shared" si="201"/>
        <v>1.5</v>
      </c>
      <c r="H932">
        <f t="shared" si="201"/>
        <v>7</v>
      </c>
      <c r="I932">
        <f t="shared" si="201"/>
        <v>0</v>
      </c>
      <c r="J932">
        <f t="shared" si="201"/>
        <v>26.5</v>
      </c>
      <c r="K932">
        <f t="shared" si="201"/>
        <v>8.5</v>
      </c>
      <c r="L932">
        <f t="shared" si="201"/>
        <v>9</v>
      </c>
      <c r="M932">
        <f t="shared" si="201"/>
        <v>37.9</v>
      </c>
      <c r="N932">
        <f t="shared" si="201"/>
        <v>514.6</v>
      </c>
      <c r="O932">
        <f>A_2017_01_09_1_ido_modell!O193</f>
        <v>1302</v>
      </c>
      <c r="P932">
        <f t="shared" si="138"/>
        <v>1221.4000000000001</v>
      </c>
      <c r="R932" s="10">
        <f t="shared" si="158"/>
        <v>1.59375</v>
      </c>
      <c r="S932">
        <f>CORREL($P$741:P932,$O$741:O932)</f>
        <v>0.54844027976626253</v>
      </c>
      <c r="T932" s="3">
        <f>W932/10</f>
        <v>0.2</v>
      </c>
      <c r="W932" s="3">
        <v>2</v>
      </c>
    </row>
    <row r="933" spans="1:23" ht="18" x14ac:dyDescent="0.4">
      <c r="A933" s="10">
        <f>A_2017_01_09_1_ido_modell!A194</f>
        <v>1.5944444444444443</v>
      </c>
      <c r="B933">
        <f t="shared" ref="B933:N933" si="202">VLOOKUP(B200,$A$496:$N$737,B$738,0)</f>
        <v>0.5</v>
      </c>
      <c r="C933">
        <f t="shared" si="202"/>
        <v>4.5</v>
      </c>
      <c r="D933">
        <f t="shared" si="202"/>
        <v>0</v>
      </c>
      <c r="E933">
        <f t="shared" si="202"/>
        <v>29.9</v>
      </c>
      <c r="F933">
        <f t="shared" si="202"/>
        <v>596.9</v>
      </c>
      <c r="G933">
        <f t="shared" si="202"/>
        <v>1.5</v>
      </c>
      <c r="H933">
        <f t="shared" si="202"/>
        <v>7</v>
      </c>
      <c r="I933">
        <f t="shared" si="202"/>
        <v>0</v>
      </c>
      <c r="J933">
        <f t="shared" si="202"/>
        <v>60.4</v>
      </c>
      <c r="K933">
        <f t="shared" si="202"/>
        <v>8.5</v>
      </c>
      <c r="L933">
        <f t="shared" si="202"/>
        <v>9</v>
      </c>
      <c r="M933">
        <f t="shared" si="202"/>
        <v>28.4</v>
      </c>
      <c r="N933">
        <f t="shared" si="202"/>
        <v>510.6</v>
      </c>
      <c r="O933">
        <f>A_2017_01_09_1_ido_modell!O194</f>
        <v>1303</v>
      </c>
      <c r="P933">
        <f t="shared" si="138"/>
        <v>1257.1999999999998</v>
      </c>
      <c r="R933" s="10">
        <f t="shared" si="158"/>
        <v>1.5944444444444443</v>
      </c>
      <c r="S933">
        <f>CORREL($P$741:P933,$O$741:O933)</f>
        <v>0.54947763794064597</v>
      </c>
      <c r="T933" s="3">
        <f>W933/10</f>
        <v>0.3</v>
      </c>
      <c r="W933" s="3">
        <v>3</v>
      </c>
    </row>
    <row r="934" spans="1:23" ht="18" x14ac:dyDescent="0.4">
      <c r="A934" s="10">
        <f>A_2017_01_09_1_ido_modell!A195</f>
        <v>1.5951388888888889</v>
      </c>
      <c r="B934">
        <f t="shared" ref="B934:N934" si="203">VLOOKUP(B201,$A$496:$N$737,B$738,0)</f>
        <v>0.5</v>
      </c>
      <c r="C934">
        <f t="shared" si="203"/>
        <v>7.5</v>
      </c>
      <c r="D934">
        <f t="shared" si="203"/>
        <v>0</v>
      </c>
      <c r="E934">
        <f t="shared" si="203"/>
        <v>0</v>
      </c>
      <c r="F934">
        <f t="shared" si="203"/>
        <v>627.4</v>
      </c>
      <c r="G934">
        <f t="shared" si="203"/>
        <v>2</v>
      </c>
      <c r="H934">
        <f t="shared" si="203"/>
        <v>7</v>
      </c>
      <c r="I934">
        <f t="shared" si="203"/>
        <v>13</v>
      </c>
      <c r="J934">
        <f t="shared" si="203"/>
        <v>28.4</v>
      </c>
      <c r="K934">
        <f t="shared" si="203"/>
        <v>1</v>
      </c>
      <c r="L934">
        <f t="shared" si="203"/>
        <v>18</v>
      </c>
      <c r="M934">
        <f t="shared" si="203"/>
        <v>28.4</v>
      </c>
      <c r="N934">
        <f t="shared" si="203"/>
        <v>510.6</v>
      </c>
      <c r="O934">
        <f>A_2017_01_09_1_ido_modell!O195</f>
        <v>1304</v>
      </c>
      <c r="P934">
        <f t="shared" ref="P934:P982" si="204">SUM(B934:N934)</f>
        <v>1243.8</v>
      </c>
      <c r="R934" s="10">
        <f t="shared" si="158"/>
        <v>1.5951388888888889</v>
      </c>
      <c r="S934">
        <f>CORREL($P$741:P934,$O$741:O934)</f>
        <v>0.54859182911744175</v>
      </c>
      <c r="T934" s="3">
        <f>W934/10</f>
        <v>0.3</v>
      </c>
      <c r="W934" s="3">
        <v>3</v>
      </c>
    </row>
    <row r="935" spans="1:23" ht="18" x14ac:dyDescent="0.4">
      <c r="A935" s="10">
        <f>A_2017_01_09_1_ido_modell!A196</f>
        <v>1.5958333333333332</v>
      </c>
      <c r="B935">
        <f t="shared" ref="B935:N935" si="205">VLOOKUP(B202,$A$496:$N$737,B$738,0)</f>
        <v>0.5</v>
      </c>
      <c r="C935">
        <f t="shared" si="205"/>
        <v>0</v>
      </c>
      <c r="D935">
        <f t="shared" si="205"/>
        <v>0</v>
      </c>
      <c r="E935">
        <f t="shared" si="205"/>
        <v>1.5</v>
      </c>
      <c r="F935">
        <f t="shared" si="205"/>
        <v>587.4</v>
      </c>
      <c r="G935">
        <f t="shared" si="205"/>
        <v>9.5</v>
      </c>
      <c r="H935">
        <f t="shared" si="205"/>
        <v>7</v>
      </c>
      <c r="I935">
        <f t="shared" si="205"/>
        <v>13</v>
      </c>
      <c r="J935">
        <f t="shared" si="205"/>
        <v>28.4</v>
      </c>
      <c r="K935">
        <f t="shared" si="205"/>
        <v>1</v>
      </c>
      <c r="L935">
        <f t="shared" si="205"/>
        <v>12</v>
      </c>
      <c r="M935">
        <f t="shared" si="205"/>
        <v>37.9</v>
      </c>
      <c r="N935">
        <f t="shared" si="205"/>
        <v>514.1</v>
      </c>
      <c r="O935">
        <f>A_2017_01_09_1_ido_modell!O196</f>
        <v>1305</v>
      </c>
      <c r="P935">
        <f t="shared" si="204"/>
        <v>1212.3</v>
      </c>
      <c r="R935" s="10">
        <f t="shared" si="158"/>
        <v>1.5958333333333332</v>
      </c>
      <c r="S935">
        <f>CORREL($P$741:P935,$O$741:O935)</f>
        <v>0.54254222393952301</v>
      </c>
      <c r="T935" s="3">
        <f>W935/10</f>
        <v>0.3</v>
      </c>
      <c r="W935" s="3">
        <v>3</v>
      </c>
    </row>
    <row r="936" spans="1:23" ht="18" x14ac:dyDescent="0.4">
      <c r="A936" s="10">
        <f>A_2017_01_09_1_ido_modell!A197</f>
        <v>1.596527777777778</v>
      </c>
      <c r="B936">
        <f t="shared" ref="B936:N936" si="206">VLOOKUP(B203,$A$496:$N$737,B$738,0)</f>
        <v>0.5</v>
      </c>
      <c r="C936">
        <f t="shared" si="206"/>
        <v>11</v>
      </c>
      <c r="D936">
        <f t="shared" si="206"/>
        <v>0</v>
      </c>
      <c r="E936">
        <f t="shared" si="206"/>
        <v>9.5</v>
      </c>
      <c r="F936">
        <f t="shared" si="206"/>
        <v>576</v>
      </c>
      <c r="G936">
        <f t="shared" si="206"/>
        <v>2</v>
      </c>
      <c r="H936">
        <f t="shared" si="206"/>
        <v>25</v>
      </c>
      <c r="I936">
        <f t="shared" si="206"/>
        <v>18</v>
      </c>
      <c r="J936">
        <f t="shared" si="206"/>
        <v>26.5</v>
      </c>
      <c r="K936">
        <f t="shared" si="206"/>
        <v>28.4</v>
      </c>
      <c r="L936">
        <f t="shared" si="206"/>
        <v>12</v>
      </c>
      <c r="M936">
        <f t="shared" si="206"/>
        <v>37.9</v>
      </c>
      <c r="N936">
        <f t="shared" si="206"/>
        <v>522.1</v>
      </c>
      <c r="O936">
        <f>A_2017_01_09_1_ido_modell!O197</f>
        <v>1306</v>
      </c>
      <c r="P936">
        <f t="shared" si="204"/>
        <v>1268.9000000000001</v>
      </c>
      <c r="R936" s="10">
        <f t="shared" si="158"/>
        <v>1.596527777777778</v>
      </c>
      <c r="S936">
        <f>CORREL($P$741:P936,$O$741:O936)</f>
        <v>0.54510638796211486</v>
      </c>
      <c r="T936" s="3">
        <f>W936/10</f>
        <v>0.3</v>
      </c>
      <c r="W936" s="3">
        <v>3</v>
      </c>
    </row>
    <row r="937" spans="1:23" ht="18" x14ac:dyDescent="0.4">
      <c r="A937" s="10">
        <f>A_2017_01_09_1_ido_modell!A198</f>
        <v>1.5972222222222223</v>
      </c>
      <c r="B937">
        <f t="shared" ref="B937:N937" si="207">VLOOKUP(B204,$A$496:$N$737,B$738,0)</f>
        <v>0.5</v>
      </c>
      <c r="C937">
        <f t="shared" si="207"/>
        <v>4.5</v>
      </c>
      <c r="D937">
        <f t="shared" si="207"/>
        <v>0</v>
      </c>
      <c r="E937">
        <f t="shared" si="207"/>
        <v>9.5</v>
      </c>
      <c r="F937">
        <f t="shared" si="207"/>
        <v>576</v>
      </c>
      <c r="G937">
        <f t="shared" si="207"/>
        <v>2</v>
      </c>
      <c r="H937">
        <f t="shared" si="207"/>
        <v>33.9</v>
      </c>
      <c r="I937">
        <f t="shared" si="207"/>
        <v>0</v>
      </c>
      <c r="J937">
        <f t="shared" si="207"/>
        <v>28.4</v>
      </c>
      <c r="K937">
        <f t="shared" si="207"/>
        <v>18.5</v>
      </c>
      <c r="L937">
        <f t="shared" si="207"/>
        <v>18</v>
      </c>
      <c r="M937">
        <f t="shared" si="207"/>
        <v>36.4</v>
      </c>
      <c r="N937">
        <f t="shared" si="207"/>
        <v>522.1</v>
      </c>
      <c r="O937">
        <f>A_2017_01_09_1_ido_modell!O198</f>
        <v>1307</v>
      </c>
      <c r="P937">
        <f t="shared" si="204"/>
        <v>1249.8</v>
      </c>
      <c r="R937" s="10">
        <f t="shared" si="158"/>
        <v>1.5972222222222223</v>
      </c>
      <c r="S937">
        <f>CORREL($P$741:P937,$O$741:O937)</f>
        <v>0.54510606051061072</v>
      </c>
      <c r="T937" s="3">
        <f>W937/10</f>
        <v>0.3</v>
      </c>
      <c r="W937" s="3">
        <v>3</v>
      </c>
    </row>
    <row r="938" spans="1:23" ht="18" x14ac:dyDescent="0.4">
      <c r="A938" s="10">
        <f>A_2017_01_09_1_ido_modell!A199</f>
        <v>1.5979166666666667</v>
      </c>
      <c r="B938">
        <f t="shared" ref="B938:N938" si="208">VLOOKUP(B205,$A$496:$N$737,B$738,0)</f>
        <v>0.5</v>
      </c>
      <c r="C938">
        <f t="shared" si="208"/>
        <v>0</v>
      </c>
      <c r="D938">
        <f t="shared" si="208"/>
        <v>0</v>
      </c>
      <c r="E938">
        <f t="shared" si="208"/>
        <v>8.5</v>
      </c>
      <c r="F938">
        <f t="shared" si="208"/>
        <v>578.5</v>
      </c>
      <c r="G938">
        <f t="shared" si="208"/>
        <v>2</v>
      </c>
      <c r="H938">
        <f t="shared" si="208"/>
        <v>33.9</v>
      </c>
      <c r="I938">
        <f t="shared" si="208"/>
        <v>15</v>
      </c>
      <c r="J938">
        <f t="shared" si="208"/>
        <v>28.4</v>
      </c>
      <c r="K938">
        <f t="shared" si="208"/>
        <v>5</v>
      </c>
      <c r="L938">
        <f t="shared" si="208"/>
        <v>12</v>
      </c>
      <c r="M938">
        <f t="shared" si="208"/>
        <v>35.9</v>
      </c>
      <c r="N938">
        <f t="shared" si="208"/>
        <v>514.6</v>
      </c>
      <c r="O938">
        <f>A_2017_01_09_1_ido_modell!O199</f>
        <v>1308</v>
      </c>
      <c r="P938">
        <f t="shared" si="204"/>
        <v>1234.3</v>
      </c>
      <c r="R938" s="10">
        <f t="shared" si="158"/>
        <v>1.5979166666666667</v>
      </c>
      <c r="S938">
        <f>CORREL($P$741:P938,$O$741:O938)</f>
        <v>0.54279321569571781</v>
      </c>
      <c r="T938" s="3">
        <f>W938/10</f>
        <v>0.2</v>
      </c>
      <c r="W938" s="3">
        <v>2</v>
      </c>
    </row>
    <row r="939" spans="1:23" ht="18" x14ac:dyDescent="0.4">
      <c r="A939" s="10">
        <f>A_2017_01_09_1_ido_modell!A200</f>
        <v>1.5986111111111112</v>
      </c>
      <c r="B939">
        <f t="shared" ref="B939:N939" si="209">VLOOKUP(B206,$A$496:$N$737,B$738,0)</f>
        <v>0.5</v>
      </c>
      <c r="C939">
        <f t="shared" si="209"/>
        <v>0</v>
      </c>
      <c r="D939">
        <f t="shared" si="209"/>
        <v>45.4</v>
      </c>
      <c r="E939">
        <f t="shared" si="209"/>
        <v>0</v>
      </c>
      <c r="F939">
        <f t="shared" si="209"/>
        <v>578.5</v>
      </c>
      <c r="G939">
        <f t="shared" si="209"/>
        <v>2</v>
      </c>
      <c r="H939">
        <f t="shared" si="209"/>
        <v>7</v>
      </c>
      <c r="I939">
        <f t="shared" si="209"/>
        <v>18</v>
      </c>
      <c r="J939">
        <f t="shared" si="209"/>
        <v>27.5</v>
      </c>
      <c r="K939">
        <f t="shared" si="209"/>
        <v>5</v>
      </c>
      <c r="L939">
        <f t="shared" si="209"/>
        <v>12</v>
      </c>
      <c r="M939">
        <f t="shared" si="209"/>
        <v>28.4</v>
      </c>
      <c r="N939">
        <f t="shared" si="209"/>
        <v>510.6</v>
      </c>
      <c r="O939">
        <f>A_2017_01_09_1_ido_modell!O200</f>
        <v>1309</v>
      </c>
      <c r="P939">
        <f t="shared" si="204"/>
        <v>1234.9000000000001</v>
      </c>
      <c r="R939" s="10">
        <f t="shared" si="158"/>
        <v>1.5986111111111112</v>
      </c>
      <c r="S939">
        <f>CORREL($P$741:P939,$O$741:O939)</f>
        <v>0.54059848818184209</v>
      </c>
      <c r="T939" s="3">
        <f>W939/10</f>
        <v>0.3</v>
      </c>
      <c r="W939" s="3">
        <v>3</v>
      </c>
    </row>
    <row r="940" spans="1:23" ht="18" x14ac:dyDescent="0.4">
      <c r="A940" s="10">
        <f>A_2017_01_09_1_ido_modell!A201</f>
        <v>1.5993055555555555</v>
      </c>
      <c r="B940">
        <f t="shared" ref="B940:N940" si="210">VLOOKUP(B207,$A$496:$N$737,B$738,0)</f>
        <v>0.5</v>
      </c>
      <c r="C940">
        <f t="shared" si="210"/>
        <v>7.5</v>
      </c>
      <c r="D940">
        <f t="shared" si="210"/>
        <v>0</v>
      </c>
      <c r="E940">
        <f t="shared" si="210"/>
        <v>0</v>
      </c>
      <c r="F940">
        <f t="shared" si="210"/>
        <v>576</v>
      </c>
      <c r="G940">
        <f t="shared" si="210"/>
        <v>0</v>
      </c>
      <c r="H940">
        <f t="shared" si="210"/>
        <v>32.9</v>
      </c>
      <c r="I940">
        <f t="shared" si="210"/>
        <v>17</v>
      </c>
      <c r="J940">
        <f t="shared" si="210"/>
        <v>27.5</v>
      </c>
      <c r="K940">
        <f t="shared" si="210"/>
        <v>1</v>
      </c>
      <c r="L940">
        <f t="shared" si="210"/>
        <v>0</v>
      </c>
      <c r="M940">
        <f t="shared" si="210"/>
        <v>36.4</v>
      </c>
      <c r="N940">
        <f t="shared" si="210"/>
        <v>521.1</v>
      </c>
      <c r="O940">
        <f>A_2017_01_09_1_ido_modell!O201</f>
        <v>1310</v>
      </c>
      <c r="P940">
        <f t="shared" si="204"/>
        <v>1219.9000000000001</v>
      </c>
      <c r="R940" s="10">
        <f t="shared" si="158"/>
        <v>1.5993055555555555</v>
      </c>
      <c r="S940">
        <f>CORREL($P$741:P940,$O$741:O940)</f>
        <v>0.5359873951782882</v>
      </c>
      <c r="T940" s="3">
        <f>W940/10</f>
        <v>0.3</v>
      </c>
      <c r="W940" s="3">
        <v>3</v>
      </c>
    </row>
    <row r="941" spans="1:23" ht="18" x14ac:dyDescent="0.4">
      <c r="A941" s="10">
        <f>A_2017_01_09_1_ido_modell!A202</f>
        <v>1.5999999999999999</v>
      </c>
      <c r="B941">
        <f t="shared" ref="B941:N941" si="211">VLOOKUP(B208,$A$496:$N$737,B$738,0)</f>
        <v>0.5</v>
      </c>
      <c r="C941">
        <f t="shared" si="211"/>
        <v>11</v>
      </c>
      <c r="D941">
        <f t="shared" si="211"/>
        <v>0</v>
      </c>
      <c r="E941">
        <f t="shared" si="211"/>
        <v>1.5</v>
      </c>
      <c r="F941">
        <f t="shared" si="211"/>
        <v>576</v>
      </c>
      <c r="G941">
        <f t="shared" si="211"/>
        <v>24</v>
      </c>
      <c r="H941">
        <f t="shared" si="211"/>
        <v>7</v>
      </c>
      <c r="I941">
        <f t="shared" si="211"/>
        <v>13</v>
      </c>
      <c r="J941">
        <f t="shared" si="211"/>
        <v>26.5</v>
      </c>
      <c r="K941">
        <f t="shared" si="211"/>
        <v>1</v>
      </c>
      <c r="L941">
        <f t="shared" si="211"/>
        <v>15</v>
      </c>
      <c r="M941">
        <f t="shared" si="211"/>
        <v>41.9</v>
      </c>
      <c r="N941">
        <f t="shared" si="211"/>
        <v>522.1</v>
      </c>
      <c r="O941">
        <f>A_2017_01_09_1_ido_modell!O202</f>
        <v>1311</v>
      </c>
      <c r="P941">
        <f t="shared" si="204"/>
        <v>1239.5</v>
      </c>
      <c r="R941" s="10">
        <f t="shared" si="158"/>
        <v>1.5999999999999999</v>
      </c>
      <c r="S941">
        <f>CORREL($P$741:P941,$O$741:O941)</f>
        <v>0.53456960117202501</v>
      </c>
      <c r="T941" s="3">
        <f>W941/10</f>
        <v>0.3</v>
      </c>
      <c r="W941" s="3">
        <v>3</v>
      </c>
    </row>
    <row r="942" spans="1:23" ht="18" x14ac:dyDescent="0.4">
      <c r="A942" s="10">
        <f>A_2017_01_09_1_ido_modell!A203</f>
        <v>1.6006944444444444</v>
      </c>
      <c r="B942">
        <f t="shared" ref="B942:N942" si="212">VLOOKUP(B209,$A$496:$N$737,B$738,0)</f>
        <v>0.5</v>
      </c>
      <c r="C942">
        <f t="shared" si="212"/>
        <v>4.5</v>
      </c>
      <c r="D942">
        <f t="shared" si="212"/>
        <v>0</v>
      </c>
      <c r="E942">
        <f t="shared" si="212"/>
        <v>9.5</v>
      </c>
      <c r="F942">
        <f t="shared" si="212"/>
        <v>587.4</v>
      </c>
      <c r="G942">
        <f t="shared" si="212"/>
        <v>0</v>
      </c>
      <c r="H942">
        <f t="shared" si="212"/>
        <v>7</v>
      </c>
      <c r="I942">
        <f t="shared" si="212"/>
        <v>18</v>
      </c>
      <c r="J942">
        <f t="shared" si="212"/>
        <v>27.5</v>
      </c>
      <c r="K942">
        <f t="shared" si="212"/>
        <v>8.5</v>
      </c>
      <c r="L942">
        <f t="shared" si="212"/>
        <v>12</v>
      </c>
      <c r="M942">
        <f t="shared" si="212"/>
        <v>37.9</v>
      </c>
      <c r="N942">
        <f t="shared" si="212"/>
        <v>521.1</v>
      </c>
      <c r="O942">
        <f>A_2017_01_09_1_ido_modell!O203</f>
        <v>1312</v>
      </c>
      <c r="P942">
        <f t="shared" si="204"/>
        <v>1233.9000000000001</v>
      </c>
      <c r="R942" s="10">
        <f t="shared" si="158"/>
        <v>1.6006944444444444</v>
      </c>
      <c r="S942">
        <f>CORREL($P$741:P942,$O$741:O942)</f>
        <v>0.5323084130896667</v>
      </c>
      <c r="T942" s="3">
        <f>W942/10</f>
        <v>0.3</v>
      </c>
      <c r="W942" s="3">
        <v>3</v>
      </c>
    </row>
    <row r="943" spans="1:23" ht="18" x14ac:dyDescent="0.4">
      <c r="A943" s="10">
        <f>A_2017_01_09_1_ido_modell!A204</f>
        <v>1.6013888888888888</v>
      </c>
      <c r="B943">
        <f t="shared" ref="B943:N943" si="213">VLOOKUP(B210,$A$496:$N$737,B$738,0)</f>
        <v>0.5</v>
      </c>
      <c r="C943">
        <f t="shared" si="213"/>
        <v>3</v>
      </c>
      <c r="D943">
        <f t="shared" si="213"/>
        <v>0</v>
      </c>
      <c r="E943">
        <f t="shared" si="213"/>
        <v>30.4</v>
      </c>
      <c r="F943">
        <f t="shared" si="213"/>
        <v>576</v>
      </c>
      <c r="G943">
        <f t="shared" si="213"/>
        <v>0</v>
      </c>
      <c r="H943">
        <f t="shared" si="213"/>
        <v>31.9</v>
      </c>
      <c r="I943">
        <f t="shared" si="213"/>
        <v>13</v>
      </c>
      <c r="J943">
        <f t="shared" si="213"/>
        <v>27.5</v>
      </c>
      <c r="K943">
        <f t="shared" si="213"/>
        <v>5</v>
      </c>
      <c r="L943">
        <f t="shared" si="213"/>
        <v>12</v>
      </c>
      <c r="M943">
        <f t="shared" si="213"/>
        <v>41.9</v>
      </c>
      <c r="N943">
        <f t="shared" si="213"/>
        <v>514.6</v>
      </c>
      <c r="O943">
        <f>A_2017_01_09_1_ido_modell!O204</f>
        <v>1313</v>
      </c>
      <c r="P943">
        <f t="shared" si="204"/>
        <v>1255.8</v>
      </c>
      <c r="R943" s="10">
        <f t="shared" si="158"/>
        <v>1.6013888888888888</v>
      </c>
      <c r="S943">
        <f>CORREL($P$741:P943,$O$741:O943)</f>
        <v>0.53322805857862321</v>
      </c>
      <c r="T943" s="3">
        <f>W943/10</f>
        <v>0.4</v>
      </c>
      <c r="W943" s="3">
        <v>4</v>
      </c>
    </row>
    <row r="944" spans="1:23" ht="18" x14ac:dyDescent="0.4">
      <c r="A944" s="10">
        <f>A_2017_01_09_1_ido_modell!A205</f>
        <v>1.6020833333333335</v>
      </c>
      <c r="B944">
        <f t="shared" ref="B944:N944" si="214">VLOOKUP(B211,$A$496:$N$737,B$738,0)</f>
        <v>0.5</v>
      </c>
      <c r="C944">
        <f t="shared" si="214"/>
        <v>7.5</v>
      </c>
      <c r="D944">
        <f t="shared" si="214"/>
        <v>0</v>
      </c>
      <c r="E944">
        <f t="shared" si="214"/>
        <v>9.5</v>
      </c>
      <c r="F944">
        <f t="shared" si="214"/>
        <v>587.4</v>
      </c>
      <c r="G944">
        <f t="shared" si="214"/>
        <v>2</v>
      </c>
      <c r="H944">
        <f t="shared" si="214"/>
        <v>7</v>
      </c>
      <c r="I944">
        <f t="shared" si="214"/>
        <v>13</v>
      </c>
      <c r="J944">
        <f t="shared" si="214"/>
        <v>28.4</v>
      </c>
      <c r="K944">
        <f t="shared" si="214"/>
        <v>5</v>
      </c>
      <c r="L944">
        <f t="shared" si="214"/>
        <v>0</v>
      </c>
      <c r="M944">
        <f t="shared" si="214"/>
        <v>36.4</v>
      </c>
      <c r="N944">
        <f t="shared" si="214"/>
        <v>522.1</v>
      </c>
      <c r="O944">
        <f>A_2017_01_09_1_ido_modell!O205</f>
        <v>1314</v>
      </c>
      <c r="P944">
        <f t="shared" si="204"/>
        <v>1218.8</v>
      </c>
      <c r="R944" s="10">
        <f t="shared" si="158"/>
        <v>1.6020833333333335</v>
      </c>
      <c r="S944">
        <f>CORREL($P$741:P944,$O$741:O944)</f>
        <v>0.52852412920282255</v>
      </c>
      <c r="T944" s="3">
        <f>W944/10</f>
        <v>0.4</v>
      </c>
      <c r="W944" s="3">
        <v>4</v>
      </c>
    </row>
    <row r="945" spans="1:23" ht="18" x14ac:dyDescent="0.4">
      <c r="A945" s="10">
        <f>A_2017_01_09_1_ido_modell!A206</f>
        <v>1.6027777777777779</v>
      </c>
      <c r="B945">
        <f t="shared" ref="B945:N945" si="215">VLOOKUP(B212,$A$496:$N$737,B$738,0)</f>
        <v>0.5</v>
      </c>
      <c r="C945">
        <f t="shared" si="215"/>
        <v>11</v>
      </c>
      <c r="D945">
        <f t="shared" si="215"/>
        <v>7</v>
      </c>
      <c r="E945">
        <f t="shared" si="215"/>
        <v>9.5</v>
      </c>
      <c r="F945">
        <f t="shared" si="215"/>
        <v>578.5</v>
      </c>
      <c r="G945">
        <f t="shared" si="215"/>
        <v>2</v>
      </c>
      <c r="H945">
        <f t="shared" si="215"/>
        <v>106.8</v>
      </c>
      <c r="I945">
        <f t="shared" si="215"/>
        <v>11</v>
      </c>
      <c r="J945">
        <f t="shared" si="215"/>
        <v>27</v>
      </c>
      <c r="K945">
        <f t="shared" si="215"/>
        <v>8.5</v>
      </c>
      <c r="L945">
        <f t="shared" si="215"/>
        <v>9</v>
      </c>
      <c r="M945">
        <f t="shared" si="215"/>
        <v>28.4</v>
      </c>
      <c r="N945">
        <f t="shared" si="215"/>
        <v>514.1</v>
      </c>
      <c r="O945">
        <f>A_2017_01_09_1_ido_modell!O206</f>
        <v>1315</v>
      </c>
      <c r="P945">
        <f t="shared" si="204"/>
        <v>1313.3</v>
      </c>
      <c r="R945" s="10">
        <f t="shared" si="158"/>
        <v>1.6027777777777779</v>
      </c>
      <c r="S945">
        <f>CORREL($P$741:P945,$O$741:O945)</f>
        <v>0.53544002464963969</v>
      </c>
      <c r="T945" s="3">
        <f>W945/10</f>
        <v>0.5</v>
      </c>
      <c r="W945" s="3">
        <v>5</v>
      </c>
    </row>
    <row r="946" spans="1:23" ht="18" x14ac:dyDescent="0.4">
      <c r="A946" s="10">
        <f>A_2017_01_09_1_ido_modell!A207</f>
        <v>1.6034722222222222</v>
      </c>
      <c r="B946">
        <f t="shared" ref="B946:N946" si="216">VLOOKUP(B213,$A$496:$N$737,B$738,0)</f>
        <v>0.5</v>
      </c>
      <c r="C946">
        <f t="shared" si="216"/>
        <v>7.5</v>
      </c>
      <c r="D946">
        <f t="shared" si="216"/>
        <v>0</v>
      </c>
      <c r="E946">
        <f t="shared" si="216"/>
        <v>30.4</v>
      </c>
      <c r="F946">
        <f t="shared" si="216"/>
        <v>587.4</v>
      </c>
      <c r="G946">
        <f t="shared" si="216"/>
        <v>2</v>
      </c>
      <c r="H946">
        <f t="shared" si="216"/>
        <v>7</v>
      </c>
      <c r="I946">
        <f t="shared" si="216"/>
        <v>11</v>
      </c>
      <c r="J946">
        <f t="shared" si="216"/>
        <v>28.4</v>
      </c>
      <c r="K946">
        <f t="shared" si="216"/>
        <v>5</v>
      </c>
      <c r="L946">
        <f t="shared" si="216"/>
        <v>0</v>
      </c>
      <c r="M946">
        <f t="shared" si="216"/>
        <v>28.4</v>
      </c>
      <c r="N946">
        <f t="shared" si="216"/>
        <v>514.6</v>
      </c>
      <c r="O946">
        <f>A_2017_01_09_1_ido_modell!O207</f>
        <v>1316</v>
      </c>
      <c r="P946">
        <f t="shared" si="204"/>
        <v>1222.1999999999998</v>
      </c>
      <c r="R946" s="10">
        <f t="shared" si="158"/>
        <v>1.6034722222222222</v>
      </c>
      <c r="S946">
        <f>CORREL($P$741:P946,$O$741:O946)</f>
        <v>0.53126329063196964</v>
      </c>
      <c r="T946" s="3">
        <f>W946/10</f>
        <v>0.5</v>
      </c>
      <c r="W946" s="3">
        <v>5</v>
      </c>
    </row>
    <row r="947" spans="1:23" ht="18" x14ac:dyDescent="0.4">
      <c r="A947" s="10">
        <f>A_2017_01_09_1_ido_modell!A208</f>
        <v>1.6041666666666667</v>
      </c>
      <c r="B947">
        <f t="shared" ref="B947:N947" si="217">VLOOKUP(B214,$A$496:$N$737,B$738,0)</f>
        <v>0.5</v>
      </c>
      <c r="C947">
        <f t="shared" si="217"/>
        <v>11</v>
      </c>
      <c r="D947">
        <f t="shared" si="217"/>
        <v>0</v>
      </c>
      <c r="E947">
        <f t="shared" si="217"/>
        <v>0</v>
      </c>
      <c r="F947">
        <f t="shared" si="217"/>
        <v>576</v>
      </c>
      <c r="G947">
        <f t="shared" si="217"/>
        <v>2</v>
      </c>
      <c r="H947">
        <f t="shared" si="217"/>
        <v>7</v>
      </c>
      <c r="I947">
        <f t="shared" si="217"/>
        <v>0</v>
      </c>
      <c r="J947">
        <f t="shared" si="217"/>
        <v>27</v>
      </c>
      <c r="K947">
        <f t="shared" si="217"/>
        <v>8.5</v>
      </c>
      <c r="L947">
        <f t="shared" si="217"/>
        <v>168.2</v>
      </c>
      <c r="M947">
        <f t="shared" si="217"/>
        <v>0</v>
      </c>
      <c r="N947">
        <f t="shared" si="217"/>
        <v>514.6</v>
      </c>
      <c r="O947">
        <f>A_2017_01_09_1_ido_modell!O208</f>
        <v>1317</v>
      </c>
      <c r="P947">
        <f t="shared" si="204"/>
        <v>1314.8000000000002</v>
      </c>
      <c r="R947" s="10">
        <f t="shared" si="158"/>
        <v>1.6041666666666667</v>
      </c>
      <c r="S947">
        <f>CORREL($P$741:P947,$O$741:O947)</f>
        <v>0.53813489586404817</v>
      </c>
      <c r="T947" s="3">
        <f>W947/10</f>
        <v>0.5</v>
      </c>
      <c r="W947" s="3">
        <v>5</v>
      </c>
    </row>
    <row r="948" spans="1:23" ht="18" x14ac:dyDescent="0.4">
      <c r="A948" s="10">
        <f>A_2017_01_09_1_ido_modell!A209</f>
        <v>1.6048611111111111</v>
      </c>
      <c r="B948">
        <f t="shared" ref="B948:N948" si="218">VLOOKUP(B215,$A$496:$N$737,B$738,0)</f>
        <v>0.5</v>
      </c>
      <c r="C948">
        <f t="shared" si="218"/>
        <v>11</v>
      </c>
      <c r="D948">
        <f t="shared" si="218"/>
        <v>0</v>
      </c>
      <c r="E948">
        <f t="shared" si="218"/>
        <v>8.5</v>
      </c>
      <c r="F948">
        <f t="shared" si="218"/>
        <v>578.5</v>
      </c>
      <c r="G948">
        <f t="shared" si="218"/>
        <v>2</v>
      </c>
      <c r="H948">
        <f t="shared" si="218"/>
        <v>32.9</v>
      </c>
      <c r="I948">
        <f t="shared" si="218"/>
        <v>17</v>
      </c>
      <c r="J948">
        <f t="shared" si="218"/>
        <v>28.4</v>
      </c>
      <c r="K948">
        <f t="shared" si="218"/>
        <v>5</v>
      </c>
      <c r="L948">
        <f t="shared" si="218"/>
        <v>18</v>
      </c>
      <c r="M948">
        <f t="shared" si="218"/>
        <v>28.4</v>
      </c>
      <c r="N948">
        <f t="shared" si="218"/>
        <v>521.1</v>
      </c>
      <c r="O948">
        <f>A_2017_01_09_1_ido_modell!O209</f>
        <v>1318</v>
      </c>
      <c r="P948">
        <f t="shared" si="204"/>
        <v>1251.3</v>
      </c>
      <c r="R948" s="10">
        <f t="shared" si="158"/>
        <v>1.6048611111111111</v>
      </c>
      <c r="S948">
        <f>CORREL($P$741:P948,$O$741:O948)</f>
        <v>0.53824276141111982</v>
      </c>
      <c r="T948" s="3">
        <f>W948/10</f>
        <v>0.4</v>
      </c>
      <c r="W948" s="3">
        <v>4</v>
      </c>
    </row>
    <row r="949" spans="1:23" ht="18" x14ac:dyDescent="0.4">
      <c r="A949" s="10">
        <f>A_2017_01_09_1_ido_modell!A210</f>
        <v>1.6055555555555554</v>
      </c>
      <c r="B949">
        <f t="shared" ref="B949:N949" si="219">VLOOKUP(B216,$A$496:$N$737,B$738,0)</f>
        <v>0.5</v>
      </c>
      <c r="C949">
        <f t="shared" si="219"/>
        <v>7.5</v>
      </c>
      <c r="D949">
        <f t="shared" si="219"/>
        <v>45.4</v>
      </c>
      <c r="E949">
        <f t="shared" si="219"/>
        <v>30.4</v>
      </c>
      <c r="F949">
        <f t="shared" si="219"/>
        <v>576</v>
      </c>
      <c r="G949">
        <f t="shared" si="219"/>
        <v>2</v>
      </c>
      <c r="H949">
        <f t="shared" si="219"/>
        <v>42.9</v>
      </c>
      <c r="I949">
        <f t="shared" si="219"/>
        <v>17</v>
      </c>
      <c r="J949">
        <f t="shared" si="219"/>
        <v>28.4</v>
      </c>
      <c r="K949">
        <f t="shared" si="219"/>
        <v>8.5</v>
      </c>
      <c r="L949">
        <f t="shared" si="219"/>
        <v>12</v>
      </c>
      <c r="M949">
        <f t="shared" si="219"/>
        <v>36.4</v>
      </c>
      <c r="N949">
        <f t="shared" si="219"/>
        <v>532.5</v>
      </c>
      <c r="O949">
        <f>A_2017_01_09_1_ido_modell!O210</f>
        <v>1319</v>
      </c>
      <c r="P949">
        <f t="shared" si="204"/>
        <v>1339.5</v>
      </c>
      <c r="R949" s="10">
        <f t="shared" si="158"/>
        <v>1.6055555555555554</v>
      </c>
      <c r="S949">
        <f>CORREL($P$741:P949,$O$741:O949)</f>
        <v>0.5463647389941646</v>
      </c>
      <c r="T949" s="3">
        <f>W949/10</f>
        <v>0.5</v>
      </c>
      <c r="W949" s="3">
        <v>5</v>
      </c>
    </row>
    <row r="950" spans="1:23" ht="18" x14ac:dyDescent="0.4">
      <c r="A950" s="10">
        <f>A_2017_01_09_1_ido_modell!A211</f>
        <v>1.60625</v>
      </c>
      <c r="B950">
        <f t="shared" ref="B950:N950" si="220">VLOOKUP(B217,$A$496:$N$737,B$738,0)</f>
        <v>0.5</v>
      </c>
      <c r="C950">
        <f t="shared" si="220"/>
        <v>4.5</v>
      </c>
      <c r="D950">
        <f t="shared" si="220"/>
        <v>45.4</v>
      </c>
      <c r="E950">
        <f t="shared" si="220"/>
        <v>9.5</v>
      </c>
      <c r="F950">
        <f t="shared" si="220"/>
        <v>641.79999999999995</v>
      </c>
      <c r="G950">
        <f t="shared" si="220"/>
        <v>3</v>
      </c>
      <c r="H950">
        <f t="shared" si="220"/>
        <v>7</v>
      </c>
      <c r="I950">
        <f t="shared" si="220"/>
        <v>0</v>
      </c>
      <c r="J950">
        <f t="shared" si="220"/>
        <v>28.4</v>
      </c>
      <c r="K950">
        <f t="shared" si="220"/>
        <v>5</v>
      </c>
      <c r="L950">
        <f t="shared" si="220"/>
        <v>0</v>
      </c>
      <c r="M950">
        <f t="shared" si="220"/>
        <v>28.4</v>
      </c>
      <c r="N950">
        <f t="shared" si="220"/>
        <v>522.1</v>
      </c>
      <c r="O950">
        <f>A_2017_01_09_1_ido_modell!O211</f>
        <v>1320</v>
      </c>
      <c r="P950">
        <f t="shared" si="204"/>
        <v>1295.5999999999999</v>
      </c>
      <c r="R950" s="10">
        <f t="shared" si="158"/>
        <v>1.60625</v>
      </c>
      <c r="S950">
        <f>CORREL($P$741:P950,$O$741:O950)</f>
        <v>0.55121975475591722</v>
      </c>
      <c r="T950" s="3">
        <f>W950/10</f>
        <v>0.6</v>
      </c>
      <c r="W950" s="3">
        <v>6</v>
      </c>
    </row>
    <row r="951" spans="1:23" ht="18" x14ac:dyDescent="0.4">
      <c r="A951" s="10">
        <f>A_2017_01_09_1_ido_modell!A212</f>
        <v>1.6069444444444445</v>
      </c>
      <c r="B951">
        <f t="shared" ref="B951:N951" si="221">VLOOKUP(B218,$A$496:$N$737,B$738,0)</f>
        <v>0.5</v>
      </c>
      <c r="C951">
        <f t="shared" si="221"/>
        <v>7.5</v>
      </c>
      <c r="D951">
        <f t="shared" si="221"/>
        <v>7</v>
      </c>
      <c r="E951">
        <f t="shared" si="221"/>
        <v>30.4</v>
      </c>
      <c r="F951">
        <f t="shared" si="221"/>
        <v>587.4</v>
      </c>
      <c r="G951">
        <f t="shared" si="221"/>
        <v>2</v>
      </c>
      <c r="H951">
        <f t="shared" si="221"/>
        <v>31.9</v>
      </c>
      <c r="I951">
        <f t="shared" si="221"/>
        <v>0</v>
      </c>
      <c r="J951">
        <f t="shared" si="221"/>
        <v>27</v>
      </c>
      <c r="K951">
        <f t="shared" si="221"/>
        <v>8.5</v>
      </c>
      <c r="L951">
        <f t="shared" si="221"/>
        <v>18</v>
      </c>
      <c r="M951">
        <f t="shared" si="221"/>
        <v>37.9</v>
      </c>
      <c r="N951">
        <f t="shared" si="221"/>
        <v>521.1</v>
      </c>
      <c r="O951">
        <f>A_2017_01_09_1_ido_modell!O212</f>
        <v>1321</v>
      </c>
      <c r="P951">
        <f t="shared" si="204"/>
        <v>1279.1999999999998</v>
      </c>
      <c r="R951" s="10">
        <f t="shared" si="158"/>
        <v>1.6069444444444445</v>
      </c>
      <c r="S951">
        <f>CORREL($P$741:P951,$O$741:O951)</f>
        <v>0.55436480166387381</v>
      </c>
      <c r="T951" s="3">
        <f>W951/10</f>
        <v>0.6</v>
      </c>
      <c r="W951" s="3">
        <v>6</v>
      </c>
    </row>
    <row r="952" spans="1:23" ht="18" x14ac:dyDescent="0.4">
      <c r="A952" s="10">
        <f>A_2017_01_09_1_ido_modell!A213</f>
        <v>1.6076388888888891</v>
      </c>
      <c r="B952">
        <f t="shared" ref="B952:N952" si="222">VLOOKUP(B219,$A$496:$N$737,B$738,0)</f>
        <v>0.5</v>
      </c>
      <c r="C952">
        <f t="shared" si="222"/>
        <v>4.5</v>
      </c>
      <c r="D952">
        <f t="shared" si="222"/>
        <v>0</v>
      </c>
      <c r="E952">
        <f t="shared" si="222"/>
        <v>30.4</v>
      </c>
      <c r="F952">
        <f t="shared" si="222"/>
        <v>576</v>
      </c>
      <c r="G952">
        <f t="shared" si="222"/>
        <v>2</v>
      </c>
      <c r="H952">
        <f t="shared" si="222"/>
        <v>31.9</v>
      </c>
      <c r="I952">
        <f t="shared" si="222"/>
        <v>3.5</v>
      </c>
      <c r="J952">
        <f t="shared" si="222"/>
        <v>28.4</v>
      </c>
      <c r="K952">
        <f t="shared" si="222"/>
        <v>1</v>
      </c>
      <c r="L952">
        <f t="shared" si="222"/>
        <v>12</v>
      </c>
      <c r="M952">
        <f t="shared" si="222"/>
        <v>37.9</v>
      </c>
      <c r="N952">
        <f t="shared" si="222"/>
        <v>521.1</v>
      </c>
      <c r="O952">
        <f>A_2017_01_09_1_ido_modell!O213</f>
        <v>1322</v>
      </c>
      <c r="P952">
        <f t="shared" si="204"/>
        <v>1249.1999999999998</v>
      </c>
      <c r="R952" s="10">
        <f t="shared" si="158"/>
        <v>1.6076388888888891</v>
      </c>
      <c r="S952">
        <f>CORREL($P$741:P952,$O$741:O952)</f>
        <v>0.55386625830050884</v>
      </c>
      <c r="T952" s="3">
        <f>W952/10</f>
        <v>1</v>
      </c>
      <c r="W952" s="3">
        <v>10</v>
      </c>
    </row>
    <row r="953" spans="1:23" ht="18" x14ac:dyDescent="0.4">
      <c r="A953" s="10">
        <f>A_2017_01_09_1_ido_modell!A214</f>
        <v>1.6083333333333334</v>
      </c>
      <c r="B953">
        <f t="shared" ref="B953:N953" si="223">VLOOKUP(B220,$A$496:$N$737,B$738,0)</f>
        <v>0.5</v>
      </c>
      <c r="C953">
        <f t="shared" si="223"/>
        <v>0</v>
      </c>
      <c r="D953">
        <f t="shared" si="223"/>
        <v>113.3</v>
      </c>
      <c r="E953">
        <f t="shared" si="223"/>
        <v>9.5</v>
      </c>
      <c r="F953">
        <f t="shared" si="223"/>
        <v>578.5</v>
      </c>
      <c r="G953">
        <f t="shared" si="223"/>
        <v>2</v>
      </c>
      <c r="H953">
        <f t="shared" si="223"/>
        <v>7</v>
      </c>
      <c r="I953">
        <f t="shared" si="223"/>
        <v>13</v>
      </c>
      <c r="J953">
        <f t="shared" si="223"/>
        <v>28.4</v>
      </c>
      <c r="K953">
        <f t="shared" si="223"/>
        <v>1</v>
      </c>
      <c r="L953">
        <f t="shared" si="223"/>
        <v>12</v>
      </c>
      <c r="M953">
        <f t="shared" si="223"/>
        <v>37.9</v>
      </c>
      <c r="N953">
        <f t="shared" si="223"/>
        <v>521.1</v>
      </c>
      <c r="O953">
        <f>A_2017_01_09_1_ido_modell!O214</f>
        <v>1323</v>
      </c>
      <c r="P953">
        <f t="shared" si="204"/>
        <v>1324.1999999999998</v>
      </c>
      <c r="R953" s="10">
        <f t="shared" ref="R953:R982" si="224">A953</f>
        <v>1.6083333333333334</v>
      </c>
      <c r="S953">
        <f>CORREL($P$741:P953,$O$741:O953)</f>
        <v>0.56063024948389339</v>
      </c>
      <c r="T953" s="3">
        <f>W953/10</f>
        <v>0.3</v>
      </c>
      <c r="W953" s="3">
        <v>3</v>
      </c>
    </row>
    <row r="954" spans="1:23" ht="18" x14ac:dyDescent="0.4">
      <c r="A954" s="10">
        <f>A_2017_01_09_1_ido_modell!A215</f>
        <v>1.6090277777777777</v>
      </c>
      <c r="B954">
        <f t="shared" ref="B954:N954" si="225">VLOOKUP(B221,$A$496:$N$737,B$738,0)</f>
        <v>0.5</v>
      </c>
      <c r="C954">
        <f t="shared" si="225"/>
        <v>7.5</v>
      </c>
      <c r="D954">
        <f t="shared" si="225"/>
        <v>92.8</v>
      </c>
      <c r="E954">
        <f t="shared" si="225"/>
        <v>9.5</v>
      </c>
      <c r="F954">
        <f t="shared" si="225"/>
        <v>587.4</v>
      </c>
      <c r="G954">
        <f t="shared" si="225"/>
        <v>9.5</v>
      </c>
      <c r="H954">
        <f t="shared" si="225"/>
        <v>7</v>
      </c>
      <c r="I954">
        <f t="shared" si="225"/>
        <v>17</v>
      </c>
      <c r="J954">
        <f t="shared" si="225"/>
        <v>46.9</v>
      </c>
      <c r="K954">
        <f t="shared" si="225"/>
        <v>7</v>
      </c>
      <c r="L954">
        <f t="shared" si="225"/>
        <v>9</v>
      </c>
      <c r="M954">
        <f t="shared" si="225"/>
        <v>37.9</v>
      </c>
      <c r="N954">
        <f t="shared" si="225"/>
        <v>514.6</v>
      </c>
      <c r="O954">
        <f>A_2017_01_09_1_ido_modell!O215</f>
        <v>1324</v>
      </c>
      <c r="P954">
        <f t="shared" si="204"/>
        <v>1346.6</v>
      </c>
      <c r="R954" s="10">
        <f t="shared" si="224"/>
        <v>1.6090277777777777</v>
      </c>
      <c r="S954">
        <f>CORREL($P$741:P954,$O$741:O954)</f>
        <v>0.56829722238714464</v>
      </c>
      <c r="T954" s="3">
        <f>W954/10</f>
        <v>0.3</v>
      </c>
      <c r="W954" s="3">
        <v>3</v>
      </c>
    </row>
    <row r="955" spans="1:23" ht="18" x14ac:dyDescent="0.4">
      <c r="A955" s="10">
        <f>A_2017_01_09_1_ido_modell!A216</f>
        <v>1.6097222222222223</v>
      </c>
      <c r="B955">
        <f t="shared" ref="B955:N955" si="226">VLOOKUP(B222,$A$496:$N$737,B$738,0)</f>
        <v>0.5</v>
      </c>
      <c r="C955">
        <f t="shared" si="226"/>
        <v>11</v>
      </c>
      <c r="D955">
        <f t="shared" si="226"/>
        <v>0</v>
      </c>
      <c r="E955">
        <f t="shared" si="226"/>
        <v>9.5</v>
      </c>
      <c r="F955">
        <f t="shared" si="226"/>
        <v>578.5</v>
      </c>
      <c r="G955">
        <f t="shared" si="226"/>
        <v>2</v>
      </c>
      <c r="H955">
        <f t="shared" si="226"/>
        <v>7</v>
      </c>
      <c r="I955">
        <f t="shared" si="226"/>
        <v>15</v>
      </c>
      <c r="J955">
        <f t="shared" si="226"/>
        <v>19.5</v>
      </c>
      <c r="K955">
        <f t="shared" si="226"/>
        <v>8.5</v>
      </c>
      <c r="L955">
        <f t="shared" si="226"/>
        <v>9</v>
      </c>
      <c r="M955">
        <f t="shared" si="226"/>
        <v>53.9</v>
      </c>
      <c r="N955">
        <f t="shared" si="226"/>
        <v>514.1</v>
      </c>
      <c r="O955">
        <f>A_2017_01_09_1_ido_modell!O216</f>
        <v>1325</v>
      </c>
      <c r="P955">
        <f t="shared" si="204"/>
        <v>1228.5</v>
      </c>
      <c r="R955" s="10">
        <f t="shared" si="224"/>
        <v>1.6097222222222223</v>
      </c>
      <c r="S955">
        <f>CORREL($P$741:P955,$O$741:O955)</f>
        <v>0.56459962212248616</v>
      </c>
      <c r="T955" s="3">
        <f>W955/10</f>
        <v>0.3</v>
      </c>
      <c r="W955" s="3">
        <v>3</v>
      </c>
    </row>
    <row r="956" spans="1:23" ht="18" x14ac:dyDescent="0.4">
      <c r="A956" s="10">
        <f>A_2017_01_09_1_ido_modell!A217</f>
        <v>1.6104166666666666</v>
      </c>
      <c r="B956">
        <f t="shared" ref="B956:N956" si="227">VLOOKUP(B223,$A$496:$N$737,B$738,0)</f>
        <v>0.5</v>
      </c>
      <c r="C956">
        <f t="shared" si="227"/>
        <v>7.5</v>
      </c>
      <c r="D956">
        <f t="shared" si="227"/>
        <v>0</v>
      </c>
      <c r="E956">
        <f t="shared" si="227"/>
        <v>9.5</v>
      </c>
      <c r="F956">
        <f t="shared" si="227"/>
        <v>578.5</v>
      </c>
      <c r="G956">
        <f t="shared" si="227"/>
        <v>24</v>
      </c>
      <c r="H956">
        <f t="shared" si="227"/>
        <v>31.9</v>
      </c>
      <c r="I956">
        <f t="shared" si="227"/>
        <v>31.4</v>
      </c>
      <c r="J956">
        <f t="shared" si="227"/>
        <v>28.4</v>
      </c>
      <c r="K956">
        <f t="shared" si="227"/>
        <v>7</v>
      </c>
      <c r="L956">
        <f t="shared" si="227"/>
        <v>12</v>
      </c>
      <c r="M956">
        <f t="shared" si="227"/>
        <v>35.9</v>
      </c>
      <c r="N956">
        <f t="shared" si="227"/>
        <v>521.1</v>
      </c>
      <c r="O956">
        <f>A_2017_01_09_1_ido_modell!O217</f>
        <v>1326</v>
      </c>
      <c r="P956">
        <f t="shared" si="204"/>
        <v>1287.6999999999998</v>
      </c>
      <c r="R956" s="10">
        <f t="shared" si="224"/>
        <v>1.6104166666666666</v>
      </c>
      <c r="S956">
        <f>CORREL($P$741:P956,$O$741:O956)</f>
        <v>0.568173973484978</v>
      </c>
      <c r="T956" s="3">
        <f>W956/10</f>
        <v>0.3</v>
      </c>
      <c r="W956" s="3">
        <v>3</v>
      </c>
    </row>
    <row r="957" spans="1:23" ht="18" x14ac:dyDescent="0.4">
      <c r="A957" s="10">
        <f>A_2017_01_09_1_ido_modell!A218</f>
        <v>1.6111111111111109</v>
      </c>
      <c r="B957">
        <f t="shared" ref="B957:N957" si="228">VLOOKUP(B224,$A$496:$N$737,B$738,0)</f>
        <v>0.5</v>
      </c>
      <c r="C957">
        <f t="shared" si="228"/>
        <v>0</v>
      </c>
      <c r="D957">
        <f t="shared" si="228"/>
        <v>7</v>
      </c>
      <c r="E957">
        <f t="shared" si="228"/>
        <v>42.9</v>
      </c>
      <c r="F957">
        <f t="shared" si="228"/>
        <v>578.5</v>
      </c>
      <c r="G957">
        <f t="shared" si="228"/>
        <v>2</v>
      </c>
      <c r="H957">
        <f t="shared" si="228"/>
        <v>25</v>
      </c>
      <c r="I957">
        <f t="shared" si="228"/>
        <v>0</v>
      </c>
      <c r="J957">
        <f t="shared" si="228"/>
        <v>28.4</v>
      </c>
      <c r="K957">
        <f t="shared" si="228"/>
        <v>10.5</v>
      </c>
      <c r="L957">
        <f t="shared" si="228"/>
        <v>12</v>
      </c>
      <c r="M957">
        <f t="shared" si="228"/>
        <v>35.9</v>
      </c>
      <c r="N957">
        <f t="shared" si="228"/>
        <v>514.6</v>
      </c>
      <c r="O957">
        <f>A_2017_01_09_1_ido_modell!O218</f>
        <v>1327</v>
      </c>
      <c r="P957">
        <f t="shared" si="204"/>
        <v>1257.3</v>
      </c>
      <c r="R957" s="10">
        <f t="shared" si="224"/>
        <v>1.6111111111111109</v>
      </c>
      <c r="S957">
        <f>CORREL($P$741:P957,$O$741:O957)</f>
        <v>0.56838525410653351</v>
      </c>
      <c r="T957" s="3">
        <f>W957/10</f>
        <v>0.4</v>
      </c>
      <c r="W957" s="3">
        <v>4</v>
      </c>
    </row>
    <row r="958" spans="1:23" ht="18" x14ac:dyDescent="0.4">
      <c r="A958" s="10">
        <f>A_2017_01_09_1_ido_modell!A219</f>
        <v>1.6118055555555555</v>
      </c>
      <c r="B958">
        <f t="shared" ref="B958:N958" si="229">VLOOKUP(B225,$A$496:$N$737,B$738,0)</f>
        <v>0.5</v>
      </c>
      <c r="C958">
        <f t="shared" si="229"/>
        <v>10.5</v>
      </c>
      <c r="D958">
        <f t="shared" si="229"/>
        <v>0</v>
      </c>
      <c r="E958">
        <f t="shared" si="229"/>
        <v>0</v>
      </c>
      <c r="F958">
        <f t="shared" si="229"/>
        <v>587.4</v>
      </c>
      <c r="G958">
        <f t="shared" si="229"/>
        <v>2</v>
      </c>
      <c r="H958">
        <f t="shared" si="229"/>
        <v>7</v>
      </c>
      <c r="I958">
        <f t="shared" si="229"/>
        <v>11</v>
      </c>
      <c r="J958">
        <f t="shared" si="229"/>
        <v>28.4</v>
      </c>
      <c r="K958">
        <f t="shared" si="229"/>
        <v>10.5</v>
      </c>
      <c r="L958">
        <f t="shared" si="229"/>
        <v>12</v>
      </c>
      <c r="M958">
        <f t="shared" si="229"/>
        <v>37.9</v>
      </c>
      <c r="N958">
        <f t="shared" si="229"/>
        <v>522.1</v>
      </c>
      <c r="O958">
        <f>A_2017_01_09_1_ido_modell!O219</f>
        <v>1328</v>
      </c>
      <c r="P958">
        <f t="shared" si="204"/>
        <v>1229.3</v>
      </c>
      <c r="R958" s="10">
        <f t="shared" si="224"/>
        <v>1.6118055555555555</v>
      </c>
      <c r="S958">
        <f>CORREL($P$741:P958,$O$741:O958)</f>
        <v>0.56479375495313189</v>
      </c>
      <c r="T958" s="3">
        <f>W958/10</f>
        <v>0.4</v>
      </c>
      <c r="W958" s="3">
        <v>4</v>
      </c>
    </row>
    <row r="959" spans="1:23" ht="18" x14ac:dyDescent="0.4">
      <c r="A959" s="10">
        <f>A_2017_01_09_1_ido_modell!A220</f>
        <v>1.6125</v>
      </c>
      <c r="B959">
        <f t="shared" ref="B959:N959" si="230">VLOOKUP(B226,$A$496:$N$737,B$738,0)</f>
        <v>0.5</v>
      </c>
      <c r="C959">
        <f t="shared" si="230"/>
        <v>7.5</v>
      </c>
      <c r="D959">
        <f t="shared" si="230"/>
        <v>7</v>
      </c>
      <c r="E959">
        <f t="shared" si="230"/>
        <v>0</v>
      </c>
      <c r="F959">
        <f t="shared" si="230"/>
        <v>591.9</v>
      </c>
      <c r="G959">
        <f t="shared" si="230"/>
        <v>2</v>
      </c>
      <c r="H959">
        <f t="shared" si="230"/>
        <v>33.9</v>
      </c>
      <c r="I959">
        <f t="shared" si="230"/>
        <v>0</v>
      </c>
      <c r="J959">
        <f t="shared" si="230"/>
        <v>27.5</v>
      </c>
      <c r="K959">
        <f t="shared" si="230"/>
        <v>5</v>
      </c>
      <c r="L959">
        <f t="shared" si="230"/>
        <v>12</v>
      </c>
      <c r="M959">
        <f t="shared" si="230"/>
        <v>35.9</v>
      </c>
      <c r="N959">
        <f t="shared" si="230"/>
        <v>521.1</v>
      </c>
      <c r="O959">
        <f>A_2017_01_09_1_ido_modell!O220</f>
        <v>1329</v>
      </c>
      <c r="P959">
        <f t="shared" si="204"/>
        <v>1244.3</v>
      </c>
      <c r="R959" s="10">
        <f t="shared" si="224"/>
        <v>1.6125</v>
      </c>
      <c r="S959">
        <f>CORREL($P$741:P959,$O$741:O959)</f>
        <v>0.56336008519519909</v>
      </c>
      <c r="T959" s="3">
        <f>W959/10</f>
        <v>0.3</v>
      </c>
      <c r="W959" s="3">
        <v>3</v>
      </c>
    </row>
    <row r="960" spans="1:23" ht="18" x14ac:dyDescent="0.4">
      <c r="A960" s="10">
        <f>A_2017_01_09_1_ido_modell!A221</f>
        <v>1.6131944444444446</v>
      </c>
      <c r="B960">
        <f t="shared" ref="B960:N960" si="231">VLOOKUP(B227,$A$496:$N$737,B$738,0)</f>
        <v>0.5</v>
      </c>
      <c r="C960">
        <f t="shared" si="231"/>
        <v>11</v>
      </c>
      <c r="D960">
        <f t="shared" si="231"/>
        <v>0</v>
      </c>
      <c r="E960">
        <f t="shared" si="231"/>
        <v>8.5</v>
      </c>
      <c r="F960">
        <f t="shared" si="231"/>
        <v>576</v>
      </c>
      <c r="G960">
        <f t="shared" si="231"/>
        <v>2</v>
      </c>
      <c r="H960">
        <f t="shared" si="231"/>
        <v>22.5</v>
      </c>
      <c r="I960">
        <f t="shared" si="231"/>
        <v>13</v>
      </c>
      <c r="J960">
        <f t="shared" si="231"/>
        <v>60.4</v>
      </c>
      <c r="K960">
        <f t="shared" si="231"/>
        <v>5</v>
      </c>
      <c r="L960">
        <f t="shared" si="231"/>
        <v>96.3</v>
      </c>
      <c r="M960">
        <f t="shared" si="231"/>
        <v>41.9</v>
      </c>
      <c r="N960">
        <f t="shared" si="231"/>
        <v>514.1</v>
      </c>
      <c r="O960">
        <f>A_2017_01_09_1_ido_modell!O221</f>
        <v>1330</v>
      </c>
      <c r="P960">
        <f t="shared" si="204"/>
        <v>1351.1999999999998</v>
      </c>
      <c r="R960" s="10">
        <f t="shared" si="224"/>
        <v>1.6131944444444446</v>
      </c>
      <c r="S960">
        <f>CORREL($P$741:P960,$O$741:O960)</f>
        <v>0.57088400549928764</v>
      </c>
      <c r="T960" s="3">
        <f>W960/10</f>
        <v>0.4</v>
      </c>
      <c r="W960" s="3">
        <v>4</v>
      </c>
    </row>
    <row r="961" spans="1:23" ht="18" x14ac:dyDescent="0.4">
      <c r="A961" s="10">
        <f>A_2017_01_09_1_ido_modell!A222</f>
        <v>1.6138888888888889</v>
      </c>
      <c r="B961">
        <f t="shared" ref="B961:N961" si="232">VLOOKUP(B228,$A$496:$N$737,B$738,0)</f>
        <v>0.5</v>
      </c>
      <c r="C961">
        <f t="shared" si="232"/>
        <v>7.5</v>
      </c>
      <c r="D961">
        <f t="shared" si="232"/>
        <v>45.4</v>
      </c>
      <c r="E961">
        <f t="shared" si="232"/>
        <v>0</v>
      </c>
      <c r="F961">
        <f t="shared" si="232"/>
        <v>587.4</v>
      </c>
      <c r="G961">
        <f t="shared" si="232"/>
        <v>2</v>
      </c>
      <c r="H961">
        <f t="shared" si="232"/>
        <v>61.4</v>
      </c>
      <c r="I961">
        <f t="shared" si="232"/>
        <v>18</v>
      </c>
      <c r="J961">
        <f t="shared" si="232"/>
        <v>26.5</v>
      </c>
      <c r="K961">
        <f t="shared" si="232"/>
        <v>5</v>
      </c>
      <c r="L961">
        <f t="shared" si="232"/>
        <v>12</v>
      </c>
      <c r="M961">
        <f t="shared" si="232"/>
        <v>41.9</v>
      </c>
      <c r="N961">
        <f t="shared" si="232"/>
        <v>514.1</v>
      </c>
      <c r="O961">
        <f>A_2017_01_09_1_ido_modell!O222</f>
        <v>1331</v>
      </c>
      <c r="P961">
        <f t="shared" si="204"/>
        <v>1321.6999999999998</v>
      </c>
      <c r="R961" s="10">
        <f t="shared" si="224"/>
        <v>1.6138888888888889</v>
      </c>
      <c r="S961">
        <f>CORREL($P$741:P961,$O$741:O961)</f>
        <v>0.57678312919375352</v>
      </c>
      <c r="T961" s="3">
        <f>W961/10</f>
        <v>0.3</v>
      </c>
      <c r="W961" s="3">
        <v>3</v>
      </c>
    </row>
    <row r="962" spans="1:23" ht="18" x14ac:dyDescent="0.4">
      <c r="A962" s="10">
        <f>A_2017_01_09_1_ido_modell!A223</f>
        <v>1.6145833333333333</v>
      </c>
      <c r="B962">
        <f t="shared" ref="B962:N962" si="233">VLOOKUP(B229,$A$496:$N$737,B$738,0)</f>
        <v>0.5</v>
      </c>
      <c r="C962">
        <f t="shared" si="233"/>
        <v>4.5</v>
      </c>
      <c r="D962">
        <f t="shared" si="233"/>
        <v>45.4</v>
      </c>
      <c r="E962">
        <f t="shared" si="233"/>
        <v>8.5</v>
      </c>
      <c r="F962">
        <f t="shared" si="233"/>
        <v>587.4</v>
      </c>
      <c r="G962">
        <f t="shared" si="233"/>
        <v>0</v>
      </c>
      <c r="H962">
        <f t="shared" si="233"/>
        <v>31.9</v>
      </c>
      <c r="I962">
        <f t="shared" si="233"/>
        <v>11</v>
      </c>
      <c r="J962">
        <f t="shared" si="233"/>
        <v>26.5</v>
      </c>
      <c r="K962">
        <f t="shared" si="233"/>
        <v>20.5</v>
      </c>
      <c r="L962">
        <f t="shared" si="233"/>
        <v>12</v>
      </c>
      <c r="M962">
        <f t="shared" si="233"/>
        <v>37.9</v>
      </c>
      <c r="N962">
        <f t="shared" si="233"/>
        <v>522.1</v>
      </c>
      <c r="O962">
        <f>A_2017_01_09_1_ido_modell!O223</f>
        <v>1332</v>
      </c>
      <c r="P962">
        <f t="shared" si="204"/>
        <v>1308.1999999999998</v>
      </c>
      <c r="R962" s="10">
        <f t="shared" si="224"/>
        <v>1.6145833333333333</v>
      </c>
      <c r="S962">
        <f>CORREL($P$741:P962,$O$741:O962)</f>
        <v>0.58163054149394933</v>
      </c>
      <c r="T962" s="3">
        <f>W962/10</f>
        <v>0.2</v>
      </c>
      <c r="W962" s="3">
        <v>2</v>
      </c>
    </row>
    <row r="963" spans="1:23" ht="18" x14ac:dyDescent="0.4">
      <c r="A963" s="10">
        <f>A_2017_01_09_1_ido_modell!A224</f>
        <v>1.6152777777777778</v>
      </c>
      <c r="B963">
        <f t="shared" ref="B963:N963" si="234">VLOOKUP(B230,$A$496:$N$737,B$738,0)</f>
        <v>0.5</v>
      </c>
      <c r="C963">
        <f t="shared" si="234"/>
        <v>0</v>
      </c>
      <c r="D963">
        <f t="shared" si="234"/>
        <v>0</v>
      </c>
      <c r="E963">
        <f t="shared" si="234"/>
        <v>9.5</v>
      </c>
      <c r="F963">
        <f t="shared" si="234"/>
        <v>591.9</v>
      </c>
      <c r="G963">
        <f t="shared" si="234"/>
        <v>2</v>
      </c>
      <c r="H963">
        <f t="shared" si="234"/>
        <v>33.9</v>
      </c>
      <c r="I963">
        <f t="shared" si="234"/>
        <v>3.5</v>
      </c>
      <c r="J963">
        <f t="shared" si="234"/>
        <v>26.5</v>
      </c>
      <c r="K963">
        <f t="shared" si="234"/>
        <v>5</v>
      </c>
      <c r="L963">
        <f t="shared" si="234"/>
        <v>12</v>
      </c>
      <c r="M963">
        <f t="shared" si="234"/>
        <v>37.9</v>
      </c>
      <c r="N963">
        <f t="shared" si="234"/>
        <v>522.1</v>
      </c>
      <c r="O963">
        <f>A_2017_01_09_1_ido_modell!O224</f>
        <v>1333</v>
      </c>
      <c r="P963">
        <f t="shared" si="204"/>
        <v>1244.8</v>
      </c>
      <c r="R963" s="10">
        <f t="shared" si="224"/>
        <v>1.6152777777777778</v>
      </c>
      <c r="S963">
        <f>CORREL($P$741:P963,$O$741:O963)</f>
        <v>0.57995005339590588</v>
      </c>
      <c r="T963" s="3">
        <f>W963/10</f>
        <v>0.4</v>
      </c>
      <c r="W963" s="3">
        <v>4</v>
      </c>
    </row>
    <row r="964" spans="1:23" ht="18" x14ac:dyDescent="0.4">
      <c r="A964" s="10">
        <f>A_2017_01_09_1_ido_modell!A225</f>
        <v>1.6159722222222221</v>
      </c>
      <c r="B964">
        <f t="shared" ref="B964:N964" si="235">VLOOKUP(B231,$A$496:$N$737,B$738,0)</f>
        <v>0.5</v>
      </c>
      <c r="C964">
        <f t="shared" si="235"/>
        <v>7.5</v>
      </c>
      <c r="D964">
        <f t="shared" si="235"/>
        <v>0</v>
      </c>
      <c r="E964">
        <f t="shared" si="235"/>
        <v>9.5</v>
      </c>
      <c r="F964">
        <f t="shared" si="235"/>
        <v>578.5</v>
      </c>
      <c r="G964">
        <f t="shared" si="235"/>
        <v>48.4</v>
      </c>
      <c r="H964">
        <f t="shared" si="235"/>
        <v>42.9</v>
      </c>
      <c r="I964">
        <f t="shared" si="235"/>
        <v>0</v>
      </c>
      <c r="J964">
        <f t="shared" si="235"/>
        <v>19.5</v>
      </c>
      <c r="K964">
        <f t="shared" si="235"/>
        <v>8.5</v>
      </c>
      <c r="L964">
        <f t="shared" si="235"/>
        <v>18</v>
      </c>
      <c r="M964">
        <f t="shared" si="235"/>
        <v>41.9</v>
      </c>
      <c r="N964">
        <f t="shared" si="235"/>
        <v>522.1</v>
      </c>
      <c r="O964">
        <f>A_2017_01_09_1_ido_modell!O225</f>
        <v>1334</v>
      </c>
      <c r="P964">
        <f t="shared" si="204"/>
        <v>1297.3</v>
      </c>
      <c r="R964" s="10">
        <f t="shared" si="224"/>
        <v>1.6159722222222221</v>
      </c>
      <c r="S964">
        <f>CORREL($P$741:P964,$O$741:O964)</f>
        <v>0.5838461443510069</v>
      </c>
      <c r="T964" s="3">
        <f>W964/10</f>
        <v>0.3</v>
      </c>
      <c r="W964" s="3">
        <v>3</v>
      </c>
    </row>
    <row r="965" spans="1:23" ht="18" x14ac:dyDescent="0.4">
      <c r="A965" s="10">
        <f>A_2017_01_09_1_ido_modell!A226</f>
        <v>1.6166666666666665</v>
      </c>
      <c r="B965">
        <f t="shared" ref="B965:N965" si="236">VLOOKUP(B232,$A$496:$N$737,B$738,0)</f>
        <v>0.5</v>
      </c>
      <c r="C965">
        <f t="shared" si="236"/>
        <v>0</v>
      </c>
      <c r="D965">
        <f t="shared" si="236"/>
        <v>7</v>
      </c>
      <c r="E965">
        <f t="shared" si="236"/>
        <v>9.5</v>
      </c>
      <c r="F965">
        <f t="shared" si="236"/>
        <v>576</v>
      </c>
      <c r="G965">
        <f t="shared" si="236"/>
        <v>0</v>
      </c>
      <c r="H965">
        <f t="shared" si="236"/>
        <v>7</v>
      </c>
      <c r="I965">
        <f t="shared" si="236"/>
        <v>18</v>
      </c>
      <c r="J965">
        <f t="shared" si="236"/>
        <v>60.4</v>
      </c>
      <c r="K965">
        <f t="shared" si="236"/>
        <v>7</v>
      </c>
      <c r="L965">
        <f t="shared" si="236"/>
        <v>47.9</v>
      </c>
      <c r="M965">
        <f t="shared" si="236"/>
        <v>41.9</v>
      </c>
      <c r="N965">
        <f t="shared" si="236"/>
        <v>514.1</v>
      </c>
      <c r="O965">
        <f>A_2017_01_09_1_ido_modell!O226</f>
        <v>1335</v>
      </c>
      <c r="P965">
        <f t="shared" si="204"/>
        <v>1289.3</v>
      </c>
      <c r="R965" s="10">
        <f t="shared" si="224"/>
        <v>1.6166666666666665</v>
      </c>
      <c r="S965">
        <f>CORREL($P$741:P965,$O$741:O965)</f>
        <v>0.58697274540553124</v>
      </c>
      <c r="T965" s="3">
        <f>W965/10</f>
        <v>0.2</v>
      </c>
      <c r="W965" s="3">
        <v>2</v>
      </c>
    </row>
    <row r="966" spans="1:23" ht="18" x14ac:dyDescent="0.4">
      <c r="A966" s="10">
        <f>A_2017_01_09_1_ido_modell!A227</f>
        <v>1.6173611111111112</v>
      </c>
      <c r="B966">
        <f t="shared" ref="B966:N966" si="237">VLOOKUP(B233,$A$496:$N$737,B$738,0)</f>
        <v>0.5</v>
      </c>
      <c r="C966">
        <f t="shared" si="237"/>
        <v>0</v>
      </c>
      <c r="D966">
        <f t="shared" si="237"/>
        <v>0</v>
      </c>
      <c r="E966">
        <f t="shared" si="237"/>
        <v>0</v>
      </c>
      <c r="F966">
        <f t="shared" si="237"/>
        <v>627.4</v>
      </c>
      <c r="G966">
        <f t="shared" si="237"/>
        <v>2</v>
      </c>
      <c r="H966">
        <f t="shared" si="237"/>
        <v>25</v>
      </c>
      <c r="I966">
        <f t="shared" si="237"/>
        <v>11</v>
      </c>
      <c r="J966">
        <f t="shared" si="237"/>
        <v>28.4</v>
      </c>
      <c r="K966">
        <f t="shared" si="237"/>
        <v>7</v>
      </c>
      <c r="L966">
        <f t="shared" si="237"/>
        <v>9</v>
      </c>
      <c r="M966">
        <f t="shared" si="237"/>
        <v>28.4</v>
      </c>
      <c r="N966">
        <f t="shared" si="237"/>
        <v>514.6</v>
      </c>
      <c r="O966">
        <f>A_2017_01_09_1_ido_modell!O227</f>
        <v>1336</v>
      </c>
      <c r="P966">
        <f t="shared" si="204"/>
        <v>1253.3</v>
      </c>
      <c r="R966" s="10">
        <f t="shared" si="224"/>
        <v>1.6173611111111112</v>
      </c>
      <c r="S966">
        <f>CORREL($P$741:P966,$O$741:O966)</f>
        <v>0.58625886358993151</v>
      </c>
      <c r="T966" s="3">
        <f>W966/10</f>
        <v>0</v>
      </c>
      <c r="W966" s="3">
        <v>0</v>
      </c>
    </row>
    <row r="967" spans="1:23" ht="18" x14ac:dyDescent="0.4">
      <c r="A967" s="10">
        <f>A_2017_01_09_1_ido_modell!A228</f>
        <v>1.6180555555555556</v>
      </c>
      <c r="B967">
        <f t="shared" ref="B967:N967" si="238">VLOOKUP(B234,$A$496:$N$737,B$738,0)</f>
        <v>0.5</v>
      </c>
      <c r="C967">
        <f t="shared" si="238"/>
        <v>7.5</v>
      </c>
      <c r="D967">
        <f t="shared" si="238"/>
        <v>7</v>
      </c>
      <c r="E967">
        <f t="shared" si="238"/>
        <v>0</v>
      </c>
      <c r="F967">
        <f t="shared" si="238"/>
        <v>587.4</v>
      </c>
      <c r="G967">
        <f t="shared" si="238"/>
        <v>2</v>
      </c>
      <c r="H967">
        <f t="shared" si="238"/>
        <v>22.5</v>
      </c>
      <c r="I967">
        <f t="shared" si="238"/>
        <v>13</v>
      </c>
      <c r="J967">
        <f t="shared" si="238"/>
        <v>27.5</v>
      </c>
      <c r="K967">
        <f t="shared" si="238"/>
        <v>7</v>
      </c>
      <c r="L967">
        <f t="shared" si="238"/>
        <v>19.5</v>
      </c>
      <c r="M967">
        <f t="shared" si="238"/>
        <v>37.9</v>
      </c>
      <c r="N967">
        <f t="shared" si="238"/>
        <v>514.1</v>
      </c>
      <c r="O967">
        <f>A_2017_01_09_1_ido_modell!O228</f>
        <v>1337</v>
      </c>
      <c r="P967">
        <f t="shared" si="204"/>
        <v>1245.9000000000001</v>
      </c>
      <c r="R967" s="10">
        <f t="shared" si="224"/>
        <v>1.6180555555555556</v>
      </c>
      <c r="S967">
        <f>CORREL($P$741:P967,$O$741:O967)</f>
        <v>0.58462457413320235</v>
      </c>
      <c r="T967" s="3">
        <f>W967/10</f>
        <v>0.4</v>
      </c>
      <c r="W967" s="3">
        <v>4</v>
      </c>
    </row>
    <row r="968" spans="1:23" ht="18" x14ac:dyDescent="0.4">
      <c r="A968" s="10">
        <f>A_2017_01_09_1_ido_modell!A229</f>
        <v>1.6187500000000001</v>
      </c>
      <c r="B968">
        <f t="shared" ref="B968:N968" si="239">VLOOKUP(B235,$A$496:$N$737,B$738,0)</f>
        <v>0.5</v>
      </c>
      <c r="C968">
        <f t="shared" si="239"/>
        <v>7.5</v>
      </c>
      <c r="D968">
        <f t="shared" si="239"/>
        <v>0</v>
      </c>
      <c r="E968">
        <f t="shared" si="239"/>
        <v>9.5</v>
      </c>
      <c r="F968">
        <f t="shared" si="239"/>
        <v>596.9</v>
      </c>
      <c r="G968">
        <f t="shared" si="239"/>
        <v>9.5</v>
      </c>
      <c r="H968">
        <f t="shared" si="239"/>
        <v>7</v>
      </c>
      <c r="I968">
        <f t="shared" si="239"/>
        <v>18</v>
      </c>
      <c r="J968">
        <f t="shared" si="239"/>
        <v>27.5</v>
      </c>
      <c r="K968">
        <f t="shared" si="239"/>
        <v>8.5</v>
      </c>
      <c r="L968">
        <f t="shared" si="239"/>
        <v>18</v>
      </c>
      <c r="M968">
        <f t="shared" si="239"/>
        <v>41.9</v>
      </c>
      <c r="N968">
        <f t="shared" si="239"/>
        <v>514.6</v>
      </c>
      <c r="O968">
        <f>A_2017_01_09_1_ido_modell!O229</f>
        <v>1338</v>
      </c>
      <c r="P968">
        <f t="shared" si="204"/>
        <v>1259.4000000000001</v>
      </c>
      <c r="R968" s="10">
        <f t="shared" si="224"/>
        <v>1.6187500000000001</v>
      </c>
      <c r="S968">
        <f>CORREL($P$741:P968,$O$741:O968)</f>
        <v>0.58464294880445034</v>
      </c>
      <c r="T968" s="3">
        <f>W968/10</f>
        <v>0.3</v>
      </c>
      <c r="W968" s="3">
        <v>3</v>
      </c>
    </row>
    <row r="969" spans="1:23" ht="18" x14ac:dyDescent="0.4">
      <c r="A969" s="10">
        <f>A_2017_01_09_1_ido_modell!A230</f>
        <v>1.6194444444444445</v>
      </c>
      <c r="B969">
        <f t="shared" ref="B969:N969" si="240">VLOOKUP(B236,$A$496:$N$737,B$738,0)</f>
        <v>0.5</v>
      </c>
      <c r="C969">
        <f t="shared" si="240"/>
        <v>3</v>
      </c>
      <c r="D969">
        <f t="shared" si="240"/>
        <v>0</v>
      </c>
      <c r="E969">
        <f t="shared" si="240"/>
        <v>30.4</v>
      </c>
      <c r="F969">
        <f t="shared" si="240"/>
        <v>578.5</v>
      </c>
      <c r="G969">
        <f t="shared" si="240"/>
        <v>0</v>
      </c>
      <c r="H969">
        <f t="shared" si="240"/>
        <v>7</v>
      </c>
      <c r="I969">
        <f t="shared" si="240"/>
        <v>31.4</v>
      </c>
      <c r="J969">
        <f t="shared" si="240"/>
        <v>28.4</v>
      </c>
      <c r="K969">
        <f t="shared" si="240"/>
        <v>8.5</v>
      </c>
      <c r="L969">
        <f t="shared" si="240"/>
        <v>9</v>
      </c>
      <c r="M969">
        <f t="shared" si="240"/>
        <v>37.9</v>
      </c>
      <c r="N969">
        <f t="shared" si="240"/>
        <v>514.6</v>
      </c>
      <c r="O969">
        <f>A_2017_01_09_1_ido_modell!O230</f>
        <v>1339</v>
      </c>
      <c r="P969">
        <f t="shared" si="204"/>
        <v>1249.1999999999998</v>
      </c>
      <c r="R969" s="10">
        <f t="shared" si="224"/>
        <v>1.6194444444444445</v>
      </c>
      <c r="S969">
        <f>CORREL($P$741:P969,$O$741:O969)</f>
        <v>0.58343044123449939</v>
      </c>
      <c r="T969" s="3">
        <f>W969/10</f>
        <v>0.3</v>
      </c>
      <c r="W969" s="3">
        <v>3</v>
      </c>
    </row>
    <row r="970" spans="1:23" ht="18" x14ac:dyDescent="0.4">
      <c r="A970" s="10">
        <f>A_2017_01_09_1_ido_modell!A231</f>
        <v>1.6201388888888888</v>
      </c>
      <c r="B970">
        <f t="shared" ref="B970:N970" si="241">VLOOKUP(B237,$A$496:$N$737,B$738,0)</f>
        <v>0.5</v>
      </c>
      <c r="C970">
        <f t="shared" si="241"/>
        <v>7.5</v>
      </c>
      <c r="D970">
        <f t="shared" si="241"/>
        <v>0</v>
      </c>
      <c r="E970">
        <f t="shared" si="241"/>
        <v>30.4</v>
      </c>
      <c r="F970">
        <f t="shared" si="241"/>
        <v>576</v>
      </c>
      <c r="G970">
        <f t="shared" si="241"/>
        <v>0</v>
      </c>
      <c r="H970">
        <f t="shared" si="241"/>
        <v>22.5</v>
      </c>
      <c r="I970">
        <f t="shared" si="241"/>
        <v>13</v>
      </c>
      <c r="J970">
        <f t="shared" si="241"/>
        <v>28.4</v>
      </c>
      <c r="K970">
        <f t="shared" si="241"/>
        <v>5</v>
      </c>
      <c r="L970">
        <f t="shared" si="241"/>
        <v>12</v>
      </c>
      <c r="M970">
        <f t="shared" si="241"/>
        <v>37.9</v>
      </c>
      <c r="N970">
        <f t="shared" si="241"/>
        <v>514.1</v>
      </c>
      <c r="O970">
        <f>A_2017_01_09_1_ido_modell!O231</f>
        <v>1340</v>
      </c>
      <c r="P970">
        <f t="shared" si="204"/>
        <v>1247.3</v>
      </c>
      <c r="R970" s="10">
        <f t="shared" si="224"/>
        <v>1.6201388888888888</v>
      </c>
      <c r="S970">
        <f>CORREL($P$741:P970,$O$741:O970)</f>
        <v>0.58198800808667817</v>
      </c>
      <c r="T970" s="3">
        <f>W970/10</f>
        <v>0.2</v>
      </c>
      <c r="W970" s="3">
        <v>2</v>
      </c>
    </row>
    <row r="971" spans="1:23" ht="18" x14ac:dyDescent="0.4">
      <c r="A971" s="10">
        <f>A_2017_01_09_1_ido_modell!A232</f>
        <v>1.6208333333333333</v>
      </c>
      <c r="B971">
        <f t="shared" ref="B971:N971" si="242">VLOOKUP(B238,$A$496:$N$737,B$738,0)</f>
        <v>0.5</v>
      </c>
      <c r="C971">
        <f t="shared" si="242"/>
        <v>4.5</v>
      </c>
      <c r="D971">
        <f t="shared" si="242"/>
        <v>0</v>
      </c>
      <c r="E971">
        <f t="shared" si="242"/>
        <v>9.5</v>
      </c>
      <c r="F971">
        <f t="shared" si="242"/>
        <v>576</v>
      </c>
      <c r="G971">
        <f t="shared" si="242"/>
        <v>1.5</v>
      </c>
      <c r="H971">
        <f t="shared" si="242"/>
        <v>33.9</v>
      </c>
      <c r="I971">
        <f t="shared" si="242"/>
        <v>18</v>
      </c>
      <c r="J971">
        <f t="shared" si="242"/>
        <v>28.4</v>
      </c>
      <c r="K971">
        <f t="shared" si="242"/>
        <v>5</v>
      </c>
      <c r="L971">
        <f t="shared" si="242"/>
        <v>12</v>
      </c>
      <c r="M971">
        <f t="shared" si="242"/>
        <v>53.9</v>
      </c>
      <c r="N971">
        <f t="shared" si="242"/>
        <v>514.6</v>
      </c>
      <c r="O971">
        <f>A_2017_01_09_1_ido_modell!O232</f>
        <v>1341</v>
      </c>
      <c r="P971">
        <f t="shared" si="204"/>
        <v>1257.8</v>
      </c>
      <c r="R971" s="10">
        <f t="shared" si="224"/>
        <v>1.6208333333333333</v>
      </c>
      <c r="S971">
        <f>CORREL($P$741:P971,$O$741:O971)</f>
        <v>0.58182511907068302</v>
      </c>
      <c r="T971" s="3">
        <f>W971/10</f>
        <v>0.4</v>
      </c>
      <c r="W971" s="3">
        <v>4</v>
      </c>
    </row>
    <row r="972" spans="1:23" ht="18" x14ac:dyDescent="0.4">
      <c r="A972" s="10">
        <f>A_2017_01_09_1_ido_modell!A233</f>
        <v>1.6215277777777777</v>
      </c>
      <c r="B972">
        <f t="shared" ref="B972:N972" si="243">VLOOKUP(B239,$A$496:$N$737,B$738,0)</f>
        <v>0.5</v>
      </c>
      <c r="C972">
        <f t="shared" si="243"/>
        <v>7.5</v>
      </c>
      <c r="D972">
        <f t="shared" si="243"/>
        <v>30.4</v>
      </c>
      <c r="E972">
        <f t="shared" si="243"/>
        <v>30.4</v>
      </c>
      <c r="F972">
        <f t="shared" si="243"/>
        <v>587.4</v>
      </c>
      <c r="G972">
        <f t="shared" si="243"/>
        <v>20</v>
      </c>
      <c r="H972">
        <f t="shared" si="243"/>
        <v>7</v>
      </c>
      <c r="I972">
        <f t="shared" si="243"/>
        <v>0</v>
      </c>
      <c r="J972">
        <f t="shared" si="243"/>
        <v>28.4</v>
      </c>
      <c r="K972">
        <f t="shared" si="243"/>
        <v>8.5</v>
      </c>
      <c r="L972">
        <f t="shared" si="243"/>
        <v>12</v>
      </c>
      <c r="M972">
        <f t="shared" si="243"/>
        <v>41.9</v>
      </c>
      <c r="N972">
        <f t="shared" si="243"/>
        <v>514.6</v>
      </c>
      <c r="O972">
        <f>A_2017_01_09_1_ido_modell!O233</f>
        <v>1342</v>
      </c>
      <c r="P972">
        <f t="shared" si="204"/>
        <v>1288.5999999999999</v>
      </c>
      <c r="R972" s="10">
        <f t="shared" si="224"/>
        <v>1.6215277777777777</v>
      </c>
      <c r="S972">
        <f>CORREL($P$741:P972,$O$741:O972)</f>
        <v>0.58479274042734153</v>
      </c>
      <c r="T972" s="3">
        <f>W972/10</f>
        <v>0.4</v>
      </c>
      <c r="W972" s="3">
        <v>4</v>
      </c>
    </row>
    <row r="973" spans="1:23" x14ac:dyDescent="0.35">
      <c r="A973" s="10">
        <f>A_2017_01_09_1_ido_modell!A234</f>
        <v>1.622222222222222</v>
      </c>
      <c r="B973">
        <f t="shared" ref="B973:N973" si="244">VLOOKUP(B240,$A$496:$N$737,B$738,0)</f>
        <v>0.5</v>
      </c>
      <c r="C973">
        <f t="shared" si="244"/>
        <v>0</v>
      </c>
      <c r="D973">
        <f t="shared" si="244"/>
        <v>0</v>
      </c>
      <c r="E973">
        <f t="shared" si="244"/>
        <v>9.5</v>
      </c>
      <c r="F973">
        <f t="shared" si="244"/>
        <v>576</v>
      </c>
      <c r="G973">
        <f t="shared" si="244"/>
        <v>1.5</v>
      </c>
      <c r="H973">
        <f t="shared" si="244"/>
        <v>7</v>
      </c>
      <c r="I973">
        <f t="shared" si="244"/>
        <v>18</v>
      </c>
      <c r="J973">
        <f t="shared" si="244"/>
        <v>28.4</v>
      </c>
      <c r="K973">
        <f t="shared" si="244"/>
        <v>20.5</v>
      </c>
      <c r="L973">
        <f t="shared" si="244"/>
        <v>19.5</v>
      </c>
      <c r="M973">
        <f t="shared" si="244"/>
        <v>92.8</v>
      </c>
      <c r="N973">
        <f t="shared" si="244"/>
        <v>514.1</v>
      </c>
      <c r="O973">
        <f>A_2017_01_09_1_ido_modell!O234</f>
        <v>1343</v>
      </c>
      <c r="P973">
        <f t="shared" si="204"/>
        <v>1287.8</v>
      </c>
      <c r="R973" s="10">
        <f t="shared" si="224"/>
        <v>1.622222222222222</v>
      </c>
      <c r="S973">
        <f>CORREL($P$741:P973,$O$741:O973)</f>
        <v>0.58762594208259877</v>
      </c>
    </row>
    <row r="974" spans="1:23" x14ac:dyDescent="0.35">
      <c r="A974" s="10">
        <f>A_2017_01_09_1_ido_modell!A235</f>
        <v>1.6229166666666668</v>
      </c>
      <c r="B974">
        <f t="shared" ref="B974:N974" si="245">VLOOKUP(B241,$A$496:$N$737,B$738,0)</f>
        <v>0.5</v>
      </c>
      <c r="C974">
        <f t="shared" si="245"/>
        <v>11</v>
      </c>
      <c r="D974">
        <f t="shared" si="245"/>
        <v>0</v>
      </c>
      <c r="E974">
        <f t="shared" si="245"/>
        <v>9.5</v>
      </c>
      <c r="F974">
        <f t="shared" si="245"/>
        <v>596.9</v>
      </c>
      <c r="G974">
        <f t="shared" si="245"/>
        <v>0</v>
      </c>
      <c r="H974">
        <f t="shared" si="245"/>
        <v>31.9</v>
      </c>
      <c r="I974">
        <f t="shared" si="245"/>
        <v>17</v>
      </c>
      <c r="J974">
        <f t="shared" si="245"/>
        <v>60.4</v>
      </c>
      <c r="K974">
        <f t="shared" si="245"/>
        <v>18.5</v>
      </c>
      <c r="L974">
        <f t="shared" si="245"/>
        <v>12</v>
      </c>
      <c r="M974">
        <f t="shared" si="245"/>
        <v>28.4</v>
      </c>
      <c r="N974">
        <f t="shared" si="245"/>
        <v>514.6</v>
      </c>
      <c r="O974">
        <f>A_2017_01_09_1_ido_modell!O235</f>
        <v>1344</v>
      </c>
      <c r="P974">
        <f t="shared" si="204"/>
        <v>1300.6999999999998</v>
      </c>
      <c r="R974" s="10">
        <f t="shared" si="224"/>
        <v>1.6229166666666668</v>
      </c>
      <c r="S974">
        <f>CORREL($P$741:P974,$O$741:O974)</f>
        <v>0.59145475456683616</v>
      </c>
    </row>
    <row r="975" spans="1:23" x14ac:dyDescent="0.35">
      <c r="A975" s="10">
        <f>A_2017_01_09_1_ido_modell!A236</f>
        <v>1.6236111111111111</v>
      </c>
      <c r="B975">
        <f t="shared" ref="B975:N975" si="246">VLOOKUP(B242,$A$496:$N$737,B$738,0)</f>
        <v>0.5</v>
      </c>
      <c r="C975">
        <f t="shared" si="246"/>
        <v>11</v>
      </c>
      <c r="D975">
        <f t="shared" si="246"/>
        <v>0</v>
      </c>
      <c r="E975">
        <f t="shared" si="246"/>
        <v>29.9</v>
      </c>
      <c r="F975">
        <f t="shared" si="246"/>
        <v>578.5</v>
      </c>
      <c r="G975">
        <f t="shared" si="246"/>
        <v>0</v>
      </c>
      <c r="H975">
        <f t="shared" si="246"/>
        <v>25</v>
      </c>
      <c r="I975">
        <f t="shared" si="246"/>
        <v>18</v>
      </c>
      <c r="J975">
        <f t="shared" si="246"/>
        <v>28.4</v>
      </c>
      <c r="K975">
        <f t="shared" si="246"/>
        <v>1</v>
      </c>
      <c r="L975">
        <f t="shared" si="246"/>
        <v>12</v>
      </c>
      <c r="M975">
        <f t="shared" si="246"/>
        <v>35.9</v>
      </c>
      <c r="N975">
        <f t="shared" si="246"/>
        <v>514.1</v>
      </c>
      <c r="O975">
        <f>A_2017_01_09_1_ido_modell!O236</f>
        <v>1345</v>
      </c>
      <c r="P975">
        <f t="shared" si="204"/>
        <v>1254.3</v>
      </c>
      <c r="R975" s="10">
        <f t="shared" si="224"/>
        <v>1.6236111111111111</v>
      </c>
      <c r="S975">
        <f>CORREL($P$741:P975,$O$741:O975)</f>
        <v>0.59071425416155954</v>
      </c>
    </row>
    <row r="976" spans="1:23" x14ac:dyDescent="0.35">
      <c r="A976" s="10">
        <f>A_2017_01_09_1_ido_modell!A237</f>
        <v>1.6243055555555557</v>
      </c>
      <c r="B976">
        <f t="shared" ref="B976:N976" si="247">VLOOKUP(B243,$A$496:$N$737,B$738,0)</f>
        <v>0.5</v>
      </c>
      <c r="C976">
        <f t="shared" si="247"/>
        <v>19</v>
      </c>
      <c r="D976">
        <f t="shared" si="247"/>
        <v>0</v>
      </c>
      <c r="E976">
        <f t="shared" si="247"/>
        <v>9.5</v>
      </c>
      <c r="F976">
        <f t="shared" si="247"/>
        <v>578.5</v>
      </c>
      <c r="G976">
        <f t="shared" si="247"/>
        <v>9.5</v>
      </c>
      <c r="H976">
        <f t="shared" si="247"/>
        <v>33.9</v>
      </c>
      <c r="I976">
        <f t="shared" si="247"/>
        <v>11</v>
      </c>
      <c r="J976">
        <f t="shared" si="247"/>
        <v>26.5</v>
      </c>
      <c r="K976">
        <f t="shared" si="247"/>
        <v>5</v>
      </c>
      <c r="L976">
        <f t="shared" si="247"/>
        <v>9</v>
      </c>
      <c r="M976">
        <f t="shared" si="247"/>
        <v>28.4</v>
      </c>
      <c r="N976">
        <f t="shared" si="247"/>
        <v>522.1</v>
      </c>
      <c r="O976">
        <f>A_2017_01_09_1_ido_modell!O237</f>
        <v>1346</v>
      </c>
      <c r="P976">
        <f t="shared" si="204"/>
        <v>1252.9000000000001</v>
      </c>
      <c r="R976" s="10">
        <f t="shared" si="224"/>
        <v>1.6243055555555557</v>
      </c>
      <c r="S976">
        <f>CORREL($P$741:P976,$O$741:O976)</f>
        <v>0.58980957790403798</v>
      </c>
    </row>
    <row r="977" spans="1:19" x14ac:dyDescent="0.35">
      <c r="A977" s="10">
        <f>A_2017_01_09_1_ido_modell!A238</f>
        <v>1.625</v>
      </c>
      <c r="B977">
        <f t="shared" ref="B977:N977" si="248">VLOOKUP(B244,$A$496:$N$737,B$738,0)</f>
        <v>0.5</v>
      </c>
      <c r="C977">
        <f t="shared" si="248"/>
        <v>11</v>
      </c>
      <c r="D977">
        <f t="shared" si="248"/>
        <v>0</v>
      </c>
      <c r="E977">
        <f t="shared" si="248"/>
        <v>9.5</v>
      </c>
      <c r="F977">
        <f t="shared" si="248"/>
        <v>578.5</v>
      </c>
      <c r="G977">
        <f t="shared" si="248"/>
        <v>0</v>
      </c>
      <c r="H977">
        <f t="shared" si="248"/>
        <v>33.9</v>
      </c>
      <c r="I977">
        <f t="shared" si="248"/>
        <v>31.4</v>
      </c>
      <c r="J977">
        <f t="shared" si="248"/>
        <v>27.5</v>
      </c>
      <c r="K977">
        <f t="shared" si="248"/>
        <v>1</v>
      </c>
      <c r="L977">
        <f t="shared" si="248"/>
        <v>12</v>
      </c>
      <c r="M977">
        <f t="shared" si="248"/>
        <v>37.9</v>
      </c>
      <c r="N977">
        <f t="shared" si="248"/>
        <v>514.6</v>
      </c>
      <c r="O977">
        <f>A_2017_01_09_1_ido_modell!O238</f>
        <v>1347</v>
      </c>
      <c r="P977">
        <f t="shared" si="204"/>
        <v>1257.8</v>
      </c>
      <c r="R977" s="10">
        <f t="shared" si="224"/>
        <v>1.625</v>
      </c>
      <c r="S977">
        <f>CORREL($P$741:P977,$O$741:O977)</f>
        <v>0.58947795993591212</v>
      </c>
    </row>
    <row r="978" spans="1:19" x14ac:dyDescent="0.35">
      <c r="A978" s="10">
        <f>A_2017_01_09_1_ido_modell!A239</f>
        <v>1.6256944444444443</v>
      </c>
      <c r="B978">
        <f t="shared" ref="B978:N978" si="249">VLOOKUP(B245,$A$496:$N$737,B$738,0)</f>
        <v>0.5</v>
      </c>
      <c r="C978">
        <f t="shared" si="249"/>
        <v>0</v>
      </c>
      <c r="D978">
        <f t="shared" si="249"/>
        <v>0</v>
      </c>
      <c r="E978">
        <f t="shared" si="249"/>
        <v>30.4</v>
      </c>
      <c r="F978">
        <f t="shared" si="249"/>
        <v>578.5</v>
      </c>
      <c r="G978">
        <f t="shared" si="249"/>
        <v>2</v>
      </c>
      <c r="H978">
        <f t="shared" si="249"/>
        <v>42.9</v>
      </c>
      <c r="I978">
        <f t="shared" si="249"/>
        <v>13</v>
      </c>
      <c r="J978">
        <f t="shared" si="249"/>
        <v>27.5</v>
      </c>
      <c r="K978">
        <f t="shared" si="249"/>
        <v>8.5</v>
      </c>
      <c r="L978">
        <f t="shared" si="249"/>
        <v>12</v>
      </c>
      <c r="M978">
        <f t="shared" si="249"/>
        <v>37.9</v>
      </c>
      <c r="N978">
        <f t="shared" si="249"/>
        <v>514.1</v>
      </c>
      <c r="O978">
        <f>A_2017_01_09_1_ido_modell!O239</f>
        <v>1348</v>
      </c>
      <c r="P978">
        <f t="shared" si="204"/>
        <v>1267.3</v>
      </c>
      <c r="R978" s="10">
        <f t="shared" si="224"/>
        <v>1.6256944444444443</v>
      </c>
      <c r="S978">
        <f>CORREL($P$741:P978,$O$741:O978)</f>
        <v>0.59018277097943406</v>
      </c>
    </row>
    <row r="979" spans="1:19" x14ac:dyDescent="0.35">
      <c r="A979" s="10">
        <f>A_2017_01_09_1_ido_modell!A240</f>
        <v>1.6263888888888889</v>
      </c>
      <c r="B979">
        <f t="shared" ref="B979:N979" si="250">VLOOKUP(B246,$A$496:$N$737,B$738,0)</f>
        <v>0.5</v>
      </c>
      <c r="C979">
        <f t="shared" si="250"/>
        <v>0</v>
      </c>
      <c r="D979">
        <f t="shared" si="250"/>
        <v>0</v>
      </c>
      <c r="E979">
        <f t="shared" si="250"/>
        <v>9.5</v>
      </c>
      <c r="F979">
        <f t="shared" si="250"/>
        <v>576</v>
      </c>
      <c r="G979">
        <f t="shared" si="250"/>
        <v>2</v>
      </c>
      <c r="H979">
        <f t="shared" si="250"/>
        <v>7</v>
      </c>
      <c r="I979">
        <f t="shared" si="250"/>
        <v>67.400000000000006</v>
      </c>
      <c r="J979">
        <f t="shared" si="250"/>
        <v>27.5</v>
      </c>
      <c r="K979">
        <f t="shared" si="250"/>
        <v>8.5</v>
      </c>
      <c r="L979">
        <f t="shared" si="250"/>
        <v>12</v>
      </c>
      <c r="M979">
        <f t="shared" si="250"/>
        <v>37.9</v>
      </c>
      <c r="N979">
        <f t="shared" si="250"/>
        <v>510.6</v>
      </c>
      <c r="O979">
        <f>A_2017_01_09_1_ido_modell!O240</f>
        <v>1349</v>
      </c>
      <c r="P979">
        <f t="shared" si="204"/>
        <v>1258.9000000000001</v>
      </c>
      <c r="R979" s="10">
        <f t="shared" si="224"/>
        <v>1.6263888888888889</v>
      </c>
      <c r="S979">
        <f>CORREL($P$741:P979,$O$741:O979)</f>
        <v>0.58995374833263203</v>
      </c>
    </row>
    <row r="980" spans="1:19" x14ac:dyDescent="0.35">
      <c r="A980" s="10">
        <f>A_2017_01_09_1_ido_modell!A241</f>
        <v>1.6270833333333332</v>
      </c>
      <c r="B980">
        <f t="shared" ref="B980:N980" si="251">VLOOKUP(B247,$A$496:$N$737,B$738,0)</f>
        <v>0.5</v>
      </c>
      <c r="C980">
        <f t="shared" si="251"/>
        <v>7.5</v>
      </c>
      <c r="D980">
        <f t="shared" si="251"/>
        <v>0</v>
      </c>
      <c r="E980">
        <f t="shared" si="251"/>
        <v>0</v>
      </c>
      <c r="F980">
        <f t="shared" si="251"/>
        <v>578.5</v>
      </c>
      <c r="G980">
        <f t="shared" si="251"/>
        <v>24</v>
      </c>
      <c r="H980">
        <f t="shared" si="251"/>
        <v>31.9</v>
      </c>
      <c r="I980">
        <f t="shared" si="251"/>
        <v>11</v>
      </c>
      <c r="J980">
        <f t="shared" si="251"/>
        <v>26.5</v>
      </c>
      <c r="K980">
        <f t="shared" si="251"/>
        <v>18.5</v>
      </c>
      <c r="L980">
        <f t="shared" si="251"/>
        <v>0</v>
      </c>
      <c r="M980">
        <f t="shared" si="251"/>
        <v>37.9</v>
      </c>
      <c r="N980">
        <f t="shared" si="251"/>
        <v>514.1</v>
      </c>
      <c r="O980">
        <f>A_2017_01_09_1_ido_modell!O241</f>
        <v>1350</v>
      </c>
      <c r="P980">
        <f t="shared" si="204"/>
        <v>1250.4000000000001</v>
      </c>
      <c r="R980" s="10">
        <f t="shared" si="224"/>
        <v>1.6270833333333332</v>
      </c>
      <c r="S980">
        <f>CORREL($P$741:P980,$O$741:O980)</f>
        <v>0.58873149337208275</v>
      </c>
    </row>
    <row r="981" spans="1:19" x14ac:dyDescent="0.35">
      <c r="A981" s="10" t="str">
        <f>A_2017_01_09_1_ido_modell!A242</f>
        <v>itt nem volt idoadat</v>
      </c>
      <c r="B981">
        <f t="shared" ref="B981:N981" si="252">VLOOKUP(B248,$A$496:$N$737,B$738,0)</f>
        <v>0.5</v>
      </c>
      <c r="C981">
        <f t="shared" si="252"/>
        <v>11</v>
      </c>
      <c r="D981">
        <f t="shared" si="252"/>
        <v>0</v>
      </c>
      <c r="E981">
        <f t="shared" si="252"/>
        <v>30.4</v>
      </c>
      <c r="F981">
        <f t="shared" si="252"/>
        <v>587.4</v>
      </c>
      <c r="G981">
        <f t="shared" si="252"/>
        <v>1.5</v>
      </c>
      <c r="H981">
        <f t="shared" si="252"/>
        <v>7</v>
      </c>
      <c r="I981">
        <f t="shared" si="252"/>
        <v>18</v>
      </c>
      <c r="J981">
        <f t="shared" si="252"/>
        <v>26.5</v>
      </c>
      <c r="K981">
        <f t="shared" si="252"/>
        <v>10.5</v>
      </c>
      <c r="L981">
        <f t="shared" si="252"/>
        <v>0</v>
      </c>
      <c r="M981">
        <f t="shared" si="252"/>
        <v>36.4</v>
      </c>
      <c r="N981">
        <f t="shared" si="252"/>
        <v>514.1</v>
      </c>
      <c r="O981">
        <f>A_2017_01_09_1_ido_modell!O242</f>
        <v>1351</v>
      </c>
      <c r="P981">
        <f t="shared" si="204"/>
        <v>1243.3</v>
      </c>
      <c r="R981" s="10" t="str">
        <f t="shared" si="224"/>
        <v>itt nem volt idoadat</v>
      </c>
      <c r="S981">
        <f>CORREL($P$741:P981,$O$741:O981)</f>
        <v>0.58664406258547486</v>
      </c>
    </row>
    <row r="982" spans="1:19" x14ac:dyDescent="0.35">
      <c r="A982" s="10" t="str">
        <f>A_2017_01_09_1_ido_modell!A243</f>
        <v>itt nem volt idoadat</v>
      </c>
      <c r="B982">
        <f t="shared" ref="B982:N982" si="253">VLOOKUP(B249,$A$496:$N$737,B$738,0)</f>
        <v>0.5</v>
      </c>
      <c r="C982">
        <f t="shared" si="253"/>
        <v>11</v>
      </c>
      <c r="D982">
        <f t="shared" si="253"/>
        <v>0</v>
      </c>
      <c r="E982">
        <f t="shared" si="253"/>
        <v>0</v>
      </c>
      <c r="F982">
        <f t="shared" si="253"/>
        <v>576</v>
      </c>
      <c r="G982">
        <f t="shared" si="253"/>
        <v>70.900000000000006</v>
      </c>
      <c r="H982">
        <f t="shared" si="253"/>
        <v>31.9</v>
      </c>
      <c r="I982">
        <f t="shared" si="253"/>
        <v>0</v>
      </c>
      <c r="J982">
        <f t="shared" si="253"/>
        <v>28.4</v>
      </c>
      <c r="K982">
        <f t="shared" si="253"/>
        <v>5</v>
      </c>
      <c r="L982">
        <f t="shared" si="253"/>
        <v>9</v>
      </c>
      <c r="M982">
        <f t="shared" si="253"/>
        <v>28.4</v>
      </c>
      <c r="N982">
        <f t="shared" si="253"/>
        <v>521.1</v>
      </c>
      <c r="O982">
        <f>A_2017_01_09_1_ido_modell!O243</f>
        <v>1352</v>
      </c>
      <c r="P982">
        <f t="shared" si="204"/>
        <v>1282.1999999999998</v>
      </c>
      <c r="R982" s="10" t="str">
        <f t="shared" si="224"/>
        <v>itt nem volt idoadat</v>
      </c>
      <c r="S982">
        <f>CORREL($P$741:P982,$O$741:O982)</f>
        <v>0.58879851566023422</v>
      </c>
    </row>
    <row r="983" spans="1:19" x14ac:dyDescent="0.35">
      <c r="A983" s="10"/>
    </row>
    <row r="984" spans="1:19" x14ac:dyDescent="0.35">
      <c r="A984" s="10"/>
    </row>
    <row r="985" spans="1:19" x14ac:dyDescent="0.35">
      <c r="A985" s="10"/>
    </row>
    <row r="986" spans="1:19" x14ac:dyDescent="0.35">
      <c r="A986" s="10"/>
    </row>
    <row r="987" spans="1:19" x14ac:dyDescent="0.35">
      <c r="A987" s="10"/>
    </row>
    <row r="988" spans="1:19" x14ac:dyDescent="0.35">
      <c r="A988" s="10"/>
    </row>
    <row r="989" spans="1:19" x14ac:dyDescent="0.35">
      <c r="A989" s="10"/>
    </row>
    <row r="990" spans="1:19" x14ac:dyDescent="0.35">
      <c r="A990" s="10"/>
    </row>
    <row r="991" spans="1:19" x14ac:dyDescent="0.35">
      <c r="A991" s="10"/>
    </row>
    <row r="992" spans="1:19" x14ac:dyDescent="0.35">
      <c r="A992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/>
  </sheetViews>
  <sheetFormatPr defaultRowHeight="14.5" x14ac:dyDescent="0.35"/>
  <cols>
    <col min="1" max="1" width="15.08984375" bestFit="1" customWidth="1"/>
    <col min="2" max="2" width="107.08984375" customWidth="1"/>
  </cols>
  <sheetData>
    <row r="1" spans="1:2" x14ac:dyDescent="0.35">
      <c r="A1" s="16" t="s">
        <v>641</v>
      </c>
      <c r="B1" s="16" t="s">
        <v>642</v>
      </c>
    </row>
    <row r="2" spans="1:2" x14ac:dyDescent="0.35">
      <c r="A2" t="s">
        <v>643</v>
      </c>
      <c r="B2" t="s">
        <v>644</v>
      </c>
    </row>
    <row r="3" spans="1:2" x14ac:dyDescent="0.35">
      <c r="A3" t="s">
        <v>645</v>
      </c>
      <c r="B3" t="s">
        <v>646</v>
      </c>
    </row>
    <row r="5" spans="1:2" x14ac:dyDescent="0.35">
      <c r="A5" t="s">
        <v>647</v>
      </c>
      <c r="B5" t="s">
        <v>648</v>
      </c>
    </row>
    <row r="6" spans="1:2" x14ac:dyDescent="0.35">
      <c r="B6" t="s">
        <v>649</v>
      </c>
    </row>
    <row r="7" spans="1:2" x14ac:dyDescent="0.35">
      <c r="B7" t="s">
        <v>650</v>
      </c>
    </row>
    <row r="8" spans="1:2" x14ac:dyDescent="0.35">
      <c r="B8" t="s">
        <v>651</v>
      </c>
    </row>
    <row r="9" spans="1:2" ht="29" x14ac:dyDescent="0.35">
      <c r="B9" s="12" t="s">
        <v>652</v>
      </c>
    </row>
    <row r="13" spans="1:2" x14ac:dyDescent="0.35">
      <c r="A13" s="13" t="s">
        <v>653</v>
      </c>
      <c r="B13" s="13" t="s">
        <v>661</v>
      </c>
    </row>
    <row r="14" spans="1:2" x14ac:dyDescent="0.35">
      <c r="A14" s="13" t="s">
        <v>655</v>
      </c>
      <c r="B14" s="13" t="s">
        <v>656</v>
      </c>
    </row>
    <row r="15" spans="1:2" x14ac:dyDescent="0.35">
      <c r="A15" s="13" t="s">
        <v>657</v>
      </c>
      <c r="B15" s="15">
        <v>42746</v>
      </c>
    </row>
    <row r="16" spans="1:2" x14ac:dyDescent="0.35">
      <c r="A16" s="13" t="s">
        <v>654</v>
      </c>
      <c r="B16" s="13" t="s">
        <v>658</v>
      </c>
    </row>
    <row r="17" spans="1:2" x14ac:dyDescent="0.35">
      <c r="A17" s="13" t="s">
        <v>659</v>
      </c>
      <c r="B17" s="13">
        <v>221</v>
      </c>
    </row>
    <row r="18" spans="1:2" x14ac:dyDescent="0.35">
      <c r="A18" s="13" t="s">
        <v>660</v>
      </c>
      <c r="B18" s="14" t="s">
        <v>662</v>
      </c>
    </row>
  </sheetData>
  <hyperlinks>
    <hyperlink ref="B1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A_2017_01_09_1_ido_modell</vt:lpstr>
      <vt:lpstr>coco</vt:lpstr>
      <vt:lpstr>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2017-01-11T10:10:28Z</dcterms:created>
  <dcterms:modified xsi:type="dcterms:W3CDTF">2017-01-11T11:19:59Z</dcterms:modified>
</cp:coreProperties>
</file>