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atitude\AppData\Local\Temp\scp59908\var\www\miau\data\miau\273\"/>
    </mc:Choice>
  </mc:AlternateContent>
  <xr:revisionPtr revIDLastSave="0" documentId="13_ncr:1_{CF10C620-BCC4-4324-A13D-7F3AA7E0E607}" xr6:coauthVersionLast="46" xr6:coauthVersionMax="46" xr10:uidLastSave="{00000000-0000-0000-0000-000000000000}"/>
  <bookViews>
    <workbookView xWindow="-108" yWindow="-108" windowWidth="23256" windowHeight="12720" activeTab="4" xr2:uid="{E6F7B570-3628-43A4-A73C-82EC83ABB7BD}"/>
  </bookViews>
  <sheets>
    <sheet name="egyeb" sheetId="1" r:id="rId1"/>
    <sheet name="automarkak" sheetId="2" r:id="rId2"/>
    <sheet name="db" sheetId="9" r:id="rId3"/>
    <sheet name="modellek" sheetId="11" r:id="rId4"/>
    <sheet name="abra" sheetId="10" r:id="rId5"/>
    <sheet name="Munka3" sheetId="3" r:id="rId6"/>
    <sheet name="Munka4" sheetId="4" r:id="rId7"/>
    <sheet name="Munka5" sheetId="5" r:id="rId8"/>
    <sheet name="Munka6" sheetId="6" r:id="rId9"/>
    <sheet name="Munka7" sheetId="7" r:id="rId10"/>
    <sheet name="Munka8" sheetId="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13" i="9" l="1"/>
  <c r="BF212" i="9"/>
  <c r="BF211" i="9"/>
  <c r="BE211" i="9"/>
  <c r="AE3" i="9"/>
  <c r="BM4" i="9"/>
  <c r="BM5" i="9"/>
  <c r="BM6" i="9"/>
  <c r="BM7" i="9"/>
  <c r="BM8" i="9"/>
  <c r="BM9" i="9"/>
  <c r="BM10" i="9"/>
  <c r="BM11" i="9"/>
  <c r="BM12" i="9"/>
  <c r="BM13" i="9"/>
  <c r="BM14" i="9"/>
  <c r="BM15" i="9"/>
  <c r="BM16" i="9"/>
  <c r="BM17" i="9"/>
  <c r="BM18" i="9"/>
  <c r="BM19" i="9"/>
  <c r="BM20" i="9"/>
  <c r="BM21" i="9"/>
  <c r="BM22" i="9"/>
  <c r="BM23" i="9"/>
  <c r="BM24" i="9"/>
  <c r="BM25" i="9"/>
  <c r="BM26" i="9"/>
  <c r="BM27" i="9"/>
  <c r="BM28" i="9"/>
  <c r="BM29" i="9"/>
  <c r="BM30" i="9"/>
  <c r="BM31" i="9"/>
  <c r="BM32" i="9"/>
  <c r="BM33" i="9"/>
  <c r="BM34" i="9"/>
  <c r="BM35" i="9"/>
  <c r="BM36" i="9"/>
  <c r="BM37" i="9"/>
  <c r="BM38" i="9"/>
  <c r="BM39" i="9"/>
  <c r="BM40" i="9"/>
  <c r="BM41" i="9"/>
  <c r="BM42" i="9"/>
  <c r="BM43" i="9"/>
  <c r="BM44" i="9"/>
  <c r="BM45" i="9"/>
  <c r="BM46" i="9"/>
  <c r="BM47" i="9"/>
  <c r="BM48" i="9"/>
  <c r="BM49" i="9"/>
  <c r="BM50" i="9"/>
  <c r="BM51" i="9"/>
  <c r="BM52" i="9"/>
  <c r="BM53" i="9"/>
  <c r="BM54" i="9"/>
  <c r="BM55" i="9"/>
  <c r="BM56" i="9"/>
  <c r="BM57" i="9"/>
  <c r="BM58" i="9"/>
  <c r="BM59" i="9"/>
  <c r="BM60" i="9"/>
  <c r="BM61" i="9"/>
  <c r="BM62" i="9"/>
  <c r="BM63" i="9"/>
  <c r="BM64" i="9"/>
  <c r="BM65" i="9"/>
  <c r="BM66" i="9"/>
  <c r="BM67" i="9"/>
  <c r="BM68" i="9"/>
  <c r="BM69" i="9"/>
  <c r="BM70" i="9"/>
  <c r="BM71" i="9"/>
  <c r="BM72" i="9"/>
  <c r="BM73" i="9"/>
  <c r="BM74" i="9"/>
  <c r="BM75" i="9"/>
  <c r="BM76" i="9"/>
  <c r="BM77" i="9"/>
  <c r="BM78" i="9"/>
  <c r="BM79" i="9"/>
  <c r="BM80" i="9"/>
  <c r="BM81" i="9"/>
  <c r="BM82" i="9"/>
  <c r="BM83" i="9"/>
  <c r="BM84" i="9"/>
  <c r="BM85" i="9"/>
  <c r="BM86" i="9"/>
  <c r="BM87" i="9"/>
  <c r="BM88" i="9"/>
  <c r="BM89" i="9"/>
  <c r="BM90" i="9"/>
  <c r="BM91" i="9"/>
  <c r="BM92" i="9"/>
  <c r="BM93" i="9"/>
  <c r="BM94" i="9"/>
  <c r="BM95" i="9"/>
  <c r="BM96" i="9"/>
  <c r="BM97" i="9"/>
  <c r="BM98" i="9"/>
  <c r="BM99" i="9"/>
  <c r="BM100" i="9"/>
  <c r="BM101" i="9"/>
  <c r="BM102" i="9"/>
  <c r="BM103" i="9"/>
  <c r="BM104" i="9"/>
  <c r="BM105" i="9"/>
  <c r="BM106" i="9"/>
  <c r="BM107" i="9"/>
  <c r="BM108" i="9"/>
  <c r="BM109" i="9"/>
  <c r="BM110" i="9"/>
  <c r="BM111" i="9"/>
  <c r="BM112" i="9"/>
  <c r="BM113" i="9"/>
  <c r="BM114" i="9"/>
  <c r="BM115" i="9"/>
  <c r="BM116" i="9"/>
  <c r="BM117" i="9"/>
  <c r="BM118" i="9"/>
  <c r="BM119" i="9"/>
  <c r="BM120" i="9"/>
  <c r="BM121" i="9"/>
  <c r="BM122" i="9"/>
  <c r="BM123" i="9"/>
  <c r="BM124" i="9"/>
  <c r="BM125" i="9"/>
  <c r="BM126" i="9"/>
  <c r="BM127" i="9"/>
  <c r="BM128" i="9"/>
  <c r="BM129" i="9"/>
  <c r="BM130" i="9"/>
  <c r="BM131" i="9"/>
  <c r="BM132" i="9"/>
  <c r="BM133" i="9"/>
  <c r="BM134" i="9"/>
  <c r="BM135" i="9"/>
  <c r="BM136" i="9"/>
  <c r="BM137" i="9"/>
  <c r="BM138" i="9"/>
  <c r="BM139" i="9"/>
  <c r="BM140" i="9"/>
  <c r="BM141" i="9"/>
  <c r="BM142" i="9"/>
  <c r="BM143" i="9"/>
  <c r="BM144" i="9"/>
  <c r="BM145" i="9"/>
  <c r="BM146" i="9"/>
  <c r="BM147" i="9"/>
  <c r="BM148" i="9"/>
  <c r="BM149" i="9"/>
  <c r="BM150" i="9"/>
  <c r="BM151" i="9"/>
  <c r="BM152" i="9"/>
  <c r="BM153" i="9"/>
  <c r="BM154" i="9"/>
  <c r="BM155" i="9"/>
  <c r="BM156" i="9"/>
  <c r="BM157" i="9"/>
  <c r="BM158" i="9"/>
  <c r="BM159" i="9"/>
  <c r="BM160" i="9"/>
  <c r="BM161" i="9"/>
  <c r="BM162" i="9"/>
  <c r="BM163" i="9"/>
  <c r="BM164" i="9"/>
  <c r="BM165" i="9"/>
  <c r="BM166" i="9"/>
  <c r="BM167" i="9"/>
  <c r="BM168" i="9"/>
  <c r="BM169" i="9"/>
  <c r="BM170" i="9"/>
  <c r="BM171" i="9"/>
  <c r="BM172" i="9"/>
  <c r="BM173" i="9"/>
  <c r="BM174" i="9"/>
  <c r="BM175" i="9"/>
  <c r="BM176" i="9"/>
  <c r="BM177" i="9"/>
  <c r="BM178" i="9"/>
  <c r="BM179" i="9"/>
  <c r="BM180" i="9"/>
  <c r="BM181" i="9"/>
  <c r="BM182" i="9"/>
  <c r="BM183" i="9"/>
  <c r="BM184" i="9"/>
  <c r="BM185" i="9"/>
  <c r="BM186" i="9"/>
  <c r="BM187" i="9"/>
  <c r="BM188" i="9"/>
  <c r="BM189" i="9"/>
  <c r="BM190" i="9"/>
  <c r="BM191" i="9"/>
  <c r="BM192" i="9"/>
  <c r="BM193" i="9"/>
  <c r="BM194" i="9"/>
  <c r="BM195" i="9"/>
  <c r="BM196" i="9"/>
  <c r="BM197" i="9"/>
  <c r="BM198" i="9"/>
  <c r="BM199" i="9"/>
  <c r="BM200" i="9"/>
  <c r="BM201" i="9"/>
  <c r="BM202" i="9"/>
  <c r="BM203" i="9"/>
  <c r="BM204" i="9"/>
  <c r="BM205" i="9"/>
  <c r="BM206" i="9"/>
  <c r="BM207" i="9"/>
  <c r="BM208" i="9"/>
  <c r="BM209" i="9"/>
  <c r="BM3" i="9"/>
  <c r="BL4" i="9"/>
  <c r="BL5" i="9"/>
  <c r="BL6" i="9"/>
  <c r="BL7" i="9"/>
  <c r="BL8" i="9"/>
  <c r="BL9" i="9"/>
  <c r="BL10" i="9"/>
  <c r="BL11" i="9"/>
  <c r="BL12" i="9"/>
  <c r="BL13" i="9"/>
  <c r="BL14" i="9"/>
  <c r="BL15" i="9"/>
  <c r="BL16" i="9"/>
  <c r="BL17" i="9"/>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92" i="9"/>
  <c r="BL93" i="9"/>
  <c r="BL94" i="9"/>
  <c r="BL95" i="9"/>
  <c r="BL96" i="9"/>
  <c r="BL97" i="9"/>
  <c r="BL98" i="9"/>
  <c r="BL99" i="9"/>
  <c r="BL100" i="9"/>
  <c r="BL101" i="9"/>
  <c r="BL102" i="9"/>
  <c r="BL103" i="9"/>
  <c r="BL104" i="9"/>
  <c r="BL105" i="9"/>
  <c r="BL106" i="9"/>
  <c r="BL107" i="9"/>
  <c r="BL108" i="9"/>
  <c r="BL109" i="9"/>
  <c r="BL110" i="9"/>
  <c r="BL111" i="9"/>
  <c r="BL112" i="9"/>
  <c r="BL113" i="9"/>
  <c r="BL114" i="9"/>
  <c r="BL115" i="9"/>
  <c r="BL116" i="9"/>
  <c r="BL117" i="9"/>
  <c r="BL118" i="9"/>
  <c r="BL119" i="9"/>
  <c r="BL120" i="9"/>
  <c r="BL121" i="9"/>
  <c r="BL122" i="9"/>
  <c r="BL123" i="9"/>
  <c r="BL124" i="9"/>
  <c r="BL125" i="9"/>
  <c r="BL126" i="9"/>
  <c r="BL127" i="9"/>
  <c r="BL128" i="9"/>
  <c r="BL129" i="9"/>
  <c r="BL130" i="9"/>
  <c r="BL131" i="9"/>
  <c r="BL132" i="9"/>
  <c r="BL133" i="9"/>
  <c r="BL134" i="9"/>
  <c r="BL135" i="9"/>
  <c r="BL136" i="9"/>
  <c r="BL137" i="9"/>
  <c r="BL138" i="9"/>
  <c r="BL139" i="9"/>
  <c r="BL140" i="9"/>
  <c r="BL141" i="9"/>
  <c r="BL142" i="9"/>
  <c r="BL143" i="9"/>
  <c r="BL144" i="9"/>
  <c r="BL145" i="9"/>
  <c r="BL146" i="9"/>
  <c r="BL147" i="9"/>
  <c r="BL148" i="9"/>
  <c r="BL149" i="9"/>
  <c r="BL150" i="9"/>
  <c r="BL151" i="9"/>
  <c r="BL152" i="9"/>
  <c r="BL153" i="9"/>
  <c r="BL154" i="9"/>
  <c r="BL155" i="9"/>
  <c r="BL156" i="9"/>
  <c r="BL157" i="9"/>
  <c r="BL158" i="9"/>
  <c r="BL159" i="9"/>
  <c r="BL160" i="9"/>
  <c r="BL161" i="9"/>
  <c r="BL162" i="9"/>
  <c r="BL163" i="9"/>
  <c r="BL164" i="9"/>
  <c r="BL165" i="9"/>
  <c r="BL166" i="9"/>
  <c r="BL167" i="9"/>
  <c r="BL168" i="9"/>
  <c r="BL169" i="9"/>
  <c r="BL170" i="9"/>
  <c r="BL171" i="9"/>
  <c r="BL172" i="9"/>
  <c r="BL173" i="9"/>
  <c r="BL174" i="9"/>
  <c r="BL175" i="9"/>
  <c r="BL176" i="9"/>
  <c r="BL177" i="9"/>
  <c r="BL178" i="9"/>
  <c r="BL179" i="9"/>
  <c r="BL180" i="9"/>
  <c r="BL181" i="9"/>
  <c r="BL182" i="9"/>
  <c r="BL183" i="9"/>
  <c r="BL184" i="9"/>
  <c r="BL185" i="9"/>
  <c r="BL186" i="9"/>
  <c r="BL187" i="9"/>
  <c r="BL188" i="9"/>
  <c r="BL189" i="9"/>
  <c r="BL190" i="9"/>
  <c r="BL191" i="9"/>
  <c r="BL192" i="9"/>
  <c r="BL193" i="9"/>
  <c r="BL194" i="9"/>
  <c r="BL195" i="9"/>
  <c r="BL196" i="9"/>
  <c r="BL197" i="9"/>
  <c r="BL198" i="9"/>
  <c r="BL199" i="9"/>
  <c r="BL200" i="9"/>
  <c r="BL201" i="9"/>
  <c r="BL202" i="9"/>
  <c r="BL203" i="9"/>
  <c r="BL204" i="9"/>
  <c r="BL205" i="9"/>
  <c r="BL206" i="9"/>
  <c r="BL207" i="9"/>
  <c r="BL208" i="9"/>
  <c r="BL209" i="9"/>
  <c r="BL3" i="9"/>
  <c r="BK4" i="9"/>
  <c r="BK5" i="9"/>
  <c r="BK6" i="9"/>
  <c r="BK7" i="9"/>
  <c r="BK8" i="9"/>
  <c r="BK9" i="9"/>
  <c r="BK10" i="9"/>
  <c r="BK11" i="9"/>
  <c r="BK12" i="9"/>
  <c r="BK13" i="9"/>
  <c r="BK14" i="9"/>
  <c r="BK15" i="9"/>
  <c r="BK16" i="9"/>
  <c r="BK17" i="9"/>
  <c r="BK18" i="9"/>
  <c r="BK19" i="9"/>
  <c r="BK20" i="9"/>
  <c r="BK21" i="9"/>
  <c r="BK22" i="9"/>
  <c r="BK23" i="9"/>
  <c r="BK24" i="9"/>
  <c r="BK25" i="9"/>
  <c r="BK26" i="9"/>
  <c r="BK27" i="9"/>
  <c r="BK28" i="9"/>
  <c r="BK29" i="9"/>
  <c r="BK30" i="9"/>
  <c r="BK31" i="9"/>
  <c r="BK32" i="9"/>
  <c r="BK33" i="9"/>
  <c r="BK34" i="9"/>
  <c r="BK35" i="9"/>
  <c r="BK36" i="9"/>
  <c r="BK37" i="9"/>
  <c r="BK38" i="9"/>
  <c r="BK39" i="9"/>
  <c r="BK40" i="9"/>
  <c r="BK41" i="9"/>
  <c r="BK42" i="9"/>
  <c r="BK43" i="9"/>
  <c r="BK44" i="9"/>
  <c r="BK45" i="9"/>
  <c r="BK46" i="9"/>
  <c r="BK47" i="9"/>
  <c r="BK48" i="9"/>
  <c r="BK49" i="9"/>
  <c r="BK50" i="9"/>
  <c r="BK51" i="9"/>
  <c r="BK52" i="9"/>
  <c r="BK53" i="9"/>
  <c r="BK54" i="9"/>
  <c r="BK55" i="9"/>
  <c r="BK56" i="9"/>
  <c r="BK57" i="9"/>
  <c r="BK58" i="9"/>
  <c r="BK59" i="9"/>
  <c r="BK60" i="9"/>
  <c r="BK61" i="9"/>
  <c r="BK62" i="9"/>
  <c r="BK63" i="9"/>
  <c r="BK64" i="9"/>
  <c r="BK65" i="9"/>
  <c r="BK66" i="9"/>
  <c r="BK67" i="9"/>
  <c r="BK68" i="9"/>
  <c r="BK69" i="9"/>
  <c r="BK70" i="9"/>
  <c r="BK71" i="9"/>
  <c r="BK72" i="9"/>
  <c r="BK73" i="9"/>
  <c r="BK74" i="9"/>
  <c r="BK75" i="9"/>
  <c r="BK76" i="9"/>
  <c r="BK77" i="9"/>
  <c r="BK78" i="9"/>
  <c r="BK79" i="9"/>
  <c r="BK80" i="9"/>
  <c r="BK81" i="9"/>
  <c r="BK82" i="9"/>
  <c r="BK83" i="9"/>
  <c r="BK84" i="9"/>
  <c r="BK85" i="9"/>
  <c r="BK86" i="9"/>
  <c r="BK87" i="9"/>
  <c r="BK88" i="9"/>
  <c r="BK89" i="9"/>
  <c r="BK90" i="9"/>
  <c r="BK91" i="9"/>
  <c r="BK92" i="9"/>
  <c r="BK93" i="9"/>
  <c r="BK94" i="9"/>
  <c r="BK95" i="9"/>
  <c r="BK96" i="9"/>
  <c r="BK97" i="9"/>
  <c r="BK98" i="9"/>
  <c r="BK99" i="9"/>
  <c r="BK100" i="9"/>
  <c r="BK101" i="9"/>
  <c r="BK102" i="9"/>
  <c r="BK103" i="9"/>
  <c r="BK104" i="9"/>
  <c r="BK105" i="9"/>
  <c r="BK106" i="9"/>
  <c r="BK107" i="9"/>
  <c r="BK108" i="9"/>
  <c r="BK109" i="9"/>
  <c r="BK110" i="9"/>
  <c r="BK111" i="9"/>
  <c r="BK112" i="9"/>
  <c r="BK113" i="9"/>
  <c r="BK114" i="9"/>
  <c r="BK115" i="9"/>
  <c r="BK116" i="9"/>
  <c r="BK117" i="9"/>
  <c r="BK118" i="9"/>
  <c r="BK119" i="9"/>
  <c r="BK120" i="9"/>
  <c r="BK121" i="9"/>
  <c r="BK122" i="9"/>
  <c r="BK123" i="9"/>
  <c r="BK124" i="9"/>
  <c r="BK125" i="9"/>
  <c r="BK126" i="9"/>
  <c r="BK127" i="9"/>
  <c r="BK128" i="9"/>
  <c r="BK129" i="9"/>
  <c r="BK130" i="9"/>
  <c r="BK131" i="9"/>
  <c r="BK132" i="9"/>
  <c r="BK133" i="9"/>
  <c r="BK134" i="9"/>
  <c r="BK135" i="9"/>
  <c r="BK136" i="9"/>
  <c r="BK137" i="9"/>
  <c r="BK138" i="9"/>
  <c r="BK139" i="9"/>
  <c r="BK140" i="9"/>
  <c r="BK141" i="9"/>
  <c r="BK142" i="9"/>
  <c r="BK143" i="9"/>
  <c r="BK144" i="9"/>
  <c r="BK145" i="9"/>
  <c r="BK146" i="9"/>
  <c r="BK147" i="9"/>
  <c r="BK148" i="9"/>
  <c r="BK149" i="9"/>
  <c r="BK150" i="9"/>
  <c r="BK151" i="9"/>
  <c r="BK152" i="9"/>
  <c r="BK153" i="9"/>
  <c r="BK154" i="9"/>
  <c r="BK155" i="9"/>
  <c r="BK156" i="9"/>
  <c r="BK157" i="9"/>
  <c r="BK158" i="9"/>
  <c r="BK159" i="9"/>
  <c r="BK160" i="9"/>
  <c r="BK161" i="9"/>
  <c r="BK162" i="9"/>
  <c r="BK163" i="9"/>
  <c r="BK164" i="9"/>
  <c r="BK165" i="9"/>
  <c r="BK166" i="9"/>
  <c r="BK167" i="9"/>
  <c r="BK168" i="9"/>
  <c r="BK169" i="9"/>
  <c r="BK170" i="9"/>
  <c r="BK171" i="9"/>
  <c r="BK172" i="9"/>
  <c r="BK173" i="9"/>
  <c r="BK174" i="9"/>
  <c r="BK175" i="9"/>
  <c r="BK176" i="9"/>
  <c r="BK177" i="9"/>
  <c r="BK178" i="9"/>
  <c r="BK179" i="9"/>
  <c r="BK180" i="9"/>
  <c r="BK181" i="9"/>
  <c r="BK182" i="9"/>
  <c r="BK183" i="9"/>
  <c r="BK184" i="9"/>
  <c r="BK185" i="9"/>
  <c r="BK186" i="9"/>
  <c r="BK187" i="9"/>
  <c r="BK188" i="9"/>
  <c r="BK189" i="9"/>
  <c r="BK190" i="9"/>
  <c r="BK191" i="9"/>
  <c r="BK192" i="9"/>
  <c r="BK193" i="9"/>
  <c r="BK194" i="9"/>
  <c r="BK195" i="9"/>
  <c r="BK196" i="9"/>
  <c r="BK197" i="9"/>
  <c r="BK198" i="9"/>
  <c r="BK199" i="9"/>
  <c r="BK200" i="9"/>
  <c r="BK201" i="9"/>
  <c r="BK202" i="9"/>
  <c r="BK203" i="9"/>
  <c r="BK204" i="9"/>
  <c r="BK205" i="9"/>
  <c r="BK206" i="9"/>
  <c r="BK207" i="9"/>
  <c r="BK208" i="9"/>
  <c r="BK209" i="9"/>
  <c r="BJ4" i="9"/>
  <c r="BJ5" i="9"/>
  <c r="BJ6" i="9"/>
  <c r="BJ7" i="9"/>
  <c r="BJ8" i="9"/>
  <c r="BJ9" i="9"/>
  <c r="BJ10" i="9"/>
  <c r="BJ11" i="9"/>
  <c r="BJ12" i="9"/>
  <c r="BJ13" i="9"/>
  <c r="BJ14" i="9"/>
  <c r="BJ15" i="9"/>
  <c r="BJ16" i="9"/>
  <c r="BJ17" i="9"/>
  <c r="BJ18" i="9"/>
  <c r="BJ19" i="9"/>
  <c r="BJ20" i="9"/>
  <c r="BJ21" i="9"/>
  <c r="BJ22" i="9"/>
  <c r="BJ23" i="9"/>
  <c r="BJ24" i="9"/>
  <c r="BJ25" i="9"/>
  <c r="BJ26" i="9"/>
  <c r="BJ27" i="9"/>
  <c r="BJ28" i="9"/>
  <c r="BJ29" i="9"/>
  <c r="BJ30" i="9"/>
  <c r="BJ31" i="9"/>
  <c r="BJ32" i="9"/>
  <c r="BJ33" i="9"/>
  <c r="BJ34" i="9"/>
  <c r="BJ35" i="9"/>
  <c r="BJ36" i="9"/>
  <c r="BJ37" i="9"/>
  <c r="BJ38" i="9"/>
  <c r="BJ39" i="9"/>
  <c r="BJ40" i="9"/>
  <c r="BJ41" i="9"/>
  <c r="BJ42" i="9"/>
  <c r="BJ43" i="9"/>
  <c r="BJ44" i="9"/>
  <c r="BJ45" i="9"/>
  <c r="BJ46" i="9"/>
  <c r="BJ47" i="9"/>
  <c r="BJ48" i="9"/>
  <c r="BJ49" i="9"/>
  <c r="BJ50" i="9"/>
  <c r="BJ51" i="9"/>
  <c r="BJ52" i="9"/>
  <c r="BJ53" i="9"/>
  <c r="BJ54" i="9"/>
  <c r="BJ55" i="9"/>
  <c r="BJ56" i="9"/>
  <c r="BJ57" i="9"/>
  <c r="BJ58" i="9"/>
  <c r="BJ59" i="9"/>
  <c r="BJ60" i="9"/>
  <c r="BJ61" i="9"/>
  <c r="BJ62" i="9"/>
  <c r="BJ63" i="9"/>
  <c r="BJ64" i="9"/>
  <c r="BJ65" i="9"/>
  <c r="BJ66" i="9"/>
  <c r="BJ67" i="9"/>
  <c r="BJ68" i="9"/>
  <c r="BJ69" i="9"/>
  <c r="BJ70" i="9"/>
  <c r="BJ71" i="9"/>
  <c r="BJ72" i="9"/>
  <c r="BJ73" i="9"/>
  <c r="BJ74" i="9"/>
  <c r="BJ75" i="9"/>
  <c r="BJ76" i="9"/>
  <c r="BJ77" i="9"/>
  <c r="BJ78" i="9"/>
  <c r="BJ79" i="9"/>
  <c r="BJ80" i="9"/>
  <c r="BJ81" i="9"/>
  <c r="BJ82" i="9"/>
  <c r="BJ83" i="9"/>
  <c r="BJ84" i="9"/>
  <c r="BJ85" i="9"/>
  <c r="BJ86" i="9"/>
  <c r="BJ87" i="9"/>
  <c r="BJ88" i="9"/>
  <c r="BJ89" i="9"/>
  <c r="BJ90" i="9"/>
  <c r="BJ91" i="9"/>
  <c r="BJ92" i="9"/>
  <c r="BJ93" i="9"/>
  <c r="BJ94" i="9"/>
  <c r="BJ95" i="9"/>
  <c r="BJ96" i="9"/>
  <c r="BJ97" i="9"/>
  <c r="BJ98" i="9"/>
  <c r="BJ99" i="9"/>
  <c r="BJ100" i="9"/>
  <c r="BJ101" i="9"/>
  <c r="BJ102" i="9"/>
  <c r="BJ103" i="9"/>
  <c r="BJ104" i="9"/>
  <c r="BJ105" i="9"/>
  <c r="BJ106" i="9"/>
  <c r="BJ107" i="9"/>
  <c r="BJ108" i="9"/>
  <c r="BJ109" i="9"/>
  <c r="BJ110" i="9"/>
  <c r="BJ111" i="9"/>
  <c r="BJ112" i="9"/>
  <c r="BJ113" i="9"/>
  <c r="BJ114" i="9"/>
  <c r="BJ115" i="9"/>
  <c r="BJ116" i="9"/>
  <c r="BJ117" i="9"/>
  <c r="BJ118" i="9"/>
  <c r="BJ119" i="9"/>
  <c r="BJ120" i="9"/>
  <c r="BJ121" i="9"/>
  <c r="BJ122" i="9"/>
  <c r="BJ123" i="9"/>
  <c r="BJ124" i="9"/>
  <c r="BJ125" i="9"/>
  <c r="BJ126" i="9"/>
  <c r="BJ127" i="9"/>
  <c r="BJ128" i="9"/>
  <c r="BJ129" i="9"/>
  <c r="BJ130" i="9"/>
  <c r="BJ131" i="9"/>
  <c r="BJ132" i="9"/>
  <c r="BJ133" i="9"/>
  <c r="BJ134" i="9"/>
  <c r="BJ135" i="9"/>
  <c r="BJ136" i="9"/>
  <c r="BJ137" i="9"/>
  <c r="BJ138" i="9"/>
  <c r="BJ139" i="9"/>
  <c r="BJ140" i="9"/>
  <c r="BJ141" i="9"/>
  <c r="BJ142" i="9"/>
  <c r="BJ143" i="9"/>
  <c r="BJ144" i="9"/>
  <c r="BJ145" i="9"/>
  <c r="BJ146" i="9"/>
  <c r="BJ147" i="9"/>
  <c r="BJ148" i="9"/>
  <c r="BJ149" i="9"/>
  <c r="BJ150" i="9"/>
  <c r="BJ151" i="9"/>
  <c r="BJ152" i="9"/>
  <c r="BJ153" i="9"/>
  <c r="BJ154" i="9"/>
  <c r="BJ155" i="9"/>
  <c r="BJ156" i="9"/>
  <c r="BJ157" i="9"/>
  <c r="BJ158" i="9"/>
  <c r="BJ159" i="9"/>
  <c r="BJ160" i="9"/>
  <c r="BJ161" i="9"/>
  <c r="BJ162" i="9"/>
  <c r="BJ163" i="9"/>
  <c r="BJ164" i="9"/>
  <c r="BJ165" i="9"/>
  <c r="BJ166" i="9"/>
  <c r="BJ167" i="9"/>
  <c r="BJ168" i="9"/>
  <c r="BJ169" i="9"/>
  <c r="BJ170" i="9"/>
  <c r="BJ171" i="9"/>
  <c r="BJ172" i="9"/>
  <c r="BJ173" i="9"/>
  <c r="BJ174" i="9"/>
  <c r="BJ175" i="9"/>
  <c r="BJ176" i="9"/>
  <c r="BJ177" i="9"/>
  <c r="BJ178" i="9"/>
  <c r="BJ179" i="9"/>
  <c r="BJ180" i="9"/>
  <c r="BJ181" i="9"/>
  <c r="BJ182" i="9"/>
  <c r="BJ183" i="9"/>
  <c r="BJ184" i="9"/>
  <c r="BJ185" i="9"/>
  <c r="BJ186" i="9"/>
  <c r="BJ187" i="9"/>
  <c r="BJ188" i="9"/>
  <c r="BJ189" i="9"/>
  <c r="BJ190" i="9"/>
  <c r="BJ191" i="9"/>
  <c r="BJ192" i="9"/>
  <c r="BJ193" i="9"/>
  <c r="BJ194" i="9"/>
  <c r="BJ195" i="9"/>
  <c r="BJ196" i="9"/>
  <c r="BJ197" i="9"/>
  <c r="BJ198" i="9"/>
  <c r="BJ199" i="9"/>
  <c r="BJ200" i="9"/>
  <c r="BJ201" i="9"/>
  <c r="BJ202" i="9"/>
  <c r="BJ203" i="9"/>
  <c r="BJ204" i="9"/>
  <c r="BJ205" i="9"/>
  <c r="BJ206" i="9"/>
  <c r="BJ207" i="9"/>
  <c r="BJ208" i="9"/>
  <c r="BJ209" i="9"/>
  <c r="BJ3" i="9"/>
  <c r="BH3" i="9"/>
  <c r="BI3" i="9"/>
  <c r="BH4" i="9"/>
  <c r="BI4" i="9"/>
  <c r="BH5" i="9"/>
  <c r="BI5" i="9"/>
  <c r="BH6" i="9"/>
  <c r="BI6" i="9"/>
  <c r="BH7" i="9"/>
  <c r="BI7" i="9"/>
  <c r="BH8" i="9"/>
  <c r="BI8" i="9"/>
  <c r="BH9" i="9"/>
  <c r="BI9" i="9"/>
  <c r="BH10" i="9"/>
  <c r="BI10" i="9"/>
  <c r="BH11" i="9"/>
  <c r="BI11" i="9"/>
  <c r="BH12" i="9"/>
  <c r="BI12" i="9"/>
  <c r="BH13" i="9"/>
  <c r="BI13" i="9"/>
  <c r="BH14" i="9"/>
  <c r="BI14" i="9"/>
  <c r="BH15" i="9"/>
  <c r="BI15" i="9"/>
  <c r="BH16" i="9"/>
  <c r="BI16" i="9"/>
  <c r="BH17" i="9"/>
  <c r="BI17" i="9"/>
  <c r="BH18" i="9"/>
  <c r="BI18" i="9"/>
  <c r="BH19" i="9"/>
  <c r="BI19" i="9"/>
  <c r="BH20" i="9"/>
  <c r="BI20" i="9"/>
  <c r="BH21" i="9"/>
  <c r="BI21" i="9"/>
  <c r="BH22" i="9"/>
  <c r="BI22" i="9"/>
  <c r="BH23" i="9"/>
  <c r="BI23" i="9"/>
  <c r="BH24" i="9"/>
  <c r="BI24" i="9"/>
  <c r="BH25" i="9"/>
  <c r="BI25" i="9"/>
  <c r="BH26" i="9"/>
  <c r="BI26" i="9"/>
  <c r="BH27" i="9"/>
  <c r="BI27" i="9"/>
  <c r="BH28" i="9"/>
  <c r="BI28" i="9"/>
  <c r="BH29" i="9"/>
  <c r="BI29" i="9"/>
  <c r="BH30" i="9"/>
  <c r="BI30" i="9"/>
  <c r="BH31" i="9"/>
  <c r="BI31" i="9"/>
  <c r="BH32" i="9"/>
  <c r="BI32" i="9"/>
  <c r="BH33" i="9"/>
  <c r="BI33" i="9"/>
  <c r="BH34" i="9"/>
  <c r="BI34" i="9"/>
  <c r="BH35" i="9"/>
  <c r="BI35" i="9"/>
  <c r="BH36" i="9"/>
  <c r="BI36" i="9"/>
  <c r="BH37" i="9"/>
  <c r="BI37" i="9"/>
  <c r="BH38" i="9"/>
  <c r="BI38" i="9"/>
  <c r="BH39" i="9"/>
  <c r="BI39" i="9"/>
  <c r="BH40" i="9"/>
  <c r="BI40" i="9"/>
  <c r="BH41" i="9"/>
  <c r="BI41" i="9"/>
  <c r="BH42" i="9"/>
  <c r="BI42" i="9"/>
  <c r="BH43" i="9"/>
  <c r="BI43" i="9"/>
  <c r="BH44" i="9"/>
  <c r="BI44" i="9"/>
  <c r="BH45" i="9"/>
  <c r="BI45" i="9"/>
  <c r="BH46" i="9"/>
  <c r="BI46" i="9"/>
  <c r="BH47" i="9"/>
  <c r="BI47" i="9"/>
  <c r="BH48" i="9"/>
  <c r="BI48" i="9"/>
  <c r="BH49" i="9"/>
  <c r="BI49" i="9"/>
  <c r="BH50" i="9"/>
  <c r="BI50" i="9"/>
  <c r="BH51" i="9"/>
  <c r="BI51" i="9"/>
  <c r="BH52" i="9"/>
  <c r="BI52" i="9"/>
  <c r="BH53" i="9"/>
  <c r="BI53" i="9"/>
  <c r="BH54" i="9"/>
  <c r="BI54" i="9"/>
  <c r="BH55" i="9"/>
  <c r="BI55" i="9"/>
  <c r="BH56" i="9"/>
  <c r="BI56" i="9"/>
  <c r="BH57" i="9"/>
  <c r="BI57" i="9"/>
  <c r="BH58" i="9"/>
  <c r="BI58" i="9"/>
  <c r="BH59" i="9"/>
  <c r="BI59" i="9"/>
  <c r="BH60" i="9"/>
  <c r="BI60" i="9"/>
  <c r="BH61" i="9"/>
  <c r="BI61" i="9"/>
  <c r="BH62" i="9"/>
  <c r="BI62" i="9"/>
  <c r="BH63" i="9"/>
  <c r="BI63" i="9"/>
  <c r="BH64" i="9"/>
  <c r="BI64" i="9"/>
  <c r="BH65" i="9"/>
  <c r="BI65" i="9"/>
  <c r="BH66" i="9"/>
  <c r="BI66" i="9"/>
  <c r="BH67" i="9"/>
  <c r="BI67" i="9"/>
  <c r="BH68" i="9"/>
  <c r="BI68" i="9"/>
  <c r="BH69" i="9"/>
  <c r="BI69" i="9"/>
  <c r="BH70" i="9"/>
  <c r="BI70" i="9"/>
  <c r="BH71" i="9"/>
  <c r="BI71" i="9"/>
  <c r="BH72" i="9"/>
  <c r="BI72" i="9"/>
  <c r="BH73" i="9"/>
  <c r="BI73" i="9"/>
  <c r="BH74" i="9"/>
  <c r="BI74" i="9"/>
  <c r="BH75" i="9"/>
  <c r="BI75" i="9"/>
  <c r="BH76" i="9"/>
  <c r="BI76" i="9"/>
  <c r="BH77" i="9"/>
  <c r="BI77" i="9"/>
  <c r="BH78" i="9"/>
  <c r="BI78" i="9"/>
  <c r="BH79" i="9"/>
  <c r="BI79" i="9"/>
  <c r="BH80" i="9"/>
  <c r="BI80" i="9"/>
  <c r="BH81" i="9"/>
  <c r="BI81" i="9"/>
  <c r="BH82" i="9"/>
  <c r="BI82" i="9"/>
  <c r="BH83" i="9"/>
  <c r="BI83" i="9"/>
  <c r="BH84" i="9"/>
  <c r="BI84" i="9"/>
  <c r="BH85" i="9"/>
  <c r="BI85" i="9"/>
  <c r="BH86" i="9"/>
  <c r="BI86" i="9"/>
  <c r="BH87" i="9"/>
  <c r="BI87" i="9"/>
  <c r="BH88" i="9"/>
  <c r="BI88" i="9"/>
  <c r="BH89" i="9"/>
  <c r="BI89" i="9"/>
  <c r="BH90" i="9"/>
  <c r="BI90" i="9"/>
  <c r="BH91" i="9"/>
  <c r="BI91" i="9"/>
  <c r="BH92" i="9"/>
  <c r="BI92" i="9"/>
  <c r="BH93" i="9"/>
  <c r="BI93" i="9"/>
  <c r="BH94" i="9"/>
  <c r="BI94" i="9"/>
  <c r="BH95" i="9"/>
  <c r="BI95" i="9"/>
  <c r="BH96" i="9"/>
  <c r="BI96" i="9"/>
  <c r="BH97" i="9"/>
  <c r="BI97" i="9"/>
  <c r="BH98" i="9"/>
  <c r="BI98" i="9"/>
  <c r="BH99" i="9"/>
  <c r="BI99" i="9"/>
  <c r="BH100" i="9"/>
  <c r="BI100" i="9"/>
  <c r="BH101" i="9"/>
  <c r="BI101" i="9"/>
  <c r="BH102" i="9"/>
  <c r="BI102" i="9"/>
  <c r="BH103" i="9"/>
  <c r="BI103" i="9"/>
  <c r="BH104" i="9"/>
  <c r="BI104" i="9"/>
  <c r="BH105" i="9"/>
  <c r="BI105" i="9"/>
  <c r="BH106" i="9"/>
  <c r="BI106" i="9"/>
  <c r="BH107" i="9"/>
  <c r="BI107" i="9"/>
  <c r="BH108" i="9"/>
  <c r="BI108" i="9"/>
  <c r="BH109" i="9"/>
  <c r="BI109" i="9"/>
  <c r="BH110" i="9"/>
  <c r="BI110" i="9"/>
  <c r="BH111" i="9"/>
  <c r="BI111" i="9"/>
  <c r="BH112" i="9"/>
  <c r="BI112" i="9"/>
  <c r="BH113" i="9"/>
  <c r="BI113" i="9"/>
  <c r="BH114" i="9"/>
  <c r="BI114" i="9"/>
  <c r="BH115" i="9"/>
  <c r="BI115" i="9"/>
  <c r="BH116" i="9"/>
  <c r="BI116" i="9"/>
  <c r="BH117" i="9"/>
  <c r="BI117" i="9"/>
  <c r="BH118" i="9"/>
  <c r="BI118" i="9"/>
  <c r="BH119" i="9"/>
  <c r="BI119" i="9"/>
  <c r="BH120" i="9"/>
  <c r="BI120" i="9"/>
  <c r="BH121" i="9"/>
  <c r="BI121" i="9"/>
  <c r="BH122" i="9"/>
  <c r="BI122" i="9"/>
  <c r="BH123" i="9"/>
  <c r="BI123" i="9"/>
  <c r="BH124" i="9"/>
  <c r="BI124" i="9"/>
  <c r="BH125" i="9"/>
  <c r="BI125" i="9"/>
  <c r="BH126" i="9"/>
  <c r="BI126" i="9"/>
  <c r="BH127" i="9"/>
  <c r="BI127" i="9"/>
  <c r="BH128" i="9"/>
  <c r="BI128" i="9"/>
  <c r="BH129" i="9"/>
  <c r="BI129" i="9"/>
  <c r="BH130" i="9"/>
  <c r="BI130" i="9"/>
  <c r="BH131" i="9"/>
  <c r="BI131" i="9"/>
  <c r="BH132" i="9"/>
  <c r="BI132" i="9"/>
  <c r="BH133" i="9"/>
  <c r="BI133" i="9"/>
  <c r="BH134" i="9"/>
  <c r="BI134" i="9"/>
  <c r="BH135" i="9"/>
  <c r="BI135" i="9"/>
  <c r="BH136" i="9"/>
  <c r="BI136" i="9"/>
  <c r="BH137" i="9"/>
  <c r="BI137" i="9"/>
  <c r="BH138" i="9"/>
  <c r="BI138" i="9"/>
  <c r="BH139" i="9"/>
  <c r="BI139" i="9"/>
  <c r="BH140" i="9"/>
  <c r="BI140" i="9"/>
  <c r="BH141" i="9"/>
  <c r="BI141" i="9"/>
  <c r="BH142" i="9"/>
  <c r="BI142" i="9"/>
  <c r="BH143" i="9"/>
  <c r="BI143" i="9"/>
  <c r="BH144" i="9"/>
  <c r="BI144" i="9"/>
  <c r="BH145" i="9"/>
  <c r="BI145" i="9"/>
  <c r="BH146" i="9"/>
  <c r="BI146" i="9"/>
  <c r="BH147" i="9"/>
  <c r="BI147" i="9"/>
  <c r="BH148" i="9"/>
  <c r="BI148" i="9"/>
  <c r="BH149" i="9"/>
  <c r="BI149" i="9"/>
  <c r="BH150" i="9"/>
  <c r="BI150" i="9"/>
  <c r="BH151" i="9"/>
  <c r="BI151" i="9"/>
  <c r="BH152" i="9"/>
  <c r="BI152" i="9"/>
  <c r="BH153" i="9"/>
  <c r="BI153" i="9"/>
  <c r="BH154" i="9"/>
  <c r="BI154" i="9"/>
  <c r="BH155" i="9"/>
  <c r="BI155" i="9"/>
  <c r="BH156" i="9"/>
  <c r="BI156" i="9"/>
  <c r="BH157" i="9"/>
  <c r="BI157" i="9"/>
  <c r="BH158" i="9"/>
  <c r="BI158" i="9"/>
  <c r="BH159" i="9"/>
  <c r="BI159" i="9"/>
  <c r="BH160" i="9"/>
  <c r="BI160" i="9"/>
  <c r="BH161" i="9"/>
  <c r="BI161" i="9"/>
  <c r="BH162" i="9"/>
  <c r="BI162" i="9"/>
  <c r="BH163" i="9"/>
  <c r="BI163" i="9"/>
  <c r="BH164" i="9"/>
  <c r="BI164" i="9"/>
  <c r="BH165" i="9"/>
  <c r="BI165" i="9"/>
  <c r="BH166" i="9"/>
  <c r="BI166" i="9"/>
  <c r="BH167" i="9"/>
  <c r="BI167" i="9"/>
  <c r="BH168" i="9"/>
  <c r="BI168" i="9"/>
  <c r="BH169" i="9"/>
  <c r="BI169" i="9"/>
  <c r="BH170" i="9"/>
  <c r="BI170" i="9"/>
  <c r="BH171" i="9"/>
  <c r="BI171" i="9"/>
  <c r="BH172" i="9"/>
  <c r="BI172" i="9"/>
  <c r="BH173" i="9"/>
  <c r="BI173" i="9"/>
  <c r="BH174" i="9"/>
  <c r="BI174" i="9"/>
  <c r="BH175" i="9"/>
  <c r="BI175" i="9"/>
  <c r="BH176" i="9"/>
  <c r="BI176" i="9"/>
  <c r="BH177" i="9"/>
  <c r="BI177" i="9"/>
  <c r="BH178" i="9"/>
  <c r="BI178" i="9"/>
  <c r="BH179" i="9"/>
  <c r="BI179" i="9"/>
  <c r="BH180" i="9"/>
  <c r="BI180" i="9"/>
  <c r="BH181" i="9"/>
  <c r="BI181" i="9"/>
  <c r="BH182" i="9"/>
  <c r="BI182" i="9"/>
  <c r="BH183" i="9"/>
  <c r="BI183" i="9"/>
  <c r="BH184" i="9"/>
  <c r="BI184" i="9"/>
  <c r="BH185" i="9"/>
  <c r="BI185" i="9"/>
  <c r="BH186" i="9"/>
  <c r="BI186" i="9"/>
  <c r="BH187" i="9"/>
  <c r="BI187" i="9"/>
  <c r="BH188" i="9"/>
  <c r="BI188" i="9"/>
  <c r="BH189" i="9"/>
  <c r="BI189" i="9"/>
  <c r="BH190" i="9"/>
  <c r="BI190" i="9"/>
  <c r="BH191" i="9"/>
  <c r="BI191" i="9"/>
  <c r="BH192" i="9"/>
  <c r="BI192" i="9"/>
  <c r="BH193" i="9"/>
  <c r="BI193" i="9"/>
  <c r="BH194" i="9"/>
  <c r="BI194" i="9"/>
  <c r="BH195" i="9"/>
  <c r="BI195" i="9"/>
  <c r="BH196" i="9"/>
  <c r="BI196" i="9"/>
  <c r="BH197" i="9"/>
  <c r="BI197" i="9"/>
  <c r="BH198" i="9"/>
  <c r="BI198" i="9"/>
  <c r="BH199" i="9"/>
  <c r="BI199" i="9"/>
  <c r="BH200" i="9"/>
  <c r="BI200" i="9"/>
  <c r="BH201" i="9"/>
  <c r="BI201" i="9"/>
  <c r="BH202" i="9"/>
  <c r="BI202" i="9"/>
  <c r="BH203" i="9"/>
  <c r="BI203" i="9"/>
  <c r="BH204" i="9"/>
  <c r="BI204" i="9"/>
  <c r="BH205" i="9"/>
  <c r="BI205" i="9"/>
  <c r="BH206" i="9"/>
  <c r="BI206" i="9"/>
  <c r="BH207" i="9"/>
  <c r="BI207" i="9"/>
  <c r="BH208" i="9"/>
  <c r="BI208" i="9"/>
  <c r="BH209" i="9"/>
  <c r="BI209" i="9"/>
  <c r="BH2" i="9"/>
  <c r="BI2" i="9"/>
  <c r="BG4" i="9"/>
  <c r="BG5" i="9"/>
  <c r="BG6" i="9"/>
  <c r="BG7" i="9"/>
  <c r="BG8" i="9"/>
  <c r="BG9" i="9"/>
  <c r="BG10" i="9"/>
  <c r="BG11" i="9"/>
  <c r="BG12" i="9"/>
  <c r="BG13" i="9"/>
  <c r="BG14" i="9"/>
  <c r="BG15" i="9"/>
  <c r="BG16" i="9"/>
  <c r="BG17" i="9"/>
  <c r="BG18" i="9"/>
  <c r="BG19" i="9"/>
  <c r="BG20" i="9"/>
  <c r="BG21" i="9"/>
  <c r="BG22" i="9"/>
  <c r="BG23" i="9"/>
  <c r="BG24" i="9"/>
  <c r="BG25" i="9"/>
  <c r="BG26" i="9"/>
  <c r="BG27" i="9"/>
  <c r="BG28" i="9"/>
  <c r="BG29" i="9"/>
  <c r="BG30" i="9"/>
  <c r="BG31" i="9"/>
  <c r="BG32" i="9"/>
  <c r="BG33" i="9"/>
  <c r="BG34" i="9"/>
  <c r="BG35" i="9"/>
  <c r="BG36" i="9"/>
  <c r="BG37" i="9"/>
  <c r="BG38" i="9"/>
  <c r="BG39" i="9"/>
  <c r="BG40" i="9"/>
  <c r="BG41" i="9"/>
  <c r="BG42" i="9"/>
  <c r="BG43" i="9"/>
  <c r="BG44" i="9"/>
  <c r="BG45" i="9"/>
  <c r="BG46" i="9"/>
  <c r="BG47" i="9"/>
  <c r="BG48" i="9"/>
  <c r="BG49" i="9"/>
  <c r="BG50" i="9"/>
  <c r="BG51" i="9"/>
  <c r="BG52" i="9"/>
  <c r="BG53" i="9"/>
  <c r="BG54" i="9"/>
  <c r="BG55" i="9"/>
  <c r="BG56" i="9"/>
  <c r="BG57" i="9"/>
  <c r="BG58" i="9"/>
  <c r="BG59" i="9"/>
  <c r="BG60" i="9"/>
  <c r="BG61" i="9"/>
  <c r="BG62" i="9"/>
  <c r="BG63" i="9"/>
  <c r="BG64" i="9"/>
  <c r="BG65" i="9"/>
  <c r="BG66" i="9"/>
  <c r="BG67" i="9"/>
  <c r="BG68" i="9"/>
  <c r="BG69" i="9"/>
  <c r="BG70" i="9"/>
  <c r="BG71" i="9"/>
  <c r="BG72" i="9"/>
  <c r="BG73" i="9"/>
  <c r="BG74" i="9"/>
  <c r="BG75" i="9"/>
  <c r="BG76" i="9"/>
  <c r="BG77" i="9"/>
  <c r="BG78" i="9"/>
  <c r="BG79" i="9"/>
  <c r="BG80" i="9"/>
  <c r="BG81" i="9"/>
  <c r="BG82" i="9"/>
  <c r="BG83" i="9"/>
  <c r="BG84" i="9"/>
  <c r="BG85" i="9"/>
  <c r="BG86" i="9"/>
  <c r="BG87" i="9"/>
  <c r="BG88" i="9"/>
  <c r="BG89" i="9"/>
  <c r="BG90" i="9"/>
  <c r="BG91" i="9"/>
  <c r="BG92" i="9"/>
  <c r="BG93" i="9"/>
  <c r="BG94" i="9"/>
  <c r="BG95" i="9"/>
  <c r="BG96" i="9"/>
  <c r="BG97" i="9"/>
  <c r="BG98" i="9"/>
  <c r="BG99" i="9"/>
  <c r="BG100" i="9"/>
  <c r="BG101" i="9"/>
  <c r="BG102" i="9"/>
  <c r="BG103" i="9"/>
  <c r="BG104" i="9"/>
  <c r="BG105" i="9"/>
  <c r="BG106" i="9"/>
  <c r="BG107" i="9"/>
  <c r="BG108" i="9"/>
  <c r="BG109" i="9"/>
  <c r="BG110" i="9"/>
  <c r="BG111" i="9"/>
  <c r="BG112" i="9"/>
  <c r="BG113" i="9"/>
  <c r="BG114" i="9"/>
  <c r="BG115" i="9"/>
  <c r="BG116" i="9"/>
  <c r="BG117" i="9"/>
  <c r="BG118" i="9"/>
  <c r="BG119" i="9"/>
  <c r="BG120" i="9"/>
  <c r="BG121" i="9"/>
  <c r="BG122" i="9"/>
  <c r="BG123" i="9"/>
  <c r="BG124" i="9"/>
  <c r="BG125" i="9"/>
  <c r="BG126" i="9"/>
  <c r="BG127" i="9"/>
  <c r="BG128" i="9"/>
  <c r="BG129" i="9"/>
  <c r="BG130" i="9"/>
  <c r="BG131" i="9"/>
  <c r="BG132" i="9"/>
  <c r="BG133" i="9"/>
  <c r="BG134" i="9"/>
  <c r="BG135" i="9"/>
  <c r="BG136" i="9"/>
  <c r="BG137" i="9"/>
  <c r="BG138" i="9"/>
  <c r="BG139" i="9"/>
  <c r="BG140" i="9"/>
  <c r="BG141" i="9"/>
  <c r="BG142" i="9"/>
  <c r="BG143" i="9"/>
  <c r="BG144" i="9"/>
  <c r="BG145" i="9"/>
  <c r="BG146" i="9"/>
  <c r="BG147" i="9"/>
  <c r="BG148" i="9"/>
  <c r="BG149" i="9"/>
  <c r="BG150" i="9"/>
  <c r="BG151" i="9"/>
  <c r="BG152" i="9"/>
  <c r="BG153" i="9"/>
  <c r="BG154" i="9"/>
  <c r="BG155" i="9"/>
  <c r="BG156" i="9"/>
  <c r="BG157" i="9"/>
  <c r="BG158" i="9"/>
  <c r="BG159" i="9"/>
  <c r="BG160" i="9"/>
  <c r="BG161" i="9"/>
  <c r="BG162" i="9"/>
  <c r="BG163" i="9"/>
  <c r="BG164" i="9"/>
  <c r="BG165" i="9"/>
  <c r="BG166" i="9"/>
  <c r="BG167" i="9"/>
  <c r="BG168" i="9"/>
  <c r="BG169" i="9"/>
  <c r="BG170" i="9"/>
  <c r="BG171" i="9"/>
  <c r="BG172" i="9"/>
  <c r="BG173" i="9"/>
  <c r="BG174" i="9"/>
  <c r="BG175" i="9"/>
  <c r="BG176" i="9"/>
  <c r="BG177" i="9"/>
  <c r="BG178" i="9"/>
  <c r="BG179" i="9"/>
  <c r="BG180" i="9"/>
  <c r="BG181" i="9"/>
  <c r="BG182" i="9"/>
  <c r="BG183" i="9"/>
  <c r="BG184" i="9"/>
  <c r="BG185" i="9"/>
  <c r="BG186" i="9"/>
  <c r="BG187" i="9"/>
  <c r="BG188" i="9"/>
  <c r="BG189" i="9"/>
  <c r="BG190" i="9"/>
  <c r="BG191" i="9"/>
  <c r="BG192" i="9"/>
  <c r="BG193" i="9"/>
  <c r="BG194" i="9"/>
  <c r="BG195" i="9"/>
  <c r="BG196" i="9"/>
  <c r="BG197" i="9"/>
  <c r="BG198" i="9"/>
  <c r="BG199" i="9"/>
  <c r="BG200" i="9"/>
  <c r="BG201" i="9"/>
  <c r="BG202" i="9"/>
  <c r="BG203" i="9"/>
  <c r="BG204" i="9"/>
  <c r="BG205" i="9"/>
  <c r="BG206" i="9"/>
  <c r="BG207" i="9"/>
  <c r="BG208" i="9"/>
  <c r="BG209" i="9"/>
  <c r="BG3" i="9"/>
  <c r="BK3" i="9" s="1"/>
  <c r="BF3" i="9"/>
  <c r="BF4" i="9"/>
  <c r="BF5" i="9"/>
  <c r="BF6" i="9"/>
  <c r="BF7" i="9"/>
  <c r="BF8" i="9"/>
  <c r="BF9" i="9"/>
  <c r="BF10" i="9"/>
  <c r="BF11" i="9"/>
  <c r="BF12" i="9"/>
  <c r="BF13" i="9"/>
  <c r="BF14" i="9"/>
  <c r="BF15" i="9"/>
  <c r="BF16" i="9"/>
  <c r="BF17" i="9"/>
  <c r="BF18" i="9"/>
  <c r="BF19" i="9"/>
  <c r="BF20" i="9"/>
  <c r="BF21" i="9"/>
  <c r="BF22" i="9"/>
  <c r="BF23" i="9"/>
  <c r="BF24" i="9"/>
  <c r="BF25" i="9"/>
  <c r="BF26" i="9"/>
  <c r="BF27" i="9"/>
  <c r="BF28" i="9"/>
  <c r="BF29" i="9"/>
  <c r="BF30" i="9"/>
  <c r="BF31" i="9"/>
  <c r="BF32" i="9"/>
  <c r="BF33" i="9"/>
  <c r="BF34" i="9"/>
  <c r="BF35" i="9"/>
  <c r="BF36" i="9"/>
  <c r="BF37" i="9"/>
  <c r="BF38" i="9"/>
  <c r="BF39" i="9"/>
  <c r="BF40" i="9"/>
  <c r="BF41" i="9"/>
  <c r="BF42" i="9"/>
  <c r="BF43" i="9"/>
  <c r="BF44" i="9"/>
  <c r="BF45" i="9"/>
  <c r="BF46" i="9"/>
  <c r="BF47" i="9"/>
  <c r="BF48" i="9"/>
  <c r="BF49" i="9"/>
  <c r="BF50" i="9"/>
  <c r="BF51" i="9"/>
  <c r="BF52" i="9"/>
  <c r="BF53" i="9"/>
  <c r="BF54" i="9"/>
  <c r="BF55" i="9"/>
  <c r="BF56" i="9"/>
  <c r="BF57" i="9"/>
  <c r="BF58" i="9"/>
  <c r="BF59" i="9"/>
  <c r="BF60" i="9"/>
  <c r="BF61" i="9"/>
  <c r="BF62" i="9"/>
  <c r="BF63" i="9"/>
  <c r="BF64" i="9"/>
  <c r="BF65" i="9"/>
  <c r="BF66" i="9"/>
  <c r="BF67" i="9"/>
  <c r="BF68" i="9"/>
  <c r="BF69" i="9"/>
  <c r="BF70" i="9"/>
  <c r="BF71" i="9"/>
  <c r="BF72" i="9"/>
  <c r="BF73" i="9"/>
  <c r="BF74" i="9"/>
  <c r="BF75" i="9"/>
  <c r="BF76" i="9"/>
  <c r="BF77" i="9"/>
  <c r="BF78" i="9"/>
  <c r="BF79" i="9"/>
  <c r="BF80" i="9"/>
  <c r="BF81" i="9"/>
  <c r="BF82" i="9"/>
  <c r="BF83" i="9"/>
  <c r="BF84" i="9"/>
  <c r="BF85" i="9"/>
  <c r="BF86" i="9"/>
  <c r="BF87" i="9"/>
  <c r="BF88" i="9"/>
  <c r="BF89" i="9"/>
  <c r="BF90" i="9"/>
  <c r="BF91" i="9"/>
  <c r="BF92" i="9"/>
  <c r="BF93" i="9"/>
  <c r="BF94" i="9"/>
  <c r="BF95" i="9"/>
  <c r="BF96" i="9"/>
  <c r="BF97" i="9"/>
  <c r="BF98" i="9"/>
  <c r="BF99" i="9"/>
  <c r="BF100" i="9"/>
  <c r="BF101" i="9"/>
  <c r="BF102" i="9"/>
  <c r="BF103" i="9"/>
  <c r="BF104" i="9"/>
  <c r="BF105" i="9"/>
  <c r="BF106" i="9"/>
  <c r="BF107" i="9"/>
  <c r="BF108" i="9"/>
  <c r="BF109" i="9"/>
  <c r="BF110" i="9"/>
  <c r="BF111" i="9"/>
  <c r="BF112" i="9"/>
  <c r="BF113" i="9"/>
  <c r="BF114" i="9"/>
  <c r="BF115" i="9"/>
  <c r="BF116" i="9"/>
  <c r="BF117" i="9"/>
  <c r="BF118" i="9"/>
  <c r="BF119" i="9"/>
  <c r="BF120" i="9"/>
  <c r="BF121" i="9"/>
  <c r="BF122" i="9"/>
  <c r="BF123" i="9"/>
  <c r="BF124" i="9"/>
  <c r="BF125" i="9"/>
  <c r="BF126" i="9"/>
  <c r="BF127" i="9"/>
  <c r="BF128" i="9"/>
  <c r="BF129" i="9"/>
  <c r="BF130" i="9"/>
  <c r="BF131" i="9"/>
  <c r="BF132" i="9"/>
  <c r="BF133" i="9"/>
  <c r="BF134" i="9"/>
  <c r="BF135" i="9"/>
  <c r="BF136" i="9"/>
  <c r="BF137" i="9"/>
  <c r="BF138" i="9"/>
  <c r="BF139" i="9"/>
  <c r="BF140" i="9"/>
  <c r="BF141" i="9"/>
  <c r="BF142" i="9"/>
  <c r="BF143" i="9"/>
  <c r="BF144" i="9"/>
  <c r="BF145" i="9"/>
  <c r="BF146" i="9"/>
  <c r="BF147" i="9"/>
  <c r="BF148" i="9"/>
  <c r="BF149" i="9"/>
  <c r="BF150" i="9"/>
  <c r="BF151" i="9"/>
  <c r="BF152" i="9"/>
  <c r="BF153" i="9"/>
  <c r="BF154" i="9"/>
  <c r="BF155" i="9"/>
  <c r="BF156" i="9"/>
  <c r="BF157" i="9"/>
  <c r="BF158" i="9"/>
  <c r="BF159" i="9"/>
  <c r="BF160" i="9"/>
  <c r="BF161" i="9"/>
  <c r="BF162" i="9"/>
  <c r="BF163" i="9"/>
  <c r="BF164" i="9"/>
  <c r="BF165" i="9"/>
  <c r="BF166" i="9"/>
  <c r="BF167" i="9"/>
  <c r="BF168" i="9"/>
  <c r="BF169" i="9"/>
  <c r="BF170" i="9"/>
  <c r="BF171" i="9"/>
  <c r="BF172" i="9"/>
  <c r="BF173" i="9"/>
  <c r="BF174" i="9"/>
  <c r="BF175" i="9"/>
  <c r="BF176" i="9"/>
  <c r="BF177" i="9"/>
  <c r="BF178" i="9"/>
  <c r="BF179" i="9"/>
  <c r="BF180" i="9"/>
  <c r="BF181" i="9"/>
  <c r="BF182" i="9"/>
  <c r="BF183" i="9"/>
  <c r="BF184" i="9"/>
  <c r="BF185" i="9"/>
  <c r="BF186" i="9"/>
  <c r="BF187" i="9"/>
  <c r="BF188" i="9"/>
  <c r="BF189" i="9"/>
  <c r="BF190" i="9"/>
  <c r="BF191" i="9"/>
  <c r="BF192" i="9"/>
  <c r="BF193" i="9"/>
  <c r="BF194" i="9"/>
  <c r="BF195" i="9"/>
  <c r="BF196" i="9"/>
  <c r="BF197" i="9"/>
  <c r="BF198" i="9"/>
  <c r="BF199" i="9"/>
  <c r="BF200" i="9"/>
  <c r="BF201" i="9"/>
  <c r="BF202" i="9"/>
  <c r="BF203" i="9"/>
  <c r="BF204" i="9"/>
  <c r="BF205" i="9"/>
  <c r="BF206" i="9"/>
  <c r="BF207" i="9"/>
  <c r="BF208" i="9"/>
  <c r="BF209" i="9"/>
  <c r="BF2" i="9"/>
  <c r="BG214" i="11"/>
  <c r="BF214" i="11"/>
  <c r="BE214" i="11"/>
  <c r="BD214" i="11"/>
  <c r="BC214" i="11"/>
  <c r="BB214" i="11"/>
  <c r="BA214" i="11"/>
  <c r="AZ214" i="11"/>
  <c r="AY214" i="11"/>
  <c r="AX214" i="11"/>
  <c r="AW214" i="11"/>
  <c r="AV214" i="11"/>
  <c r="AU214" i="11"/>
  <c r="AT214" i="11"/>
  <c r="AS214" i="11"/>
  <c r="AR214" i="11"/>
  <c r="AQ214" i="11"/>
  <c r="AP214" i="11"/>
  <c r="AO214" i="11"/>
  <c r="AN214" i="11"/>
  <c r="AM214" i="11"/>
  <c r="AL214" i="11"/>
  <c r="AK214" i="11"/>
  <c r="AJ214" i="11"/>
  <c r="AI214" i="11"/>
  <c r="AH214" i="11"/>
  <c r="AG214" i="11"/>
  <c r="BG213" i="11"/>
  <c r="BF213" i="11"/>
  <c r="BE213" i="11"/>
  <c r="BD213" i="11"/>
  <c r="BC213" i="11"/>
  <c r="BB213" i="11"/>
  <c r="BA213" i="11"/>
  <c r="AZ213" i="11"/>
  <c r="AY213" i="11"/>
  <c r="AX213" i="11"/>
  <c r="AW213" i="11"/>
  <c r="AV213" i="11"/>
  <c r="AU213" i="11"/>
  <c r="AT213" i="11"/>
  <c r="AS213" i="11"/>
  <c r="AR213" i="11"/>
  <c r="AQ213" i="11"/>
  <c r="AP213" i="11"/>
  <c r="AO213" i="11"/>
  <c r="AN213" i="11"/>
  <c r="AM213" i="11"/>
  <c r="AL213" i="11"/>
  <c r="AK213" i="11"/>
  <c r="AJ213" i="11"/>
  <c r="AI213" i="11"/>
  <c r="AH213" i="11"/>
  <c r="AG213" i="11"/>
  <c r="BG212" i="11"/>
  <c r="BF212" i="11"/>
  <c r="BE212" i="11"/>
  <c r="BD212" i="11"/>
  <c r="BC212" i="11"/>
  <c r="BB212" i="11"/>
  <c r="BA212" i="11"/>
  <c r="AZ212" i="11"/>
  <c r="AY212" i="11"/>
  <c r="AX212" i="11"/>
  <c r="AW212" i="11"/>
  <c r="AV212" i="11"/>
  <c r="AU212" i="11"/>
  <c r="AT212" i="11"/>
  <c r="AS212" i="11"/>
  <c r="AR212" i="11"/>
  <c r="AQ212" i="11"/>
  <c r="AP212" i="11"/>
  <c r="AO212" i="11"/>
  <c r="AN212" i="11"/>
  <c r="AM212" i="11"/>
  <c r="AL212" i="11"/>
  <c r="AK212" i="11"/>
  <c r="AJ212" i="11"/>
  <c r="AI212" i="11"/>
  <c r="AH212" i="11"/>
  <c r="AG212" i="11"/>
  <c r="BG211" i="11"/>
  <c r="BF211" i="11"/>
  <c r="BE211" i="11"/>
  <c r="BD211" i="11"/>
  <c r="BC211" i="11"/>
  <c r="BB211" i="11"/>
  <c r="BA211" i="11"/>
  <c r="AZ211" i="11"/>
  <c r="AY211" i="11"/>
  <c r="AX211" i="11"/>
  <c r="AW211" i="11"/>
  <c r="AV211" i="11"/>
  <c r="AU211" i="11"/>
  <c r="AT211" i="11"/>
  <c r="AS211" i="11"/>
  <c r="AR211" i="11"/>
  <c r="AQ211" i="11"/>
  <c r="AP211" i="11"/>
  <c r="AO211" i="11"/>
  <c r="AN211" i="11"/>
  <c r="AM211" i="11"/>
  <c r="AL211" i="11"/>
  <c r="AK211" i="11"/>
  <c r="AJ211" i="11"/>
  <c r="AI211" i="11"/>
  <c r="AH211" i="11"/>
  <c r="AG211" i="11"/>
  <c r="BG210" i="11"/>
  <c r="BF210" i="11"/>
  <c r="BE210" i="11"/>
  <c r="BD210" i="11"/>
  <c r="BC210" i="11"/>
  <c r="BB210" i="11"/>
  <c r="BA210" i="11"/>
  <c r="AZ210" i="11"/>
  <c r="AY210" i="11"/>
  <c r="AX210" i="11"/>
  <c r="AW210" i="11"/>
  <c r="AV210" i="11"/>
  <c r="AU210" i="11"/>
  <c r="AT210" i="11"/>
  <c r="AS210" i="11"/>
  <c r="AR210" i="11"/>
  <c r="AQ210" i="11"/>
  <c r="AP210" i="11"/>
  <c r="AO210" i="11"/>
  <c r="AN210" i="11"/>
  <c r="AM210" i="11"/>
  <c r="AL210" i="11"/>
  <c r="AK210" i="11"/>
  <c r="AJ210" i="11"/>
  <c r="AI210" i="11"/>
  <c r="AH210" i="11"/>
  <c r="AG210" i="11"/>
  <c r="BG209" i="11"/>
  <c r="BF209" i="11"/>
  <c r="BE209" i="11"/>
  <c r="BD209" i="11"/>
  <c r="BC209" i="11"/>
  <c r="BB209" i="11"/>
  <c r="BA209" i="11"/>
  <c r="AZ209" i="11"/>
  <c r="AY209" i="11"/>
  <c r="AX209" i="11"/>
  <c r="AW209" i="11"/>
  <c r="AV209" i="11"/>
  <c r="AU209" i="11"/>
  <c r="AT209" i="11"/>
  <c r="AS209" i="11"/>
  <c r="AR209" i="11"/>
  <c r="AQ209" i="11"/>
  <c r="AP209" i="11"/>
  <c r="AO209" i="11"/>
  <c r="AN209" i="11"/>
  <c r="AM209" i="11"/>
  <c r="AL209" i="11"/>
  <c r="AK209" i="11"/>
  <c r="AJ209" i="11"/>
  <c r="AI209" i="11"/>
  <c r="AH209" i="11"/>
  <c r="AG209" i="11"/>
  <c r="BG208" i="11"/>
  <c r="BF208" i="11"/>
  <c r="BE208" i="11"/>
  <c r="BD208" i="11"/>
  <c r="BC208" i="11"/>
  <c r="BB208" i="11"/>
  <c r="BA208" i="11"/>
  <c r="AZ208" i="11"/>
  <c r="AY208" i="11"/>
  <c r="AX208" i="11"/>
  <c r="AW208" i="11"/>
  <c r="AV208" i="11"/>
  <c r="AU208" i="11"/>
  <c r="AT208" i="11"/>
  <c r="AS208" i="11"/>
  <c r="AR208" i="11"/>
  <c r="AQ208" i="11"/>
  <c r="AP208" i="11"/>
  <c r="AO208" i="11"/>
  <c r="AN208" i="11"/>
  <c r="AM208" i="11"/>
  <c r="AL208" i="11"/>
  <c r="AK208" i="11"/>
  <c r="AJ208" i="11"/>
  <c r="AI208" i="11"/>
  <c r="AH208" i="11"/>
  <c r="AG208" i="11"/>
  <c r="BG207" i="11"/>
  <c r="BF207" i="11"/>
  <c r="BE207" i="11"/>
  <c r="BD207" i="11"/>
  <c r="BC207" i="11"/>
  <c r="BB207" i="11"/>
  <c r="BA207" i="11"/>
  <c r="AZ207" i="11"/>
  <c r="AY207" i="11"/>
  <c r="AX207" i="11"/>
  <c r="AW207" i="11"/>
  <c r="AV207" i="11"/>
  <c r="AU207" i="11"/>
  <c r="AT207" i="11"/>
  <c r="AS207" i="11"/>
  <c r="AR207" i="11"/>
  <c r="AQ207" i="11"/>
  <c r="AP207" i="11"/>
  <c r="AO207" i="11"/>
  <c r="AN207" i="11"/>
  <c r="AM207" i="11"/>
  <c r="AL207" i="11"/>
  <c r="AK207" i="11"/>
  <c r="AJ207" i="11"/>
  <c r="AI207" i="11"/>
  <c r="AH207" i="11"/>
  <c r="AG207" i="11"/>
  <c r="BG206" i="11"/>
  <c r="BF206" i="11"/>
  <c r="BE206" i="11"/>
  <c r="BD206" i="11"/>
  <c r="BC206" i="11"/>
  <c r="BB206" i="11"/>
  <c r="BA206" i="11"/>
  <c r="AZ206" i="11"/>
  <c r="AY206" i="11"/>
  <c r="AX206" i="11"/>
  <c r="AW206" i="11"/>
  <c r="AV206" i="11"/>
  <c r="AU206" i="11"/>
  <c r="AT206" i="11"/>
  <c r="AS206" i="11"/>
  <c r="AR206" i="11"/>
  <c r="AQ206" i="11"/>
  <c r="AP206" i="11"/>
  <c r="AO206" i="11"/>
  <c r="AN206" i="11"/>
  <c r="AM206" i="11"/>
  <c r="AL206" i="11"/>
  <c r="AK206" i="11"/>
  <c r="AJ206" i="11"/>
  <c r="AI206" i="11"/>
  <c r="AH206" i="11"/>
  <c r="AG206" i="11"/>
  <c r="BG205" i="11"/>
  <c r="BF205" i="11"/>
  <c r="BE205" i="11"/>
  <c r="BD205" i="11"/>
  <c r="BC205" i="11"/>
  <c r="BB205" i="11"/>
  <c r="BA205" i="11"/>
  <c r="AZ205" i="11"/>
  <c r="AY205" i="11"/>
  <c r="AX205" i="11"/>
  <c r="AW205" i="11"/>
  <c r="AV205" i="11"/>
  <c r="AU205" i="11"/>
  <c r="AT205" i="11"/>
  <c r="AS205" i="11"/>
  <c r="AR205" i="11"/>
  <c r="AQ205" i="11"/>
  <c r="AP205" i="11"/>
  <c r="AO205" i="11"/>
  <c r="AN205" i="11"/>
  <c r="AM205" i="11"/>
  <c r="AL205" i="11"/>
  <c r="AK205" i="11"/>
  <c r="AJ205" i="11"/>
  <c r="AI205" i="11"/>
  <c r="AH205" i="11"/>
  <c r="AG205" i="11"/>
  <c r="BG204" i="11"/>
  <c r="BF204" i="11"/>
  <c r="BE204" i="11"/>
  <c r="BD204" i="11"/>
  <c r="BC204" i="11"/>
  <c r="BB204" i="11"/>
  <c r="BA204" i="11"/>
  <c r="AZ204" i="11"/>
  <c r="AY204" i="11"/>
  <c r="AX204" i="11"/>
  <c r="AW204" i="11"/>
  <c r="AV204" i="11"/>
  <c r="AU204" i="11"/>
  <c r="AT204" i="11"/>
  <c r="AS204" i="11"/>
  <c r="AR204" i="11"/>
  <c r="AQ204" i="11"/>
  <c r="AP204" i="11"/>
  <c r="AO204" i="11"/>
  <c r="AN204" i="11"/>
  <c r="AM204" i="11"/>
  <c r="AL204" i="11"/>
  <c r="AK204" i="11"/>
  <c r="AJ204" i="11"/>
  <c r="AI204" i="11"/>
  <c r="AH204" i="11"/>
  <c r="AG204" i="11"/>
  <c r="BG203" i="11"/>
  <c r="BF203" i="11"/>
  <c r="BE203" i="11"/>
  <c r="BD203" i="11"/>
  <c r="BC203" i="11"/>
  <c r="BB203" i="11"/>
  <c r="BA203" i="11"/>
  <c r="AZ203" i="11"/>
  <c r="AY203" i="11"/>
  <c r="AX203" i="11"/>
  <c r="AW203" i="11"/>
  <c r="AV203" i="11"/>
  <c r="AU203" i="11"/>
  <c r="AT203" i="11"/>
  <c r="AS203" i="11"/>
  <c r="AR203" i="11"/>
  <c r="AQ203" i="11"/>
  <c r="AP203" i="11"/>
  <c r="AO203" i="11"/>
  <c r="AN203" i="11"/>
  <c r="AM203" i="11"/>
  <c r="AL203" i="11"/>
  <c r="AK203" i="11"/>
  <c r="AJ203" i="11"/>
  <c r="AI203" i="11"/>
  <c r="AH203" i="11"/>
  <c r="AG203" i="11"/>
  <c r="BG202" i="11"/>
  <c r="BF202" i="11"/>
  <c r="BE202" i="11"/>
  <c r="BD202" i="11"/>
  <c r="BC202" i="11"/>
  <c r="BB202" i="11"/>
  <c r="BA202" i="11"/>
  <c r="AZ202" i="11"/>
  <c r="AY202" i="11"/>
  <c r="AX202" i="11"/>
  <c r="AW202" i="11"/>
  <c r="AV202" i="11"/>
  <c r="AU202" i="11"/>
  <c r="AT202" i="11"/>
  <c r="AS202" i="11"/>
  <c r="AR202" i="11"/>
  <c r="AQ202" i="11"/>
  <c r="AP202" i="11"/>
  <c r="AO202" i="11"/>
  <c r="AN202" i="11"/>
  <c r="AM202" i="11"/>
  <c r="AL202" i="11"/>
  <c r="AK202" i="11"/>
  <c r="AJ202" i="11"/>
  <c r="AI202" i="11"/>
  <c r="AH202" i="11"/>
  <c r="AG202" i="11"/>
  <c r="BG201" i="11"/>
  <c r="BF201" i="11"/>
  <c r="BE201" i="11"/>
  <c r="BD201" i="11"/>
  <c r="BC201" i="11"/>
  <c r="BB201" i="11"/>
  <c r="BA201" i="11"/>
  <c r="AZ201" i="11"/>
  <c r="AY201" i="11"/>
  <c r="AX201" i="11"/>
  <c r="AW201" i="11"/>
  <c r="AV201" i="11"/>
  <c r="AU201" i="11"/>
  <c r="AT201" i="11"/>
  <c r="AS201" i="11"/>
  <c r="AR201" i="11"/>
  <c r="AQ201" i="11"/>
  <c r="AP201" i="11"/>
  <c r="AO201" i="11"/>
  <c r="AN201" i="11"/>
  <c r="AM201" i="11"/>
  <c r="AL201" i="11"/>
  <c r="AK201" i="11"/>
  <c r="AJ201" i="11"/>
  <c r="AI201" i="11"/>
  <c r="AH201" i="11"/>
  <c r="AG201" i="11"/>
  <c r="BG200" i="11"/>
  <c r="BF200" i="11"/>
  <c r="BE200" i="11"/>
  <c r="BD200" i="11"/>
  <c r="BC200" i="11"/>
  <c r="BB200" i="11"/>
  <c r="BA200" i="11"/>
  <c r="AZ200" i="11"/>
  <c r="AY200" i="11"/>
  <c r="AX200" i="11"/>
  <c r="AW200" i="11"/>
  <c r="AV200" i="11"/>
  <c r="AU200" i="11"/>
  <c r="AT200" i="11"/>
  <c r="AS200" i="11"/>
  <c r="AR200" i="11"/>
  <c r="AQ200" i="11"/>
  <c r="AP200" i="11"/>
  <c r="AO200" i="11"/>
  <c r="AN200" i="11"/>
  <c r="AM200" i="11"/>
  <c r="AL200" i="11"/>
  <c r="AK200" i="11"/>
  <c r="AJ200" i="11"/>
  <c r="AI200" i="11"/>
  <c r="AH200" i="11"/>
  <c r="AG200" i="11"/>
  <c r="BG199" i="11"/>
  <c r="BF199" i="11"/>
  <c r="BE199" i="11"/>
  <c r="BD199" i="11"/>
  <c r="BC199" i="11"/>
  <c r="BB199" i="11"/>
  <c r="BA199" i="11"/>
  <c r="AZ199" i="11"/>
  <c r="AY199" i="11"/>
  <c r="AX199" i="11"/>
  <c r="AW199" i="11"/>
  <c r="AV199" i="11"/>
  <c r="AU199" i="11"/>
  <c r="AT199" i="11"/>
  <c r="AS199" i="11"/>
  <c r="AR199" i="11"/>
  <c r="AQ199" i="11"/>
  <c r="AP199" i="11"/>
  <c r="AO199" i="11"/>
  <c r="AN199" i="11"/>
  <c r="AM199" i="11"/>
  <c r="AL199" i="11"/>
  <c r="AK199" i="11"/>
  <c r="AJ199" i="11"/>
  <c r="AI199" i="11"/>
  <c r="AH199" i="11"/>
  <c r="AG199" i="11"/>
  <c r="BG198" i="11"/>
  <c r="BF198" i="11"/>
  <c r="BE198" i="11"/>
  <c r="BD198" i="11"/>
  <c r="BC198" i="11"/>
  <c r="BB198" i="11"/>
  <c r="BA198" i="11"/>
  <c r="AZ198" i="11"/>
  <c r="AY198" i="11"/>
  <c r="AX198" i="11"/>
  <c r="AW198" i="11"/>
  <c r="AV198" i="11"/>
  <c r="AU198" i="11"/>
  <c r="AT198" i="11"/>
  <c r="AS198" i="11"/>
  <c r="AR198" i="11"/>
  <c r="AQ198" i="11"/>
  <c r="AP198" i="11"/>
  <c r="AO198" i="11"/>
  <c r="AN198" i="11"/>
  <c r="AM198" i="11"/>
  <c r="AL198" i="11"/>
  <c r="AK198" i="11"/>
  <c r="AJ198" i="11"/>
  <c r="AI198" i="11"/>
  <c r="AH198" i="11"/>
  <c r="AG198" i="11"/>
  <c r="BG197" i="11"/>
  <c r="BF197" i="11"/>
  <c r="BE197" i="11"/>
  <c r="BD197" i="11"/>
  <c r="BC197" i="11"/>
  <c r="BB197" i="11"/>
  <c r="BA197" i="11"/>
  <c r="AZ197" i="11"/>
  <c r="AY197" i="11"/>
  <c r="AX197" i="11"/>
  <c r="AW197" i="11"/>
  <c r="AV197" i="11"/>
  <c r="AU197" i="11"/>
  <c r="AT197" i="11"/>
  <c r="AS197" i="11"/>
  <c r="AR197" i="11"/>
  <c r="AQ197" i="11"/>
  <c r="AP197" i="11"/>
  <c r="AO197" i="11"/>
  <c r="AN197" i="11"/>
  <c r="AM197" i="11"/>
  <c r="AL197" i="11"/>
  <c r="AK197" i="11"/>
  <c r="AJ197" i="11"/>
  <c r="AI197" i="11"/>
  <c r="AH197" i="11"/>
  <c r="AG197" i="11"/>
  <c r="BG196" i="11"/>
  <c r="BF196" i="11"/>
  <c r="BE196" i="11"/>
  <c r="BD196" i="11"/>
  <c r="BC196" i="11"/>
  <c r="BB196" i="11"/>
  <c r="BA196" i="11"/>
  <c r="AZ196" i="11"/>
  <c r="AY196" i="11"/>
  <c r="AX196" i="11"/>
  <c r="AW196" i="11"/>
  <c r="AV196" i="11"/>
  <c r="AU196" i="11"/>
  <c r="AT196" i="11"/>
  <c r="AS196" i="11"/>
  <c r="AR196" i="11"/>
  <c r="AQ196" i="11"/>
  <c r="AP196" i="11"/>
  <c r="AO196" i="11"/>
  <c r="AN196" i="11"/>
  <c r="AM196" i="11"/>
  <c r="AL196" i="11"/>
  <c r="AK196" i="11"/>
  <c r="AJ196" i="11"/>
  <c r="AI196" i="11"/>
  <c r="AH196" i="11"/>
  <c r="AG196" i="11"/>
  <c r="BG195" i="11"/>
  <c r="BF195" i="11"/>
  <c r="BE195" i="11"/>
  <c r="BD195" i="11"/>
  <c r="BC195" i="11"/>
  <c r="BB195" i="11"/>
  <c r="BA195" i="11"/>
  <c r="AZ195" i="11"/>
  <c r="AY195" i="11"/>
  <c r="AX195" i="11"/>
  <c r="AW195" i="11"/>
  <c r="AV195" i="11"/>
  <c r="AU195" i="11"/>
  <c r="AT195" i="11"/>
  <c r="AS195" i="11"/>
  <c r="AR195" i="11"/>
  <c r="AQ195" i="11"/>
  <c r="AP195" i="11"/>
  <c r="AO195" i="11"/>
  <c r="AN195" i="11"/>
  <c r="AM195" i="11"/>
  <c r="AL195" i="11"/>
  <c r="AK195" i="11"/>
  <c r="AJ195" i="11"/>
  <c r="AI195" i="11"/>
  <c r="AH195" i="11"/>
  <c r="AG195" i="11"/>
  <c r="BG194" i="11"/>
  <c r="BF194" i="11"/>
  <c r="BE194" i="11"/>
  <c r="BD194" i="11"/>
  <c r="BC194" i="11"/>
  <c r="BB194" i="11"/>
  <c r="BA194" i="11"/>
  <c r="AZ194" i="11"/>
  <c r="AY194" i="11"/>
  <c r="AX194" i="11"/>
  <c r="AW194" i="11"/>
  <c r="AV194" i="11"/>
  <c r="AU194" i="11"/>
  <c r="AT194" i="11"/>
  <c r="AS194" i="11"/>
  <c r="AR194" i="11"/>
  <c r="AQ194" i="11"/>
  <c r="AP194" i="11"/>
  <c r="AO194" i="11"/>
  <c r="AN194" i="11"/>
  <c r="AM194" i="11"/>
  <c r="AL194" i="11"/>
  <c r="AK194" i="11"/>
  <c r="AJ194" i="11"/>
  <c r="AI194" i="11"/>
  <c r="AH194" i="11"/>
  <c r="AG194" i="11"/>
  <c r="BG193" i="11"/>
  <c r="BF193" i="11"/>
  <c r="BE193" i="11"/>
  <c r="BD193" i="11"/>
  <c r="BC193" i="11"/>
  <c r="BB193" i="11"/>
  <c r="BA193" i="11"/>
  <c r="AZ193" i="11"/>
  <c r="AY193" i="11"/>
  <c r="AX193" i="11"/>
  <c r="AW193" i="11"/>
  <c r="AV193" i="11"/>
  <c r="AU193" i="11"/>
  <c r="AT193" i="11"/>
  <c r="AS193" i="11"/>
  <c r="AR193" i="11"/>
  <c r="AQ193" i="11"/>
  <c r="AP193" i="11"/>
  <c r="AO193" i="11"/>
  <c r="AN193" i="11"/>
  <c r="AM193" i="11"/>
  <c r="AL193" i="11"/>
  <c r="AK193" i="11"/>
  <c r="AJ193" i="11"/>
  <c r="AI193" i="11"/>
  <c r="AH193" i="11"/>
  <c r="AG193" i="11"/>
  <c r="BG192" i="11"/>
  <c r="BF192" i="11"/>
  <c r="BE192" i="11"/>
  <c r="BD192" i="11"/>
  <c r="BC192" i="11"/>
  <c r="BB192" i="11"/>
  <c r="BA192" i="11"/>
  <c r="AZ192" i="11"/>
  <c r="AY192" i="11"/>
  <c r="AX192" i="11"/>
  <c r="AW192" i="11"/>
  <c r="AV192" i="11"/>
  <c r="AU192" i="11"/>
  <c r="AT192" i="11"/>
  <c r="AS192" i="11"/>
  <c r="AR192" i="11"/>
  <c r="AQ192" i="11"/>
  <c r="AP192" i="11"/>
  <c r="AO192" i="11"/>
  <c r="AN192" i="11"/>
  <c r="AM192" i="11"/>
  <c r="AL192" i="11"/>
  <c r="AK192" i="11"/>
  <c r="AJ192" i="11"/>
  <c r="AI192" i="11"/>
  <c r="AH192" i="11"/>
  <c r="AG192" i="11"/>
  <c r="BG191" i="11"/>
  <c r="BF191" i="11"/>
  <c r="BE191" i="11"/>
  <c r="BD191" i="11"/>
  <c r="BC191" i="11"/>
  <c r="BB191" i="11"/>
  <c r="BA191" i="11"/>
  <c r="AZ191" i="11"/>
  <c r="AY191" i="11"/>
  <c r="AX191" i="11"/>
  <c r="AW191" i="11"/>
  <c r="AV191" i="11"/>
  <c r="AU191" i="11"/>
  <c r="AT191" i="11"/>
  <c r="AS191" i="11"/>
  <c r="AR191" i="11"/>
  <c r="AQ191" i="11"/>
  <c r="AP191" i="11"/>
  <c r="AO191" i="11"/>
  <c r="AN191" i="11"/>
  <c r="AM191" i="11"/>
  <c r="AL191" i="11"/>
  <c r="AK191" i="11"/>
  <c r="AJ191" i="11"/>
  <c r="AI191" i="11"/>
  <c r="AH191" i="11"/>
  <c r="AG191" i="11"/>
  <c r="BG190" i="11"/>
  <c r="BF190" i="11"/>
  <c r="BE190" i="11"/>
  <c r="BD190" i="11"/>
  <c r="BC190" i="11"/>
  <c r="BB190" i="11"/>
  <c r="BA190" i="11"/>
  <c r="AZ190" i="11"/>
  <c r="AY190" i="11"/>
  <c r="AX190" i="11"/>
  <c r="AW190" i="11"/>
  <c r="AV190" i="11"/>
  <c r="AU190" i="11"/>
  <c r="AT190" i="11"/>
  <c r="AS190" i="11"/>
  <c r="AR190" i="11"/>
  <c r="AQ190" i="11"/>
  <c r="AP190" i="11"/>
  <c r="AO190" i="11"/>
  <c r="AN190" i="11"/>
  <c r="AM190" i="11"/>
  <c r="AL190" i="11"/>
  <c r="AK190" i="11"/>
  <c r="AJ190" i="11"/>
  <c r="AI190" i="11"/>
  <c r="AH190" i="11"/>
  <c r="AG190" i="11"/>
  <c r="BG189" i="11"/>
  <c r="BF189" i="11"/>
  <c r="BE189" i="11"/>
  <c r="BD189" i="11"/>
  <c r="BC189" i="11"/>
  <c r="BB189" i="11"/>
  <c r="BA189" i="11"/>
  <c r="AZ189" i="11"/>
  <c r="AY189" i="11"/>
  <c r="AX189" i="11"/>
  <c r="AW189" i="11"/>
  <c r="AV189" i="11"/>
  <c r="AU189" i="11"/>
  <c r="AT189" i="11"/>
  <c r="AS189" i="11"/>
  <c r="AR189" i="11"/>
  <c r="AQ189" i="11"/>
  <c r="AP189" i="11"/>
  <c r="AO189" i="11"/>
  <c r="AN189" i="11"/>
  <c r="AM189" i="11"/>
  <c r="AL189" i="11"/>
  <c r="AK189" i="11"/>
  <c r="AJ189" i="11"/>
  <c r="AI189" i="11"/>
  <c r="AH189" i="11"/>
  <c r="AG189" i="11"/>
  <c r="BG188" i="11"/>
  <c r="BF188" i="11"/>
  <c r="BE188" i="11"/>
  <c r="BD188" i="11"/>
  <c r="BC188" i="11"/>
  <c r="BB188" i="11"/>
  <c r="BA188" i="11"/>
  <c r="AZ188" i="11"/>
  <c r="AY188" i="11"/>
  <c r="AX188" i="11"/>
  <c r="AW188" i="11"/>
  <c r="AV188" i="11"/>
  <c r="AU188" i="11"/>
  <c r="AT188" i="11"/>
  <c r="AS188" i="11"/>
  <c r="AR188" i="11"/>
  <c r="AQ188" i="11"/>
  <c r="AP188" i="11"/>
  <c r="AO188" i="11"/>
  <c r="AN188" i="11"/>
  <c r="AM188" i="11"/>
  <c r="AL188" i="11"/>
  <c r="AK188" i="11"/>
  <c r="AJ188" i="11"/>
  <c r="AI188" i="11"/>
  <c r="AH188" i="11"/>
  <c r="AG188" i="11"/>
  <c r="BG187" i="11"/>
  <c r="BF187" i="11"/>
  <c r="BE187" i="11"/>
  <c r="BD187" i="11"/>
  <c r="BC187" i="11"/>
  <c r="BB187" i="11"/>
  <c r="BA187" i="11"/>
  <c r="AZ187" i="11"/>
  <c r="AY187" i="11"/>
  <c r="AX187" i="11"/>
  <c r="AW187" i="11"/>
  <c r="AV187" i="11"/>
  <c r="AU187" i="11"/>
  <c r="AT187" i="11"/>
  <c r="AS187" i="11"/>
  <c r="AR187" i="11"/>
  <c r="AQ187" i="11"/>
  <c r="AP187" i="11"/>
  <c r="AO187" i="11"/>
  <c r="AN187" i="11"/>
  <c r="AM187" i="11"/>
  <c r="AL187" i="11"/>
  <c r="AK187" i="11"/>
  <c r="AJ187" i="11"/>
  <c r="AI187" i="11"/>
  <c r="AH187" i="11"/>
  <c r="AG187" i="11"/>
  <c r="BG186" i="11"/>
  <c r="BF186" i="11"/>
  <c r="BE186" i="11"/>
  <c r="BD186" i="11"/>
  <c r="BC186" i="11"/>
  <c r="BB186" i="11"/>
  <c r="BA186" i="11"/>
  <c r="AZ186" i="11"/>
  <c r="AY186" i="11"/>
  <c r="AX186" i="11"/>
  <c r="AW186" i="11"/>
  <c r="AV186" i="11"/>
  <c r="AU186" i="11"/>
  <c r="AT186" i="11"/>
  <c r="AS186" i="11"/>
  <c r="AR186" i="11"/>
  <c r="AQ186" i="11"/>
  <c r="AP186" i="11"/>
  <c r="AO186" i="11"/>
  <c r="AN186" i="11"/>
  <c r="AM186" i="11"/>
  <c r="AL186" i="11"/>
  <c r="AK186" i="11"/>
  <c r="AJ186" i="11"/>
  <c r="AI186" i="11"/>
  <c r="AH186" i="11"/>
  <c r="AG186" i="11"/>
  <c r="BG185" i="11"/>
  <c r="BF185" i="11"/>
  <c r="BE185" i="11"/>
  <c r="BD185" i="11"/>
  <c r="BC185" i="11"/>
  <c r="BB185" i="11"/>
  <c r="BA185" i="11"/>
  <c r="AZ185" i="11"/>
  <c r="AY185" i="11"/>
  <c r="AX185" i="11"/>
  <c r="AW185" i="11"/>
  <c r="AV185" i="11"/>
  <c r="AU185" i="11"/>
  <c r="AT185" i="11"/>
  <c r="AS185" i="11"/>
  <c r="AR185" i="11"/>
  <c r="AQ185" i="11"/>
  <c r="AP185" i="11"/>
  <c r="AO185" i="11"/>
  <c r="AN185" i="11"/>
  <c r="AM185" i="11"/>
  <c r="AL185" i="11"/>
  <c r="AK185" i="11"/>
  <c r="AJ185" i="11"/>
  <c r="AI185" i="11"/>
  <c r="AH185" i="11"/>
  <c r="AG185" i="11"/>
  <c r="BG184" i="11"/>
  <c r="BF184" i="11"/>
  <c r="BE184" i="11"/>
  <c r="BD184" i="11"/>
  <c r="BC184" i="11"/>
  <c r="BB184" i="11"/>
  <c r="BA184" i="11"/>
  <c r="AZ184" i="11"/>
  <c r="AY184" i="11"/>
  <c r="AX184" i="11"/>
  <c r="AW184" i="11"/>
  <c r="AV184" i="11"/>
  <c r="AU184" i="11"/>
  <c r="AT184" i="11"/>
  <c r="AS184" i="11"/>
  <c r="AR184" i="11"/>
  <c r="AQ184" i="11"/>
  <c r="AP184" i="11"/>
  <c r="AO184" i="11"/>
  <c r="AN184" i="11"/>
  <c r="AM184" i="11"/>
  <c r="AL184" i="11"/>
  <c r="AK184" i="11"/>
  <c r="AJ184" i="11"/>
  <c r="AI184" i="11"/>
  <c r="AH184" i="11"/>
  <c r="AG184" i="11"/>
  <c r="BG183" i="11"/>
  <c r="BF183" i="11"/>
  <c r="BE183" i="11"/>
  <c r="BD183" i="11"/>
  <c r="BC183" i="11"/>
  <c r="BB183" i="11"/>
  <c r="BA183" i="11"/>
  <c r="AZ183" i="11"/>
  <c r="AY183" i="11"/>
  <c r="AX183" i="11"/>
  <c r="AW183" i="11"/>
  <c r="AV183" i="11"/>
  <c r="AU183" i="11"/>
  <c r="AT183" i="11"/>
  <c r="AS183" i="11"/>
  <c r="AR183" i="11"/>
  <c r="AQ183" i="11"/>
  <c r="AP183" i="11"/>
  <c r="AO183" i="11"/>
  <c r="AN183" i="11"/>
  <c r="AM183" i="11"/>
  <c r="AL183" i="11"/>
  <c r="AK183" i="11"/>
  <c r="AJ183" i="11"/>
  <c r="AI183" i="11"/>
  <c r="AH183" i="11"/>
  <c r="AG183" i="11"/>
  <c r="BG182" i="11"/>
  <c r="BF182" i="11"/>
  <c r="BE182" i="11"/>
  <c r="BD182" i="11"/>
  <c r="BC182" i="11"/>
  <c r="BB182" i="11"/>
  <c r="BA182" i="11"/>
  <c r="AZ182" i="11"/>
  <c r="AY182" i="11"/>
  <c r="AX182" i="11"/>
  <c r="AW182" i="11"/>
  <c r="AV182" i="11"/>
  <c r="AU182" i="11"/>
  <c r="AT182" i="11"/>
  <c r="AS182" i="11"/>
  <c r="AR182" i="11"/>
  <c r="AQ182" i="11"/>
  <c r="AP182" i="11"/>
  <c r="AO182" i="11"/>
  <c r="AN182" i="11"/>
  <c r="AM182" i="11"/>
  <c r="AL182" i="11"/>
  <c r="AK182" i="11"/>
  <c r="AJ182" i="11"/>
  <c r="AI182" i="11"/>
  <c r="AH182" i="11"/>
  <c r="AG182" i="11"/>
  <c r="BG181" i="11"/>
  <c r="BF181" i="11"/>
  <c r="BE181" i="11"/>
  <c r="BD181" i="11"/>
  <c r="BC181" i="11"/>
  <c r="BB181" i="11"/>
  <c r="BA181" i="11"/>
  <c r="AZ181" i="11"/>
  <c r="AY181" i="11"/>
  <c r="AX181" i="11"/>
  <c r="AW181" i="11"/>
  <c r="AV181" i="11"/>
  <c r="AU181" i="11"/>
  <c r="AT181" i="11"/>
  <c r="AS181" i="11"/>
  <c r="AR181" i="11"/>
  <c r="AQ181" i="11"/>
  <c r="AP181" i="11"/>
  <c r="AO181" i="11"/>
  <c r="AN181" i="11"/>
  <c r="AM181" i="11"/>
  <c r="AL181" i="11"/>
  <c r="AK181" i="11"/>
  <c r="AJ181" i="11"/>
  <c r="AI181" i="11"/>
  <c r="AH181" i="11"/>
  <c r="AG181" i="11"/>
  <c r="BG180" i="11"/>
  <c r="BF180" i="11"/>
  <c r="BE180" i="11"/>
  <c r="BD180" i="11"/>
  <c r="BC180" i="11"/>
  <c r="BB180" i="11"/>
  <c r="BA180" i="11"/>
  <c r="AZ180" i="11"/>
  <c r="AY180" i="11"/>
  <c r="AX180" i="11"/>
  <c r="AW180" i="11"/>
  <c r="AV180" i="11"/>
  <c r="AU180" i="11"/>
  <c r="AT180" i="11"/>
  <c r="AS180" i="11"/>
  <c r="AR180" i="11"/>
  <c r="AQ180" i="11"/>
  <c r="AP180" i="11"/>
  <c r="AO180" i="11"/>
  <c r="AN180" i="11"/>
  <c r="AM180" i="11"/>
  <c r="AL180" i="11"/>
  <c r="AK180" i="11"/>
  <c r="AJ180" i="11"/>
  <c r="AI180" i="11"/>
  <c r="AH180" i="11"/>
  <c r="AG180" i="11"/>
  <c r="BG179" i="11"/>
  <c r="BF179" i="11"/>
  <c r="BE179" i="11"/>
  <c r="BD179" i="11"/>
  <c r="BC179" i="11"/>
  <c r="BB179" i="11"/>
  <c r="BA179" i="11"/>
  <c r="AZ179" i="11"/>
  <c r="AY179" i="11"/>
  <c r="AX179" i="11"/>
  <c r="AW179" i="11"/>
  <c r="AV179" i="11"/>
  <c r="AU179" i="11"/>
  <c r="AT179" i="11"/>
  <c r="AS179" i="11"/>
  <c r="AR179" i="11"/>
  <c r="AQ179" i="11"/>
  <c r="AP179" i="11"/>
  <c r="AO179" i="11"/>
  <c r="AN179" i="11"/>
  <c r="AM179" i="11"/>
  <c r="AL179" i="11"/>
  <c r="AK179" i="11"/>
  <c r="AJ179" i="11"/>
  <c r="AI179" i="11"/>
  <c r="AH179" i="11"/>
  <c r="AG179" i="11"/>
  <c r="BG178" i="11"/>
  <c r="BF178" i="11"/>
  <c r="BE178" i="11"/>
  <c r="BD178" i="11"/>
  <c r="BC178" i="11"/>
  <c r="BB178" i="11"/>
  <c r="BA178" i="11"/>
  <c r="AZ178" i="11"/>
  <c r="AY178" i="11"/>
  <c r="AX178" i="11"/>
  <c r="AW178" i="11"/>
  <c r="AV178" i="11"/>
  <c r="AU178" i="11"/>
  <c r="AT178" i="11"/>
  <c r="AS178" i="11"/>
  <c r="AR178" i="11"/>
  <c r="AQ178" i="11"/>
  <c r="AP178" i="11"/>
  <c r="AO178" i="11"/>
  <c r="AN178" i="11"/>
  <c r="AM178" i="11"/>
  <c r="AL178" i="11"/>
  <c r="AK178" i="11"/>
  <c r="AJ178" i="11"/>
  <c r="AI178" i="11"/>
  <c r="AH178" i="11"/>
  <c r="AG178" i="11"/>
  <c r="BG177" i="11"/>
  <c r="BF177" i="11"/>
  <c r="BE177" i="11"/>
  <c r="BD177" i="11"/>
  <c r="BC177" i="11"/>
  <c r="BB177" i="11"/>
  <c r="BA177" i="11"/>
  <c r="AZ177" i="11"/>
  <c r="AY177" i="11"/>
  <c r="AX177" i="11"/>
  <c r="AW177" i="11"/>
  <c r="AV177" i="11"/>
  <c r="AU177" i="11"/>
  <c r="AT177" i="11"/>
  <c r="AS177" i="11"/>
  <c r="AR177" i="11"/>
  <c r="AQ177" i="11"/>
  <c r="AP177" i="11"/>
  <c r="AO177" i="11"/>
  <c r="AN177" i="11"/>
  <c r="AM177" i="11"/>
  <c r="AL177" i="11"/>
  <c r="AK177" i="11"/>
  <c r="AJ177" i="11"/>
  <c r="AI177" i="11"/>
  <c r="AH177" i="11"/>
  <c r="AG177" i="11"/>
  <c r="BG176" i="11"/>
  <c r="BF176" i="11"/>
  <c r="BE176" i="11"/>
  <c r="BD176" i="11"/>
  <c r="BC176" i="11"/>
  <c r="BB176" i="11"/>
  <c r="BA176" i="11"/>
  <c r="AZ176" i="11"/>
  <c r="AY176" i="11"/>
  <c r="AX176" i="11"/>
  <c r="AW176" i="11"/>
  <c r="AV176" i="11"/>
  <c r="AU176" i="11"/>
  <c r="AT176" i="11"/>
  <c r="AS176" i="11"/>
  <c r="AR176" i="11"/>
  <c r="AQ176" i="11"/>
  <c r="AP176" i="11"/>
  <c r="AO176" i="11"/>
  <c r="AN176" i="11"/>
  <c r="AM176" i="11"/>
  <c r="AL176" i="11"/>
  <c r="AK176" i="11"/>
  <c r="AJ176" i="11"/>
  <c r="AI176" i="11"/>
  <c r="AH176" i="11"/>
  <c r="AG176" i="11"/>
  <c r="BG175" i="11"/>
  <c r="BF175" i="11"/>
  <c r="BE175" i="11"/>
  <c r="BD175" i="11"/>
  <c r="BC175" i="11"/>
  <c r="BB175" i="11"/>
  <c r="BA175" i="11"/>
  <c r="AZ175" i="11"/>
  <c r="AY175" i="11"/>
  <c r="AX175" i="11"/>
  <c r="AW175" i="11"/>
  <c r="AV175" i="11"/>
  <c r="AU175" i="11"/>
  <c r="AT175" i="11"/>
  <c r="AS175" i="11"/>
  <c r="AR175" i="11"/>
  <c r="AQ175" i="11"/>
  <c r="AP175" i="11"/>
  <c r="AO175" i="11"/>
  <c r="AN175" i="11"/>
  <c r="AM175" i="11"/>
  <c r="AL175" i="11"/>
  <c r="AK175" i="11"/>
  <c r="AJ175" i="11"/>
  <c r="AI175" i="11"/>
  <c r="AH175" i="11"/>
  <c r="AG175" i="11"/>
  <c r="BG174" i="11"/>
  <c r="BF174" i="11"/>
  <c r="BE174" i="11"/>
  <c r="BD174" i="11"/>
  <c r="BC174" i="11"/>
  <c r="BB174" i="11"/>
  <c r="BA174" i="11"/>
  <c r="AZ174" i="11"/>
  <c r="AY174" i="11"/>
  <c r="AX174" i="11"/>
  <c r="AW174" i="11"/>
  <c r="AV174" i="11"/>
  <c r="AU174" i="11"/>
  <c r="AT174" i="11"/>
  <c r="AS174" i="11"/>
  <c r="AR174" i="11"/>
  <c r="AQ174" i="11"/>
  <c r="AP174" i="11"/>
  <c r="AO174" i="11"/>
  <c r="AN174" i="11"/>
  <c r="AM174" i="11"/>
  <c r="AL174" i="11"/>
  <c r="AK174" i="11"/>
  <c r="AJ174" i="11"/>
  <c r="AI174" i="11"/>
  <c r="AH174" i="11"/>
  <c r="AG174" i="11"/>
  <c r="BG173" i="11"/>
  <c r="BF173" i="11"/>
  <c r="BE173" i="11"/>
  <c r="BD173" i="11"/>
  <c r="BC173" i="11"/>
  <c r="BB173" i="11"/>
  <c r="BA173" i="11"/>
  <c r="AZ173" i="11"/>
  <c r="AY173" i="11"/>
  <c r="AX173" i="11"/>
  <c r="AW173" i="11"/>
  <c r="AV173" i="11"/>
  <c r="AU173" i="11"/>
  <c r="AT173" i="11"/>
  <c r="AS173" i="11"/>
  <c r="AR173" i="11"/>
  <c r="AQ173" i="11"/>
  <c r="AP173" i="11"/>
  <c r="AO173" i="11"/>
  <c r="AN173" i="11"/>
  <c r="AM173" i="11"/>
  <c r="AL173" i="11"/>
  <c r="AK173" i="11"/>
  <c r="AJ173" i="11"/>
  <c r="AI173" i="11"/>
  <c r="AH173" i="11"/>
  <c r="AG173" i="11"/>
  <c r="BG172" i="11"/>
  <c r="BF172" i="11"/>
  <c r="BE172" i="11"/>
  <c r="BD172" i="11"/>
  <c r="BC172" i="11"/>
  <c r="BB172" i="11"/>
  <c r="BA172" i="11"/>
  <c r="AZ172" i="11"/>
  <c r="AY172" i="11"/>
  <c r="AX172" i="11"/>
  <c r="AW172" i="11"/>
  <c r="AV172" i="11"/>
  <c r="AU172" i="11"/>
  <c r="AT172" i="11"/>
  <c r="AS172" i="11"/>
  <c r="AR172" i="11"/>
  <c r="AQ172" i="11"/>
  <c r="AP172" i="11"/>
  <c r="AO172" i="11"/>
  <c r="AN172" i="11"/>
  <c r="AM172" i="11"/>
  <c r="AL172" i="11"/>
  <c r="AK172" i="11"/>
  <c r="AJ172" i="11"/>
  <c r="AI172" i="11"/>
  <c r="AH172" i="11"/>
  <c r="AG172" i="11"/>
  <c r="BG171" i="11"/>
  <c r="BF171" i="11"/>
  <c r="BE171" i="11"/>
  <c r="BD171" i="11"/>
  <c r="BC171" i="11"/>
  <c r="BB171" i="11"/>
  <c r="BA171" i="11"/>
  <c r="AZ171" i="11"/>
  <c r="AY171" i="11"/>
  <c r="AX171" i="11"/>
  <c r="AW171" i="11"/>
  <c r="AV171" i="11"/>
  <c r="AU171" i="11"/>
  <c r="AT171" i="11"/>
  <c r="AS171" i="11"/>
  <c r="AR171" i="11"/>
  <c r="AQ171" i="11"/>
  <c r="AP171" i="11"/>
  <c r="AO171" i="11"/>
  <c r="AN171" i="11"/>
  <c r="AM171" i="11"/>
  <c r="AL171" i="11"/>
  <c r="AK171" i="11"/>
  <c r="AJ171" i="11"/>
  <c r="AI171" i="11"/>
  <c r="AH171" i="11"/>
  <c r="AG171" i="11"/>
  <c r="BG170" i="11"/>
  <c r="BF170" i="11"/>
  <c r="BE170" i="11"/>
  <c r="BD170" i="11"/>
  <c r="BC170" i="11"/>
  <c r="BB170" i="11"/>
  <c r="BA170" i="11"/>
  <c r="AZ170" i="11"/>
  <c r="AY170" i="11"/>
  <c r="AX170" i="11"/>
  <c r="AW170" i="11"/>
  <c r="AV170" i="11"/>
  <c r="AU170" i="11"/>
  <c r="AT170" i="11"/>
  <c r="AS170" i="11"/>
  <c r="AR170" i="11"/>
  <c r="AQ170" i="11"/>
  <c r="AP170" i="11"/>
  <c r="AO170" i="11"/>
  <c r="AN170" i="11"/>
  <c r="AM170" i="11"/>
  <c r="AL170" i="11"/>
  <c r="AK170" i="11"/>
  <c r="AJ170" i="11"/>
  <c r="AI170" i="11"/>
  <c r="AH170" i="11"/>
  <c r="AG170" i="11"/>
  <c r="BG169" i="11"/>
  <c r="BF169" i="11"/>
  <c r="BE169" i="11"/>
  <c r="BD169" i="11"/>
  <c r="BC169" i="11"/>
  <c r="BB169" i="11"/>
  <c r="BA169" i="11"/>
  <c r="AZ169" i="11"/>
  <c r="AY169" i="11"/>
  <c r="AX169" i="11"/>
  <c r="AW169" i="11"/>
  <c r="AV169" i="11"/>
  <c r="AU169" i="11"/>
  <c r="AT169" i="11"/>
  <c r="AS169" i="11"/>
  <c r="AR169" i="11"/>
  <c r="AQ169" i="11"/>
  <c r="AP169" i="11"/>
  <c r="AO169" i="11"/>
  <c r="AN169" i="11"/>
  <c r="AM169" i="11"/>
  <c r="AL169" i="11"/>
  <c r="AK169" i="11"/>
  <c r="AJ169" i="11"/>
  <c r="AI169" i="11"/>
  <c r="AH169" i="11"/>
  <c r="AG169" i="11"/>
  <c r="BG168" i="11"/>
  <c r="BF168" i="11"/>
  <c r="BE168" i="11"/>
  <c r="BD168" i="11"/>
  <c r="BC168" i="11"/>
  <c r="BB168" i="11"/>
  <c r="BA168" i="11"/>
  <c r="AZ168" i="11"/>
  <c r="AY168" i="11"/>
  <c r="AX168" i="11"/>
  <c r="AW168" i="11"/>
  <c r="AV168" i="11"/>
  <c r="AU168" i="11"/>
  <c r="AT168" i="11"/>
  <c r="AS168" i="11"/>
  <c r="AR168" i="11"/>
  <c r="AQ168" i="11"/>
  <c r="AP168" i="11"/>
  <c r="AO168" i="11"/>
  <c r="AN168" i="11"/>
  <c r="AM168" i="11"/>
  <c r="AL168" i="11"/>
  <c r="AK168" i="11"/>
  <c r="AJ168" i="11"/>
  <c r="AI168" i="11"/>
  <c r="AH168" i="11"/>
  <c r="AG168" i="11"/>
  <c r="BG167" i="11"/>
  <c r="BF167" i="11"/>
  <c r="BE167" i="11"/>
  <c r="BD167" i="11"/>
  <c r="BC167" i="11"/>
  <c r="BB167" i="11"/>
  <c r="BA167" i="11"/>
  <c r="AZ167" i="11"/>
  <c r="AY167" i="11"/>
  <c r="AX167" i="11"/>
  <c r="AW167" i="11"/>
  <c r="AV167" i="11"/>
  <c r="AU167" i="11"/>
  <c r="AT167" i="11"/>
  <c r="AS167" i="11"/>
  <c r="AR167" i="11"/>
  <c r="AQ167" i="11"/>
  <c r="AP167" i="11"/>
  <c r="AO167" i="11"/>
  <c r="AN167" i="11"/>
  <c r="AM167" i="11"/>
  <c r="AL167" i="11"/>
  <c r="AK167" i="11"/>
  <c r="AJ167" i="11"/>
  <c r="AI167" i="11"/>
  <c r="AH167" i="11"/>
  <c r="AG167" i="11"/>
  <c r="BG166" i="11"/>
  <c r="BF166" i="11"/>
  <c r="BE166" i="11"/>
  <c r="BD166" i="11"/>
  <c r="BC166" i="11"/>
  <c r="BB166" i="11"/>
  <c r="BA166" i="11"/>
  <c r="AZ166" i="11"/>
  <c r="AY166" i="11"/>
  <c r="AX166" i="11"/>
  <c r="AW166" i="11"/>
  <c r="AV166" i="11"/>
  <c r="AU166" i="11"/>
  <c r="AT166" i="11"/>
  <c r="AS166" i="11"/>
  <c r="AR166" i="11"/>
  <c r="AQ166" i="11"/>
  <c r="AP166" i="11"/>
  <c r="AO166" i="11"/>
  <c r="AN166" i="11"/>
  <c r="AM166" i="11"/>
  <c r="AL166" i="11"/>
  <c r="AK166" i="11"/>
  <c r="AJ166" i="11"/>
  <c r="AI166" i="11"/>
  <c r="AH166" i="11"/>
  <c r="AG166" i="11"/>
  <c r="BG165" i="11"/>
  <c r="BF165" i="11"/>
  <c r="BE165" i="11"/>
  <c r="BD165" i="11"/>
  <c r="BC165" i="11"/>
  <c r="BB165" i="11"/>
  <c r="BA165" i="11"/>
  <c r="AZ165" i="11"/>
  <c r="AY165" i="11"/>
  <c r="AX165" i="11"/>
  <c r="AW165" i="11"/>
  <c r="AV165" i="11"/>
  <c r="AU165" i="11"/>
  <c r="AT165" i="11"/>
  <c r="AS165" i="11"/>
  <c r="AR165" i="11"/>
  <c r="AQ165" i="11"/>
  <c r="AP165" i="11"/>
  <c r="AO165" i="11"/>
  <c r="AN165" i="11"/>
  <c r="AM165" i="11"/>
  <c r="AL165" i="11"/>
  <c r="AK165" i="11"/>
  <c r="AJ165" i="11"/>
  <c r="AI165" i="11"/>
  <c r="AH165" i="11"/>
  <c r="AG165" i="11"/>
  <c r="BG164" i="11"/>
  <c r="BF164" i="11"/>
  <c r="BE164" i="11"/>
  <c r="BD164" i="11"/>
  <c r="BC164" i="11"/>
  <c r="BB164" i="11"/>
  <c r="BA164" i="11"/>
  <c r="AZ164" i="11"/>
  <c r="AY164" i="11"/>
  <c r="AX164" i="11"/>
  <c r="AW164" i="11"/>
  <c r="AV164" i="11"/>
  <c r="AU164" i="11"/>
  <c r="AT164" i="11"/>
  <c r="AS164" i="11"/>
  <c r="AR164" i="11"/>
  <c r="AQ164" i="11"/>
  <c r="AP164" i="11"/>
  <c r="AO164" i="11"/>
  <c r="AN164" i="11"/>
  <c r="AM164" i="11"/>
  <c r="AL164" i="11"/>
  <c r="AK164" i="11"/>
  <c r="AJ164" i="11"/>
  <c r="AI164" i="11"/>
  <c r="AH164" i="11"/>
  <c r="AG164" i="11"/>
  <c r="BG163" i="11"/>
  <c r="BF163" i="11"/>
  <c r="BE163" i="11"/>
  <c r="BD163" i="11"/>
  <c r="BC163" i="11"/>
  <c r="BB163" i="11"/>
  <c r="BA163" i="11"/>
  <c r="AZ163" i="11"/>
  <c r="AY163" i="11"/>
  <c r="AX163" i="11"/>
  <c r="AW163" i="11"/>
  <c r="AV163" i="11"/>
  <c r="AU163" i="11"/>
  <c r="AT163" i="11"/>
  <c r="AS163" i="11"/>
  <c r="AR163" i="11"/>
  <c r="AQ163" i="11"/>
  <c r="AP163" i="11"/>
  <c r="AO163" i="11"/>
  <c r="AN163" i="11"/>
  <c r="AM163" i="11"/>
  <c r="AL163" i="11"/>
  <c r="AK163" i="11"/>
  <c r="AJ163" i="11"/>
  <c r="AI163" i="11"/>
  <c r="AH163" i="11"/>
  <c r="AG163" i="11"/>
  <c r="BG162" i="11"/>
  <c r="BF162" i="11"/>
  <c r="BE162" i="11"/>
  <c r="BD162" i="11"/>
  <c r="BC162" i="11"/>
  <c r="BB162" i="11"/>
  <c r="BA162" i="11"/>
  <c r="AZ162" i="11"/>
  <c r="AY162" i="11"/>
  <c r="AX162" i="11"/>
  <c r="AW162" i="11"/>
  <c r="AV162" i="11"/>
  <c r="AU162" i="11"/>
  <c r="AT162" i="11"/>
  <c r="AS162" i="11"/>
  <c r="AR162" i="11"/>
  <c r="AQ162" i="11"/>
  <c r="AP162" i="11"/>
  <c r="AO162" i="11"/>
  <c r="AN162" i="11"/>
  <c r="AM162" i="11"/>
  <c r="AL162" i="11"/>
  <c r="AK162" i="11"/>
  <c r="AJ162" i="11"/>
  <c r="AI162" i="11"/>
  <c r="AH162" i="11"/>
  <c r="AG162" i="11"/>
  <c r="BG161" i="11"/>
  <c r="BF161" i="11"/>
  <c r="BE161" i="11"/>
  <c r="BD161" i="11"/>
  <c r="BC161" i="11"/>
  <c r="BB161" i="11"/>
  <c r="BA161" i="11"/>
  <c r="AZ161" i="11"/>
  <c r="AY161" i="11"/>
  <c r="AX161" i="11"/>
  <c r="AW161" i="11"/>
  <c r="AV161" i="11"/>
  <c r="AU161" i="11"/>
  <c r="AT161" i="11"/>
  <c r="AS161" i="11"/>
  <c r="AR161" i="11"/>
  <c r="AQ161" i="11"/>
  <c r="AP161" i="11"/>
  <c r="AO161" i="11"/>
  <c r="AN161" i="11"/>
  <c r="AM161" i="11"/>
  <c r="AL161" i="11"/>
  <c r="AK161" i="11"/>
  <c r="AJ161" i="11"/>
  <c r="AI161" i="11"/>
  <c r="AH161" i="11"/>
  <c r="AG161"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BG159" i="11"/>
  <c r="BF159" i="11"/>
  <c r="BE159" i="11"/>
  <c r="BD159" i="11"/>
  <c r="BC159" i="11"/>
  <c r="BB159" i="11"/>
  <c r="BA159" i="11"/>
  <c r="AZ159" i="11"/>
  <c r="AY159" i="11"/>
  <c r="AX159" i="11"/>
  <c r="AW159" i="11"/>
  <c r="AV159" i="11"/>
  <c r="AU159" i="11"/>
  <c r="AT159" i="11"/>
  <c r="AS159" i="11"/>
  <c r="AR159" i="11"/>
  <c r="AQ159" i="11"/>
  <c r="AP159" i="11"/>
  <c r="AO159" i="11"/>
  <c r="AN159" i="11"/>
  <c r="AM159" i="11"/>
  <c r="AL159" i="11"/>
  <c r="AK159" i="11"/>
  <c r="AJ159" i="11"/>
  <c r="AI159" i="11"/>
  <c r="AH159" i="11"/>
  <c r="AG159" i="11"/>
  <c r="BG158" i="11"/>
  <c r="BF158" i="11"/>
  <c r="BE158" i="11"/>
  <c r="BD158" i="11"/>
  <c r="BC158" i="11"/>
  <c r="BB158" i="11"/>
  <c r="BA158" i="11"/>
  <c r="AZ158" i="11"/>
  <c r="AY158" i="11"/>
  <c r="AX158" i="11"/>
  <c r="AW158" i="11"/>
  <c r="AV158" i="11"/>
  <c r="AU158" i="11"/>
  <c r="AT158" i="11"/>
  <c r="AS158" i="11"/>
  <c r="AR158" i="11"/>
  <c r="AQ158" i="11"/>
  <c r="AP158" i="11"/>
  <c r="AO158" i="11"/>
  <c r="AN158" i="11"/>
  <c r="AM158" i="11"/>
  <c r="AL158" i="11"/>
  <c r="AK158" i="11"/>
  <c r="AJ158" i="11"/>
  <c r="AI158" i="11"/>
  <c r="AH158" i="11"/>
  <c r="AG158" i="11"/>
  <c r="BG157" i="11"/>
  <c r="BF157" i="11"/>
  <c r="BE157" i="11"/>
  <c r="BD157" i="11"/>
  <c r="BC157" i="11"/>
  <c r="BB157" i="11"/>
  <c r="BA157" i="11"/>
  <c r="AZ157" i="11"/>
  <c r="AY157" i="11"/>
  <c r="AX157" i="11"/>
  <c r="AW157" i="11"/>
  <c r="AV157" i="11"/>
  <c r="AU157" i="11"/>
  <c r="AT157" i="11"/>
  <c r="AS157" i="11"/>
  <c r="AR157" i="11"/>
  <c r="AQ157" i="11"/>
  <c r="AP157" i="11"/>
  <c r="AO157" i="11"/>
  <c r="AN157" i="11"/>
  <c r="AM157" i="11"/>
  <c r="AL157" i="11"/>
  <c r="AK157" i="11"/>
  <c r="AJ157" i="11"/>
  <c r="AI157" i="11"/>
  <c r="AH157" i="11"/>
  <c r="AG157" i="11"/>
  <c r="BG156" i="11"/>
  <c r="BF156" i="11"/>
  <c r="BE156" i="11"/>
  <c r="BD156" i="11"/>
  <c r="BC156" i="11"/>
  <c r="BB156" i="11"/>
  <c r="BA156" i="11"/>
  <c r="AZ156" i="11"/>
  <c r="AY156" i="11"/>
  <c r="AX156" i="11"/>
  <c r="AW156" i="11"/>
  <c r="AV156" i="11"/>
  <c r="AU156" i="11"/>
  <c r="AT156" i="11"/>
  <c r="AS156" i="11"/>
  <c r="AR156" i="11"/>
  <c r="AQ156" i="11"/>
  <c r="AP156" i="11"/>
  <c r="AO156" i="11"/>
  <c r="AN156" i="11"/>
  <c r="AM156" i="11"/>
  <c r="AL156" i="11"/>
  <c r="AK156" i="11"/>
  <c r="AJ156" i="11"/>
  <c r="AI156" i="11"/>
  <c r="AH156" i="11"/>
  <c r="AG156" i="11"/>
  <c r="BG155" i="11"/>
  <c r="BF155" i="11"/>
  <c r="BE155" i="11"/>
  <c r="BD155" i="11"/>
  <c r="BC155" i="11"/>
  <c r="BB155" i="11"/>
  <c r="BA155" i="11"/>
  <c r="AZ155" i="11"/>
  <c r="AY155" i="11"/>
  <c r="AX155" i="11"/>
  <c r="AW155" i="11"/>
  <c r="AV155" i="11"/>
  <c r="AU155" i="11"/>
  <c r="AT155" i="11"/>
  <c r="AS155" i="11"/>
  <c r="AR155" i="11"/>
  <c r="AQ155" i="11"/>
  <c r="AP155" i="11"/>
  <c r="AO155" i="11"/>
  <c r="AN155" i="11"/>
  <c r="AM155" i="11"/>
  <c r="AL155" i="11"/>
  <c r="AK155" i="11"/>
  <c r="AJ155" i="11"/>
  <c r="AI155" i="11"/>
  <c r="AH155" i="11"/>
  <c r="AG155" i="11"/>
  <c r="BG154" i="11"/>
  <c r="BF154" i="11"/>
  <c r="BE154" i="11"/>
  <c r="BD154" i="11"/>
  <c r="BC154" i="11"/>
  <c r="BB154" i="11"/>
  <c r="BA154" i="11"/>
  <c r="AZ154" i="11"/>
  <c r="AY154" i="11"/>
  <c r="AX154" i="11"/>
  <c r="AW154" i="11"/>
  <c r="AV154" i="11"/>
  <c r="AU154" i="11"/>
  <c r="AT154" i="11"/>
  <c r="AS154" i="11"/>
  <c r="AR154" i="11"/>
  <c r="AQ154" i="11"/>
  <c r="AP154" i="11"/>
  <c r="AO154" i="11"/>
  <c r="AN154" i="11"/>
  <c r="AM154" i="11"/>
  <c r="AL154" i="11"/>
  <c r="AK154" i="11"/>
  <c r="AJ154" i="11"/>
  <c r="AI154" i="11"/>
  <c r="AH154" i="11"/>
  <c r="AG154" i="11"/>
  <c r="BG153" i="11"/>
  <c r="BF153" i="11"/>
  <c r="BE153" i="11"/>
  <c r="BD153" i="11"/>
  <c r="BC153" i="11"/>
  <c r="BB153" i="11"/>
  <c r="BA153" i="11"/>
  <c r="AZ153" i="11"/>
  <c r="AY153" i="11"/>
  <c r="AX153" i="11"/>
  <c r="AW153" i="11"/>
  <c r="AV153" i="11"/>
  <c r="AU153" i="11"/>
  <c r="AT153" i="11"/>
  <c r="AS153" i="11"/>
  <c r="AR153" i="11"/>
  <c r="AQ153" i="11"/>
  <c r="AP153" i="11"/>
  <c r="AO153" i="11"/>
  <c r="AN153" i="11"/>
  <c r="AM153" i="11"/>
  <c r="AL153" i="11"/>
  <c r="AK153" i="11"/>
  <c r="AJ153" i="11"/>
  <c r="AI153" i="11"/>
  <c r="AH153" i="11"/>
  <c r="AG153" i="11"/>
  <c r="BG152" i="11"/>
  <c r="BF152" i="11"/>
  <c r="BE152" i="11"/>
  <c r="BD152" i="11"/>
  <c r="BC152" i="11"/>
  <c r="BB152" i="11"/>
  <c r="BA152" i="11"/>
  <c r="AZ152" i="11"/>
  <c r="AY152" i="11"/>
  <c r="AX152" i="11"/>
  <c r="AW152" i="11"/>
  <c r="AV152" i="11"/>
  <c r="AU152" i="11"/>
  <c r="AT152" i="11"/>
  <c r="AS152" i="11"/>
  <c r="AR152" i="11"/>
  <c r="AQ152" i="11"/>
  <c r="AP152" i="11"/>
  <c r="AO152" i="11"/>
  <c r="AN152" i="11"/>
  <c r="AM152" i="11"/>
  <c r="AL152" i="11"/>
  <c r="AK152" i="11"/>
  <c r="AJ152" i="11"/>
  <c r="AI152" i="11"/>
  <c r="AH152" i="11"/>
  <c r="AG152" i="11"/>
  <c r="BG151" i="11"/>
  <c r="BF151" i="11"/>
  <c r="BE151" i="11"/>
  <c r="BD151" i="11"/>
  <c r="BC151" i="11"/>
  <c r="BB151" i="11"/>
  <c r="BA151" i="11"/>
  <c r="AZ151" i="11"/>
  <c r="AY151" i="11"/>
  <c r="AX151" i="11"/>
  <c r="AW151" i="11"/>
  <c r="AV151" i="11"/>
  <c r="AU151" i="11"/>
  <c r="AT151" i="11"/>
  <c r="AS151" i="11"/>
  <c r="AR151" i="11"/>
  <c r="AQ151" i="11"/>
  <c r="AP151" i="11"/>
  <c r="AO151" i="11"/>
  <c r="AN151" i="11"/>
  <c r="AM151" i="11"/>
  <c r="AL151" i="11"/>
  <c r="AK151" i="11"/>
  <c r="AJ151" i="11"/>
  <c r="AI151" i="11"/>
  <c r="AH151" i="11"/>
  <c r="AG151" i="11"/>
  <c r="BG150" i="11"/>
  <c r="BF150" i="11"/>
  <c r="BE150" i="11"/>
  <c r="BD150" i="11"/>
  <c r="BC150" i="11"/>
  <c r="BB150" i="11"/>
  <c r="BA150" i="11"/>
  <c r="AZ150" i="11"/>
  <c r="AY150" i="11"/>
  <c r="AX150" i="11"/>
  <c r="AW150" i="11"/>
  <c r="AV150" i="11"/>
  <c r="AU150" i="11"/>
  <c r="AT150" i="11"/>
  <c r="AS150" i="11"/>
  <c r="AR150" i="11"/>
  <c r="AQ150" i="11"/>
  <c r="AP150" i="11"/>
  <c r="AO150" i="11"/>
  <c r="AN150" i="11"/>
  <c r="AM150" i="11"/>
  <c r="AL150" i="11"/>
  <c r="AK150" i="11"/>
  <c r="AJ150" i="11"/>
  <c r="AI150" i="11"/>
  <c r="AH150" i="11"/>
  <c r="AG150" i="11"/>
  <c r="BG149" i="11"/>
  <c r="BF149" i="11"/>
  <c r="BE149" i="11"/>
  <c r="BD149" i="11"/>
  <c r="BC149" i="11"/>
  <c r="BB149" i="11"/>
  <c r="BA149" i="11"/>
  <c r="AZ149" i="11"/>
  <c r="AY149" i="11"/>
  <c r="AX149" i="11"/>
  <c r="AW149" i="11"/>
  <c r="AV149" i="11"/>
  <c r="AU149" i="11"/>
  <c r="AT149" i="11"/>
  <c r="AS149" i="11"/>
  <c r="AR149" i="11"/>
  <c r="AQ149" i="11"/>
  <c r="AP149" i="11"/>
  <c r="AO149" i="11"/>
  <c r="AN149" i="11"/>
  <c r="AM149" i="11"/>
  <c r="AL149" i="11"/>
  <c r="AK149" i="11"/>
  <c r="AJ149" i="11"/>
  <c r="AI149" i="11"/>
  <c r="AH149" i="11"/>
  <c r="AG149" i="11"/>
  <c r="BG148" i="11"/>
  <c r="BF148" i="11"/>
  <c r="BE148" i="11"/>
  <c r="BD148" i="11"/>
  <c r="BC148" i="11"/>
  <c r="BB148" i="11"/>
  <c r="BA148" i="11"/>
  <c r="AZ148" i="11"/>
  <c r="AY148" i="11"/>
  <c r="AX148" i="11"/>
  <c r="AW148" i="11"/>
  <c r="AV148" i="11"/>
  <c r="AU148" i="11"/>
  <c r="AT148" i="11"/>
  <c r="AS148" i="11"/>
  <c r="AR148" i="11"/>
  <c r="AQ148" i="11"/>
  <c r="AP148" i="11"/>
  <c r="AO148" i="11"/>
  <c r="AN148" i="11"/>
  <c r="AM148" i="11"/>
  <c r="AL148" i="11"/>
  <c r="AK148" i="11"/>
  <c r="AJ148" i="11"/>
  <c r="AI148" i="11"/>
  <c r="AH148" i="11"/>
  <c r="AG148" i="11"/>
  <c r="BG147" i="11"/>
  <c r="BF147" i="11"/>
  <c r="BE147" i="11"/>
  <c r="BD147" i="11"/>
  <c r="BC147" i="11"/>
  <c r="BB147" i="11"/>
  <c r="BA147" i="11"/>
  <c r="AZ147" i="11"/>
  <c r="AY147" i="11"/>
  <c r="AX147" i="11"/>
  <c r="AW147" i="11"/>
  <c r="AV147" i="11"/>
  <c r="AU147" i="11"/>
  <c r="AT147" i="11"/>
  <c r="AS147" i="11"/>
  <c r="AR147" i="11"/>
  <c r="AQ147" i="11"/>
  <c r="AP147" i="11"/>
  <c r="AO147" i="11"/>
  <c r="AN147" i="11"/>
  <c r="AM147" i="11"/>
  <c r="AL147" i="11"/>
  <c r="AK147" i="11"/>
  <c r="AJ147" i="11"/>
  <c r="AI147" i="11"/>
  <c r="AH147" i="11"/>
  <c r="AG147" i="11"/>
  <c r="BG146" i="11"/>
  <c r="BF146" i="11"/>
  <c r="BE146" i="11"/>
  <c r="BD146" i="11"/>
  <c r="BC146" i="11"/>
  <c r="BB146" i="11"/>
  <c r="BA146" i="11"/>
  <c r="AZ146" i="11"/>
  <c r="AY146" i="11"/>
  <c r="AX146" i="11"/>
  <c r="AW146" i="11"/>
  <c r="AV146" i="11"/>
  <c r="AU146" i="11"/>
  <c r="AT146" i="11"/>
  <c r="AS146" i="11"/>
  <c r="AR146" i="11"/>
  <c r="AQ146" i="11"/>
  <c r="AP146" i="11"/>
  <c r="AO146" i="11"/>
  <c r="AN146" i="11"/>
  <c r="AM146" i="11"/>
  <c r="AL146" i="11"/>
  <c r="AK146" i="11"/>
  <c r="AJ146" i="11"/>
  <c r="AI146" i="11"/>
  <c r="AH146" i="11"/>
  <c r="AG146" i="11"/>
  <c r="BG145" i="11"/>
  <c r="BF145" i="11"/>
  <c r="BE145" i="11"/>
  <c r="BD145" i="11"/>
  <c r="BC145" i="11"/>
  <c r="BB145" i="11"/>
  <c r="BA145" i="11"/>
  <c r="AZ145" i="11"/>
  <c r="AY145" i="11"/>
  <c r="AX145" i="11"/>
  <c r="AW145" i="11"/>
  <c r="AV145" i="11"/>
  <c r="AU145" i="11"/>
  <c r="AT145" i="11"/>
  <c r="AS145" i="11"/>
  <c r="AR145" i="11"/>
  <c r="AQ145" i="11"/>
  <c r="AP145" i="11"/>
  <c r="AO145" i="11"/>
  <c r="AN145" i="11"/>
  <c r="AM145" i="11"/>
  <c r="AL145" i="11"/>
  <c r="AK145" i="11"/>
  <c r="AJ145" i="11"/>
  <c r="AI145" i="11"/>
  <c r="AH145" i="11"/>
  <c r="AG145" i="11"/>
  <c r="BG144" i="11"/>
  <c r="BF144" i="11"/>
  <c r="BE144" i="11"/>
  <c r="BD144" i="11"/>
  <c r="BC144" i="11"/>
  <c r="BB144" i="11"/>
  <c r="BA144" i="11"/>
  <c r="AZ144" i="11"/>
  <c r="AY144" i="11"/>
  <c r="AX144" i="11"/>
  <c r="AW144" i="11"/>
  <c r="AV144" i="11"/>
  <c r="AU144" i="11"/>
  <c r="AT144" i="11"/>
  <c r="AS144" i="11"/>
  <c r="AR144" i="11"/>
  <c r="AQ144" i="11"/>
  <c r="AP144" i="11"/>
  <c r="AO144" i="11"/>
  <c r="AN144" i="11"/>
  <c r="AM144" i="11"/>
  <c r="AL144" i="11"/>
  <c r="AK144" i="11"/>
  <c r="AJ144" i="11"/>
  <c r="AI144" i="11"/>
  <c r="AH144" i="11"/>
  <c r="AG144" i="11"/>
  <c r="BG143" i="11"/>
  <c r="BF143" i="11"/>
  <c r="BE143" i="11"/>
  <c r="BD143" i="11"/>
  <c r="BC143" i="11"/>
  <c r="BB143" i="11"/>
  <c r="BA143" i="11"/>
  <c r="AZ143" i="11"/>
  <c r="AY143" i="11"/>
  <c r="AX143" i="11"/>
  <c r="AW143" i="11"/>
  <c r="AV143" i="11"/>
  <c r="AU143" i="11"/>
  <c r="AT143" i="11"/>
  <c r="AS143" i="11"/>
  <c r="AR143" i="11"/>
  <c r="AQ143" i="11"/>
  <c r="AP143" i="11"/>
  <c r="AO143" i="11"/>
  <c r="AN143" i="11"/>
  <c r="AM143" i="11"/>
  <c r="AL143" i="11"/>
  <c r="AK143" i="11"/>
  <c r="AJ143" i="11"/>
  <c r="AI143" i="11"/>
  <c r="AH143" i="11"/>
  <c r="AG143" i="11"/>
  <c r="BG142" i="11"/>
  <c r="BF142" i="11"/>
  <c r="BE142" i="11"/>
  <c r="BD142" i="11"/>
  <c r="BC142" i="11"/>
  <c r="BB142" i="11"/>
  <c r="BA142" i="11"/>
  <c r="AZ142" i="11"/>
  <c r="AY142" i="11"/>
  <c r="AX142" i="11"/>
  <c r="AW142" i="11"/>
  <c r="AV142" i="11"/>
  <c r="AU142" i="11"/>
  <c r="AT142" i="11"/>
  <c r="AS142" i="11"/>
  <c r="AR142" i="11"/>
  <c r="AQ142" i="11"/>
  <c r="AP142" i="11"/>
  <c r="AO142" i="11"/>
  <c r="AN142" i="11"/>
  <c r="AM142" i="11"/>
  <c r="AL142" i="11"/>
  <c r="AK142" i="11"/>
  <c r="AJ142" i="11"/>
  <c r="AI142" i="11"/>
  <c r="AH142" i="11"/>
  <c r="AG142" i="11"/>
  <c r="BG141" i="11"/>
  <c r="BF141" i="11"/>
  <c r="BE141" i="11"/>
  <c r="BD141" i="11"/>
  <c r="BC141" i="11"/>
  <c r="BB141" i="11"/>
  <c r="BA141" i="11"/>
  <c r="AZ141" i="11"/>
  <c r="AY141" i="11"/>
  <c r="AX141" i="11"/>
  <c r="AW141" i="11"/>
  <c r="AV141" i="11"/>
  <c r="AU141" i="11"/>
  <c r="AT141" i="11"/>
  <c r="AS141" i="11"/>
  <c r="AR141" i="11"/>
  <c r="AQ141" i="11"/>
  <c r="AP141" i="11"/>
  <c r="AO141" i="11"/>
  <c r="AN141" i="11"/>
  <c r="AM141" i="11"/>
  <c r="AL141" i="11"/>
  <c r="AK141" i="11"/>
  <c r="AJ141" i="11"/>
  <c r="AI141" i="11"/>
  <c r="AH141" i="11"/>
  <c r="AG141" i="11"/>
  <c r="BG140" i="11"/>
  <c r="BF140" i="11"/>
  <c r="BE140" i="11"/>
  <c r="BD140" i="11"/>
  <c r="BC140" i="11"/>
  <c r="BB140"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BG139" i="11"/>
  <c r="BF139" i="11"/>
  <c r="BE139" i="11"/>
  <c r="BD139" i="11"/>
  <c r="BC139" i="11"/>
  <c r="BB139" i="11"/>
  <c r="BA139" i="11"/>
  <c r="AZ139" i="11"/>
  <c r="AY139" i="11"/>
  <c r="AX139" i="11"/>
  <c r="AW139" i="11"/>
  <c r="AV139" i="11"/>
  <c r="AU139" i="11"/>
  <c r="AT139" i="11"/>
  <c r="AS139" i="11"/>
  <c r="AR139" i="11"/>
  <c r="AQ139" i="11"/>
  <c r="AP139" i="11"/>
  <c r="AO139" i="11"/>
  <c r="AN139" i="11"/>
  <c r="AM139" i="11"/>
  <c r="AL139" i="11"/>
  <c r="AK139" i="11"/>
  <c r="AJ139" i="11"/>
  <c r="AI139" i="11"/>
  <c r="AH139" i="11"/>
  <c r="AG139" i="11"/>
  <c r="BG138" i="11"/>
  <c r="BF138" i="11"/>
  <c r="BE138" i="11"/>
  <c r="BD138" i="11"/>
  <c r="BC138" i="11"/>
  <c r="BB138" i="11"/>
  <c r="BA138" i="11"/>
  <c r="AZ138" i="11"/>
  <c r="AY138" i="11"/>
  <c r="AX138" i="11"/>
  <c r="AW138" i="11"/>
  <c r="AV138" i="11"/>
  <c r="AU138" i="11"/>
  <c r="AT138" i="11"/>
  <c r="AS138" i="11"/>
  <c r="AR138" i="11"/>
  <c r="AQ138" i="11"/>
  <c r="AP138" i="11"/>
  <c r="AO138" i="11"/>
  <c r="AN138" i="11"/>
  <c r="AM138" i="11"/>
  <c r="AL138" i="11"/>
  <c r="AK138" i="11"/>
  <c r="AJ138" i="11"/>
  <c r="AI138" i="11"/>
  <c r="AH138" i="11"/>
  <c r="AG138" i="11"/>
  <c r="BG137" i="11"/>
  <c r="BF137" i="11"/>
  <c r="BE137" i="11"/>
  <c r="BD137" i="11"/>
  <c r="BC137" i="11"/>
  <c r="BB137" i="11"/>
  <c r="BA137" i="11"/>
  <c r="AZ137" i="11"/>
  <c r="AY137" i="11"/>
  <c r="AX137" i="11"/>
  <c r="AW137" i="11"/>
  <c r="AV137" i="11"/>
  <c r="AU137" i="11"/>
  <c r="AT137" i="11"/>
  <c r="AS137" i="11"/>
  <c r="AR137" i="11"/>
  <c r="AQ137" i="11"/>
  <c r="AP137" i="11"/>
  <c r="AO137" i="11"/>
  <c r="AN137" i="11"/>
  <c r="AM137" i="11"/>
  <c r="AL137" i="11"/>
  <c r="AK137" i="11"/>
  <c r="AJ137" i="11"/>
  <c r="AI137" i="11"/>
  <c r="AH137" i="11"/>
  <c r="AG137" i="11"/>
  <c r="BG136" i="11"/>
  <c r="BF136" i="11"/>
  <c r="BE136" i="11"/>
  <c r="BD136" i="11"/>
  <c r="BC136" i="11"/>
  <c r="BB136" i="11"/>
  <c r="BA136" i="11"/>
  <c r="AZ136" i="11"/>
  <c r="AY136" i="11"/>
  <c r="AX136" i="11"/>
  <c r="AW136" i="11"/>
  <c r="AV136" i="11"/>
  <c r="AU136" i="11"/>
  <c r="AT136" i="11"/>
  <c r="AS136" i="11"/>
  <c r="AR136" i="11"/>
  <c r="AQ136" i="11"/>
  <c r="AP136" i="11"/>
  <c r="AO136" i="11"/>
  <c r="AN136" i="11"/>
  <c r="AM136" i="11"/>
  <c r="AL136" i="11"/>
  <c r="AK136" i="11"/>
  <c r="AJ136" i="11"/>
  <c r="AI136" i="11"/>
  <c r="AH136" i="11"/>
  <c r="AG136" i="11"/>
  <c r="BG135" i="11"/>
  <c r="BF135" i="11"/>
  <c r="BE135" i="11"/>
  <c r="BD135" i="11"/>
  <c r="BC135" i="11"/>
  <c r="BB135" i="11"/>
  <c r="BA135" i="11"/>
  <c r="AZ135" i="11"/>
  <c r="AY135" i="11"/>
  <c r="AX135" i="11"/>
  <c r="AW135" i="11"/>
  <c r="AV135" i="11"/>
  <c r="AU135" i="11"/>
  <c r="AT135" i="11"/>
  <c r="AS135" i="11"/>
  <c r="AR135" i="11"/>
  <c r="AQ135" i="11"/>
  <c r="AP135" i="11"/>
  <c r="AO135" i="11"/>
  <c r="AN135" i="11"/>
  <c r="AM135" i="11"/>
  <c r="AL135" i="11"/>
  <c r="AK135" i="11"/>
  <c r="AJ135" i="11"/>
  <c r="AI135" i="11"/>
  <c r="AH135" i="11"/>
  <c r="AG135" i="11"/>
  <c r="BG134" i="11"/>
  <c r="BF134" i="11"/>
  <c r="BE134" i="11"/>
  <c r="BD134" i="11"/>
  <c r="BC134" i="11"/>
  <c r="BB134" i="11"/>
  <c r="BA134" i="11"/>
  <c r="AZ134" i="11"/>
  <c r="AY134" i="11"/>
  <c r="AX134" i="11"/>
  <c r="AW134" i="11"/>
  <c r="AV134" i="11"/>
  <c r="AU134" i="11"/>
  <c r="AT134" i="11"/>
  <c r="AS134" i="11"/>
  <c r="AR134" i="11"/>
  <c r="AQ134" i="11"/>
  <c r="AP134" i="11"/>
  <c r="AO134" i="11"/>
  <c r="AN134" i="11"/>
  <c r="AM134" i="11"/>
  <c r="AL134" i="11"/>
  <c r="AK134" i="11"/>
  <c r="AJ134" i="11"/>
  <c r="AI134" i="11"/>
  <c r="AH134" i="11"/>
  <c r="AG134" i="11"/>
  <c r="BG133" i="11"/>
  <c r="BF133" i="11"/>
  <c r="BE133" i="11"/>
  <c r="BD133" i="11"/>
  <c r="BC133" i="11"/>
  <c r="BB133" i="11"/>
  <c r="BA133" i="11"/>
  <c r="AZ133" i="11"/>
  <c r="AY133" i="11"/>
  <c r="AX133" i="11"/>
  <c r="AW133" i="11"/>
  <c r="AV133" i="11"/>
  <c r="AU133" i="11"/>
  <c r="AT133" i="11"/>
  <c r="AS133" i="11"/>
  <c r="AR133" i="11"/>
  <c r="AQ133" i="11"/>
  <c r="AP133" i="11"/>
  <c r="AO133" i="11"/>
  <c r="AN133" i="11"/>
  <c r="AM133" i="11"/>
  <c r="AL133" i="11"/>
  <c r="AK133" i="11"/>
  <c r="AJ133" i="11"/>
  <c r="AI133" i="11"/>
  <c r="AH133" i="11"/>
  <c r="AG133" i="11"/>
  <c r="BG132" i="11"/>
  <c r="BF132" i="11"/>
  <c r="BE132" i="11"/>
  <c r="BD132" i="11"/>
  <c r="BC132" i="11"/>
  <c r="BB132" i="11"/>
  <c r="BA132" i="11"/>
  <c r="AZ132" i="11"/>
  <c r="AY132" i="11"/>
  <c r="AX132" i="11"/>
  <c r="AW132" i="11"/>
  <c r="AV132" i="11"/>
  <c r="AU132" i="11"/>
  <c r="AT132" i="11"/>
  <c r="AS132" i="11"/>
  <c r="AR132" i="11"/>
  <c r="AQ132" i="11"/>
  <c r="AP132" i="11"/>
  <c r="AO132" i="11"/>
  <c r="AN132" i="11"/>
  <c r="AM132" i="11"/>
  <c r="AL132" i="11"/>
  <c r="AK132" i="11"/>
  <c r="AJ132" i="11"/>
  <c r="AI132" i="11"/>
  <c r="AH132" i="11"/>
  <c r="AG132" i="11"/>
  <c r="BG131" i="11"/>
  <c r="BF131" i="11"/>
  <c r="BE131" i="11"/>
  <c r="BD131" i="11"/>
  <c r="BC131" i="11"/>
  <c r="BB131" i="11"/>
  <c r="BA131" i="11"/>
  <c r="AZ131" i="11"/>
  <c r="AY131" i="11"/>
  <c r="AX131" i="11"/>
  <c r="AW131" i="11"/>
  <c r="AV131" i="11"/>
  <c r="AU131" i="11"/>
  <c r="AT131" i="11"/>
  <c r="AS131" i="11"/>
  <c r="AR131" i="11"/>
  <c r="AQ131" i="11"/>
  <c r="AP131" i="11"/>
  <c r="AO131" i="11"/>
  <c r="AN131" i="11"/>
  <c r="AM131" i="11"/>
  <c r="AL131" i="11"/>
  <c r="AK131" i="11"/>
  <c r="AJ131" i="11"/>
  <c r="AI131" i="11"/>
  <c r="AH131" i="11"/>
  <c r="AG131" i="11"/>
  <c r="BG130" i="11"/>
  <c r="BF130" i="11"/>
  <c r="BE130" i="11"/>
  <c r="BD130" i="11"/>
  <c r="BC130" i="11"/>
  <c r="BB130" i="11"/>
  <c r="BA130" i="11"/>
  <c r="AZ130" i="11"/>
  <c r="AY130" i="11"/>
  <c r="AX130" i="11"/>
  <c r="AW130" i="11"/>
  <c r="AV130" i="11"/>
  <c r="AU130" i="11"/>
  <c r="AT130" i="11"/>
  <c r="AS130" i="11"/>
  <c r="AR130" i="11"/>
  <c r="AQ130" i="11"/>
  <c r="AP130" i="11"/>
  <c r="AO130" i="11"/>
  <c r="AN130" i="11"/>
  <c r="AM130" i="11"/>
  <c r="AL130" i="11"/>
  <c r="AK130" i="11"/>
  <c r="AJ130" i="11"/>
  <c r="AI130" i="11"/>
  <c r="AH130" i="11"/>
  <c r="AG130"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BG128" i="11"/>
  <c r="BF128" i="11"/>
  <c r="BE128" i="11"/>
  <c r="BD128" i="11"/>
  <c r="BC128" i="11"/>
  <c r="BB128" i="11"/>
  <c r="BA128" i="11"/>
  <c r="AZ128" i="11"/>
  <c r="AY128" i="11"/>
  <c r="AX128" i="11"/>
  <c r="AW128" i="11"/>
  <c r="AV128" i="11"/>
  <c r="AU128" i="11"/>
  <c r="AT128" i="11"/>
  <c r="AS128" i="11"/>
  <c r="AR128" i="11"/>
  <c r="AQ128" i="11"/>
  <c r="AP128" i="11"/>
  <c r="AO128" i="11"/>
  <c r="AN128" i="11"/>
  <c r="AM128" i="11"/>
  <c r="AL128" i="11"/>
  <c r="AK128" i="11"/>
  <c r="AJ128" i="11"/>
  <c r="AI128" i="11"/>
  <c r="AH128" i="11"/>
  <c r="AG128" i="11"/>
  <c r="BG127" i="11"/>
  <c r="BF127" i="11"/>
  <c r="BE127" i="11"/>
  <c r="BD127" i="11"/>
  <c r="BC127" i="11"/>
  <c r="BB127" i="11"/>
  <c r="BA127" i="11"/>
  <c r="AZ127" i="11"/>
  <c r="AY127" i="11"/>
  <c r="AX127" i="11"/>
  <c r="AW127" i="11"/>
  <c r="AV127" i="11"/>
  <c r="AU127" i="11"/>
  <c r="AT127" i="11"/>
  <c r="AS127" i="11"/>
  <c r="AR127" i="11"/>
  <c r="AQ127" i="11"/>
  <c r="AP127" i="11"/>
  <c r="AO127" i="11"/>
  <c r="AN127" i="11"/>
  <c r="AM127" i="11"/>
  <c r="AL127" i="11"/>
  <c r="AK127" i="11"/>
  <c r="AJ127" i="11"/>
  <c r="AI127" i="11"/>
  <c r="AH127" i="11"/>
  <c r="AG127" i="11"/>
  <c r="BG126" i="11"/>
  <c r="BF126" i="11"/>
  <c r="BE126" i="11"/>
  <c r="BD126" i="11"/>
  <c r="BC126" i="11"/>
  <c r="BB126"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BG125" i="11"/>
  <c r="BF125" i="11"/>
  <c r="BE125" i="11"/>
  <c r="BD12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BG124" i="11"/>
  <c r="BF124" i="11"/>
  <c r="BE124" i="11"/>
  <c r="BD124" i="11"/>
  <c r="BC124" i="11"/>
  <c r="BB124" i="11"/>
  <c r="BA124" i="11"/>
  <c r="AZ124" i="11"/>
  <c r="AY124" i="11"/>
  <c r="AX124" i="11"/>
  <c r="AW124" i="11"/>
  <c r="AV124" i="11"/>
  <c r="AU124" i="11"/>
  <c r="AT124" i="11"/>
  <c r="AS124" i="11"/>
  <c r="AR124" i="11"/>
  <c r="AQ124" i="11"/>
  <c r="AP124" i="11"/>
  <c r="AO124" i="11"/>
  <c r="AN124" i="11"/>
  <c r="AM124" i="11"/>
  <c r="AL124" i="11"/>
  <c r="AK124" i="11"/>
  <c r="AJ124" i="11"/>
  <c r="AI124" i="11"/>
  <c r="AH124" i="11"/>
  <c r="AG124" i="11"/>
  <c r="BG123" i="11"/>
  <c r="BF123" i="11"/>
  <c r="BE123" i="11"/>
  <c r="BD123" i="11"/>
  <c r="BC123" i="11"/>
  <c r="BB123" i="11"/>
  <c r="BA123" i="11"/>
  <c r="AZ123" i="11"/>
  <c r="AY123" i="11"/>
  <c r="AX123" i="11"/>
  <c r="AW123" i="11"/>
  <c r="AV123" i="11"/>
  <c r="AU123" i="11"/>
  <c r="AT123" i="11"/>
  <c r="AS123" i="11"/>
  <c r="AR123" i="11"/>
  <c r="AQ123" i="11"/>
  <c r="AP123" i="11"/>
  <c r="AO123" i="11"/>
  <c r="AN123" i="11"/>
  <c r="AM123" i="11"/>
  <c r="AL123" i="11"/>
  <c r="AK123" i="11"/>
  <c r="AJ123" i="11"/>
  <c r="AI123" i="11"/>
  <c r="AH123" i="11"/>
  <c r="AG123" i="11"/>
  <c r="BG122" i="11"/>
  <c r="BF122" i="11"/>
  <c r="BE122" i="11"/>
  <c r="BD122"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BG121" i="11"/>
  <c r="BF121" i="11"/>
  <c r="BE121" i="11"/>
  <c r="BD121" i="11"/>
  <c r="BC121" i="11"/>
  <c r="BB121" i="11"/>
  <c r="BA121" i="11"/>
  <c r="AZ121" i="11"/>
  <c r="AY121" i="11"/>
  <c r="AX121" i="11"/>
  <c r="AW121" i="11"/>
  <c r="AV121" i="11"/>
  <c r="AU121" i="11"/>
  <c r="AT121" i="11"/>
  <c r="AS121" i="11"/>
  <c r="AR121" i="11"/>
  <c r="AQ121" i="11"/>
  <c r="AP121" i="11"/>
  <c r="AO121" i="11"/>
  <c r="AN121" i="11"/>
  <c r="AM121" i="11"/>
  <c r="AL121" i="11"/>
  <c r="AK121" i="11"/>
  <c r="AJ121" i="11"/>
  <c r="AI121" i="11"/>
  <c r="AH121" i="11"/>
  <c r="AG121" i="11"/>
  <c r="BG120" i="11"/>
  <c r="BF120" i="11"/>
  <c r="BE120" i="11"/>
  <c r="BD120" i="11"/>
  <c r="BC120" i="11"/>
  <c r="BB120"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BG119" i="11"/>
  <c r="BF119"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BG118" i="11"/>
  <c r="BF118" i="11"/>
  <c r="BE118" i="11"/>
  <c r="BD118" i="11"/>
  <c r="BC118" i="11"/>
  <c r="BB118" i="11"/>
  <c r="BA118" i="11"/>
  <c r="AZ118" i="11"/>
  <c r="AY118" i="11"/>
  <c r="AX118" i="11"/>
  <c r="AW118" i="11"/>
  <c r="AV118" i="11"/>
  <c r="AU118" i="11"/>
  <c r="AT118" i="11"/>
  <c r="AS118" i="11"/>
  <c r="AR118" i="11"/>
  <c r="AQ118" i="11"/>
  <c r="AP118" i="11"/>
  <c r="AO118" i="11"/>
  <c r="AN118" i="11"/>
  <c r="AM118" i="11"/>
  <c r="AL118" i="11"/>
  <c r="AK118" i="11"/>
  <c r="AJ118" i="11"/>
  <c r="AI118" i="11"/>
  <c r="AH118" i="11"/>
  <c r="AG118" i="11"/>
  <c r="BG117" i="11"/>
  <c r="BF117" i="1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BG116" i="11"/>
  <c r="BF116"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BG115" i="11"/>
  <c r="BF115" i="11"/>
  <c r="BE115" i="11"/>
  <c r="BD115" i="11"/>
  <c r="BC115" i="11"/>
  <c r="BB115" i="11"/>
  <c r="BA115" i="11"/>
  <c r="AZ115" i="11"/>
  <c r="AY115" i="11"/>
  <c r="AX115" i="11"/>
  <c r="AW115" i="11"/>
  <c r="AV115" i="11"/>
  <c r="AU115" i="11"/>
  <c r="AT115" i="11"/>
  <c r="AS115" i="11"/>
  <c r="AR115" i="11"/>
  <c r="AQ115" i="11"/>
  <c r="AP115" i="11"/>
  <c r="AO115" i="11"/>
  <c r="AN115" i="11"/>
  <c r="AM115" i="11"/>
  <c r="AL115" i="11"/>
  <c r="AK115" i="11"/>
  <c r="AJ115" i="11"/>
  <c r="AI115" i="11"/>
  <c r="AH115" i="11"/>
  <c r="AG115" i="11"/>
  <c r="BG114" i="11"/>
  <c r="BF114" i="1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BG113" i="11"/>
  <c r="BF113"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BG112" i="11"/>
  <c r="BF112" i="11"/>
  <c r="BE112" i="11"/>
  <c r="BD112" i="11"/>
  <c r="BC112" i="11"/>
  <c r="BB112"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BG111" i="11"/>
  <c r="BF111" i="1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BG110" i="11"/>
  <c r="BF110"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BG109" i="11"/>
  <c r="BF109" i="11"/>
  <c r="BE109" i="11"/>
  <c r="BD109" i="11"/>
  <c r="BC109" i="11"/>
  <c r="BB109" i="11"/>
  <c r="BA109" i="11"/>
  <c r="AZ109" i="11"/>
  <c r="AY109" i="11"/>
  <c r="AX109" i="11"/>
  <c r="AW109" i="11"/>
  <c r="AV109" i="11"/>
  <c r="AU109" i="11"/>
  <c r="AT109" i="11"/>
  <c r="AS109" i="11"/>
  <c r="AR109" i="11"/>
  <c r="AQ109" i="11"/>
  <c r="AP109" i="11"/>
  <c r="AO109" i="11"/>
  <c r="AN109" i="11"/>
  <c r="AM109" i="11"/>
  <c r="AL109" i="11"/>
  <c r="AK109" i="11"/>
  <c r="AJ109" i="11"/>
  <c r="AI109" i="11"/>
  <c r="AH109" i="11"/>
  <c r="AG109" i="11"/>
  <c r="BG108" i="11"/>
  <c r="BF108" i="1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BG107" i="11"/>
  <c r="BF107"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BG106" i="11"/>
  <c r="BF106" i="11"/>
  <c r="BE106" i="11"/>
  <c r="BD106" i="11"/>
  <c r="BC106" i="11"/>
  <c r="BB106" i="11"/>
  <c r="BA106" i="11"/>
  <c r="AZ106" i="11"/>
  <c r="AY106" i="11"/>
  <c r="AX106" i="11"/>
  <c r="AW106" i="11"/>
  <c r="AV106" i="11"/>
  <c r="AU106" i="11"/>
  <c r="AT106" i="11"/>
  <c r="AS106" i="11"/>
  <c r="AR106" i="11"/>
  <c r="AQ106" i="11"/>
  <c r="AP106" i="11"/>
  <c r="AO106" i="11"/>
  <c r="AN106" i="11"/>
  <c r="AM106" i="11"/>
  <c r="AL106" i="11"/>
  <c r="AK106" i="11"/>
  <c r="AJ106" i="11"/>
  <c r="AI106" i="11"/>
  <c r="AH106" i="11"/>
  <c r="AG106" i="11"/>
  <c r="BG105" i="11"/>
  <c r="BF105"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BG104" i="11"/>
  <c r="BF104"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BG103" i="11"/>
  <c r="BF103" i="11"/>
  <c r="BE103" i="11"/>
  <c r="BD103" i="11"/>
  <c r="BC103" i="11"/>
  <c r="BB103" i="11"/>
  <c r="BA103" i="11"/>
  <c r="AZ103" i="11"/>
  <c r="AY103" i="11"/>
  <c r="AX103" i="11"/>
  <c r="AW103" i="11"/>
  <c r="AV103" i="11"/>
  <c r="AU103" i="11"/>
  <c r="AT103" i="11"/>
  <c r="AS103" i="11"/>
  <c r="AR103" i="11"/>
  <c r="AQ103" i="11"/>
  <c r="AP103" i="11"/>
  <c r="AO103" i="11"/>
  <c r="AN103" i="11"/>
  <c r="AM103" i="11"/>
  <c r="AL103" i="11"/>
  <c r="AK103" i="11"/>
  <c r="AJ103" i="11"/>
  <c r="AI103" i="11"/>
  <c r="AH103" i="11"/>
  <c r="AG103" i="11"/>
  <c r="BG102" i="11"/>
  <c r="BF102" i="11"/>
  <c r="BE102" i="11"/>
  <c r="BD102" i="11"/>
  <c r="BC102" i="11"/>
  <c r="BB102"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BG101" i="11"/>
  <c r="BF101" i="11"/>
  <c r="BE101" i="11"/>
  <c r="BD101" i="11"/>
  <c r="BC101" i="11"/>
  <c r="BB101" i="11"/>
  <c r="BA101" i="11"/>
  <c r="AZ101" i="11"/>
  <c r="AY101" i="11"/>
  <c r="AX101" i="11"/>
  <c r="AW101" i="11"/>
  <c r="AV101" i="11"/>
  <c r="AU101" i="11"/>
  <c r="AT101" i="11"/>
  <c r="AS101" i="11"/>
  <c r="AR101" i="11"/>
  <c r="AQ101" i="11"/>
  <c r="AP101" i="11"/>
  <c r="AO101" i="11"/>
  <c r="AN101" i="11"/>
  <c r="AM101" i="11"/>
  <c r="AL101" i="11"/>
  <c r="AK101" i="11"/>
  <c r="AJ101" i="11"/>
  <c r="AI101" i="11"/>
  <c r="AH101" i="11"/>
  <c r="AG101" i="11"/>
  <c r="BG100" i="11"/>
  <c r="BF100" i="11"/>
  <c r="BE100" i="11"/>
  <c r="BD100" i="11"/>
  <c r="BC100" i="11"/>
  <c r="BB100" i="11"/>
  <c r="BA100" i="11"/>
  <c r="AZ100" i="11"/>
  <c r="AY100" i="11"/>
  <c r="AX100" i="11"/>
  <c r="AW100" i="11"/>
  <c r="AV100" i="11"/>
  <c r="AU100" i="11"/>
  <c r="AT100" i="11"/>
  <c r="AS100" i="11"/>
  <c r="AR100" i="11"/>
  <c r="AQ100" i="11"/>
  <c r="AP100" i="11"/>
  <c r="AO100" i="11"/>
  <c r="AN100" i="11"/>
  <c r="AM100" i="11"/>
  <c r="AL100" i="11"/>
  <c r="AK100" i="11"/>
  <c r="AJ100" i="11"/>
  <c r="AI100" i="11"/>
  <c r="AH100" i="11"/>
  <c r="AG100" i="11"/>
  <c r="BG99" i="11"/>
  <c r="BF99" i="11"/>
  <c r="BE99" i="11"/>
  <c r="BD99" i="11"/>
  <c r="BC99" i="11"/>
  <c r="BB99" i="11"/>
  <c r="BA99" i="11"/>
  <c r="AZ99" i="11"/>
  <c r="AY99" i="11"/>
  <c r="AX99" i="11"/>
  <c r="AW99" i="11"/>
  <c r="AV99" i="11"/>
  <c r="AU99" i="11"/>
  <c r="AT99" i="11"/>
  <c r="AS99" i="11"/>
  <c r="AR99" i="11"/>
  <c r="AQ99" i="11"/>
  <c r="AP99" i="11"/>
  <c r="AO99" i="11"/>
  <c r="AN99" i="11"/>
  <c r="AM99" i="11"/>
  <c r="AL99" i="11"/>
  <c r="AK99" i="11"/>
  <c r="AJ99" i="11"/>
  <c r="AI99" i="11"/>
  <c r="AH99" i="11"/>
  <c r="AG99" i="11"/>
  <c r="BG98" i="11"/>
  <c r="BF98" i="11"/>
  <c r="BE98" i="11"/>
  <c r="BD98" i="11"/>
  <c r="BC98" i="11"/>
  <c r="BB98" i="11"/>
  <c r="BA98" i="11"/>
  <c r="AZ98" i="11"/>
  <c r="AY98" i="11"/>
  <c r="AX98" i="11"/>
  <c r="AW98" i="11"/>
  <c r="AV98" i="11"/>
  <c r="AU98" i="11"/>
  <c r="AT98" i="11"/>
  <c r="AS98" i="11"/>
  <c r="AR98" i="11"/>
  <c r="AQ98" i="11"/>
  <c r="AP98" i="11"/>
  <c r="AO98" i="11"/>
  <c r="AN98" i="11"/>
  <c r="AM98" i="11"/>
  <c r="AL98" i="11"/>
  <c r="AK98" i="11"/>
  <c r="AJ98" i="11"/>
  <c r="AI98" i="11"/>
  <c r="AH98" i="11"/>
  <c r="AG98" i="11"/>
  <c r="BG97" i="11"/>
  <c r="BF97" i="11"/>
  <c r="BE97" i="11"/>
  <c r="BD97" i="11"/>
  <c r="BC97" i="11"/>
  <c r="BB97" i="11"/>
  <c r="BA97" i="11"/>
  <c r="AZ97" i="11"/>
  <c r="AY97" i="11"/>
  <c r="AX97" i="11"/>
  <c r="AW97" i="11"/>
  <c r="AV97" i="11"/>
  <c r="AU97" i="11"/>
  <c r="AT97" i="11"/>
  <c r="AS97" i="11"/>
  <c r="AR97" i="11"/>
  <c r="AQ97" i="11"/>
  <c r="AP97" i="11"/>
  <c r="AO97" i="11"/>
  <c r="AN97" i="11"/>
  <c r="AM97" i="11"/>
  <c r="AL97" i="11"/>
  <c r="AK97" i="11"/>
  <c r="AJ97" i="11"/>
  <c r="AI97" i="11"/>
  <c r="AH97" i="11"/>
  <c r="AG97" i="11"/>
  <c r="BG96" i="11"/>
  <c r="BF96" i="11"/>
  <c r="BE96" i="11"/>
  <c r="BD96" i="11"/>
  <c r="BC96" i="11"/>
  <c r="BB96" i="11"/>
  <c r="BA96" i="11"/>
  <c r="AZ96" i="11"/>
  <c r="AY96" i="11"/>
  <c r="AX96" i="11"/>
  <c r="AW96" i="11"/>
  <c r="AV96" i="11"/>
  <c r="AU96" i="11"/>
  <c r="AT96" i="11"/>
  <c r="AS96" i="11"/>
  <c r="AR96" i="11"/>
  <c r="AQ96" i="11"/>
  <c r="AP96" i="11"/>
  <c r="AO96" i="11"/>
  <c r="AN96" i="11"/>
  <c r="AM96" i="11"/>
  <c r="AL96" i="11"/>
  <c r="AK96" i="11"/>
  <c r="AJ96" i="11"/>
  <c r="AI96" i="11"/>
  <c r="AH96" i="11"/>
  <c r="AG96"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BG94" i="11"/>
  <c r="BF94" i="11"/>
  <c r="BE94" i="11"/>
  <c r="BD94" i="11"/>
  <c r="BC94" i="11"/>
  <c r="BB94" i="11"/>
  <c r="BA94" i="11"/>
  <c r="AZ94" i="11"/>
  <c r="AY94" i="11"/>
  <c r="AX94" i="11"/>
  <c r="AW94" i="11"/>
  <c r="AV94" i="11"/>
  <c r="AU94" i="11"/>
  <c r="AT94" i="11"/>
  <c r="AS94" i="11"/>
  <c r="AR94" i="11"/>
  <c r="AQ94" i="11"/>
  <c r="AP94" i="11"/>
  <c r="AO94" i="11"/>
  <c r="AN94" i="11"/>
  <c r="AM94" i="11"/>
  <c r="AL94" i="11"/>
  <c r="AK94" i="11"/>
  <c r="AJ94" i="11"/>
  <c r="AI94" i="11"/>
  <c r="AH94" i="11"/>
  <c r="AG94" i="11"/>
  <c r="BG93" i="11"/>
  <c r="BF93" i="11"/>
  <c r="BE93" i="11"/>
  <c r="BD93" i="11"/>
  <c r="BC93" i="11"/>
  <c r="BB93" i="11"/>
  <c r="BA93" i="11"/>
  <c r="AZ93" i="11"/>
  <c r="AY93" i="11"/>
  <c r="AX93" i="11"/>
  <c r="AW93" i="11"/>
  <c r="AV93" i="11"/>
  <c r="AU93" i="11"/>
  <c r="AT93" i="11"/>
  <c r="AS93" i="11"/>
  <c r="AR93" i="11"/>
  <c r="AQ93" i="11"/>
  <c r="AP93" i="11"/>
  <c r="AO93" i="11"/>
  <c r="AN93" i="11"/>
  <c r="AM93" i="11"/>
  <c r="AL93" i="11"/>
  <c r="AK93" i="11"/>
  <c r="AJ93" i="11"/>
  <c r="AI93" i="11"/>
  <c r="AH93" i="11"/>
  <c r="AG93" i="11"/>
  <c r="BG92" i="11"/>
  <c r="BF92" i="11"/>
  <c r="BE92" i="11"/>
  <c r="BD92" i="11"/>
  <c r="BC92" i="11"/>
  <c r="BB92" i="11"/>
  <c r="BA92" i="11"/>
  <c r="AZ92" i="11"/>
  <c r="AY92" i="11"/>
  <c r="AX92" i="11"/>
  <c r="AW92" i="11"/>
  <c r="AV92" i="11"/>
  <c r="AU92" i="11"/>
  <c r="AT92" i="11"/>
  <c r="AS92" i="11"/>
  <c r="AR92" i="11"/>
  <c r="AQ92" i="11"/>
  <c r="AP92" i="11"/>
  <c r="AO92" i="11"/>
  <c r="AN92" i="11"/>
  <c r="AM92" i="11"/>
  <c r="AL92" i="11"/>
  <c r="AK92" i="11"/>
  <c r="AJ92" i="11"/>
  <c r="AI92" i="11"/>
  <c r="AH92" i="11"/>
  <c r="AG92" i="11"/>
  <c r="BG91" i="11"/>
  <c r="BF91" i="11"/>
  <c r="BE91" i="11"/>
  <c r="BD91" i="11"/>
  <c r="BC91" i="11"/>
  <c r="BB91" i="11"/>
  <c r="BA91" i="11"/>
  <c r="AZ91" i="11"/>
  <c r="AY91" i="11"/>
  <c r="AX91" i="11"/>
  <c r="AW91" i="11"/>
  <c r="AV91" i="11"/>
  <c r="AU91" i="11"/>
  <c r="AT91" i="11"/>
  <c r="AS91" i="11"/>
  <c r="AR91" i="11"/>
  <c r="AQ91" i="11"/>
  <c r="AP91" i="11"/>
  <c r="AO91" i="11"/>
  <c r="AN91" i="11"/>
  <c r="AM91" i="11"/>
  <c r="AL91" i="11"/>
  <c r="AK91" i="11"/>
  <c r="AJ91" i="11"/>
  <c r="AI91" i="11"/>
  <c r="AH91" i="11"/>
  <c r="AG91" i="11"/>
  <c r="BG90" i="11"/>
  <c r="BF90" i="11"/>
  <c r="BE90" i="11"/>
  <c r="BD90" i="11"/>
  <c r="BC90" i="11"/>
  <c r="BB90" i="11"/>
  <c r="BA90" i="11"/>
  <c r="AZ90" i="11"/>
  <c r="AY90" i="11"/>
  <c r="AX90" i="11"/>
  <c r="AW90" i="11"/>
  <c r="AV90" i="11"/>
  <c r="AU90" i="11"/>
  <c r="AT90" i="11"/>
  <c r="AS90" i="11"/>
  <c r="AR90" i="11"/>
  <c r="AQ90" i="11"/>
  <c r="AP90" i="11"/>
  <c r="AO90" i="11"/>
  <c r="AN90" i="11"/>
  <c r="AM90" i="11"/>
  <c r="AL90" i="11"/>
  <c r="AK90" i="11"/>
  <c r="AJ90" i="11"/>
  <c r="AI90" i="11"/>
  <c r="AH90" i="11"/>
  <c r="AG90" i="11"/>
  <c r="BG89" i="11"/>
  <c r="BF89" i="11"/>
  <c r="BE89" i="11"/>
  <c r="BD89" i="11"/>
  <c r="BC89" i="11"/>
  <c r="BB89" i="11"/>
  <c r="BA89" i="11"/>
  <c r="AZ89" i="11"/>
  <c r="AY89" i="11"/>
  <c r="AX89" i="11"/>
  <c r="AW89" i="11"/>
  <c r="AV89" i="11"/>
  <c r="AU89" i="11"/>
  <c r="AT89" i="11"/>
  <c r="AS89" i="11"/>
  <c r="AR89" i="11"/>
  <c r="AQ89" i="11"/>
  <c r="AP89" i="11"/>
  <c r="AO89" i="11"/>
  <c r="AN89" i="11"/>
  <c r="AM89" i="11"/>
  <c r="AL89" i="11"/>
  <c r="AK89" i="11"/>
  <c r="AJ89" i="11"/>
  <c r="AI89" i="11"/>
  <c r="AH89" i="11"/>
  <c r="AG89" i="11"/>
  <c r="BG88" i="11"/>
  <c r="BF88" i="11"/>
  <c r="BE88" i="11"/>
  <c r="BD88" i="11"/>
  <c r="BC88" i="11"/>
  <c r="BB88" i="11"/>
  <c r="BA88" i="11"/>
  <c r="AZ88" i="11"/>
  <c r="AY88" i="11"/>
  <c r="AX88" i="11"/>
  <c r="AW88" i="11"/>
  <c r="AV88" i="11"/>
  <c r="AU88" i="11"/>
  <c r="AT88" i="11"/>
  <c r="AS88" i="11"/>
  <c r="AR88" i="11"/>
  <c r="AQ88" i="11"/>
  <c r="AP88" i="11"/>
  <c r="AO88" i="11"/>
  <c r="AN88" i="11"/>
  <c r="AM88" i="11"/>
  <c r="AL88" i="11"/>
  <c r="AK88" i="11"/>
  <c r="AJ88" i="11"/>
  <c r="AI88" i="11"/>
  <c r="AH88" i="11"/>
  <c r="AG88" i="11"/>
  <c r="BG87" i="11"/>
  <c r="BF87" i="11"/>
  <c r="BE87" i="11"/>
  <c r="BD87" i="11"/>
  <c r="BC87" i="11"/>
  <c r="BB87" i="11"/>
  <c r="BA87" i="11"/>
  <c r="AZ87" i="11"/>
  <c r="AY87" i="11"/>
  <c r="AX87" i="11"/>
  <c r="AW87" i="11"/>
  <c r="AV87" i="11"/>
  <c r="AU87" i="11"/>
  <c r="AT87" i="11"/>
  <c r="AS87" i="11"/>
  <c r="AR87" i="11"/>
  <c r="AQ87" i="11"/>
  <c r="AP87" i="11"/>
  <c r="AO87" i="11"/>
  <c r="AN87" i="11"/>
  <c r="AM87" i="11"/>
  <c r="AL87" i="11"/>
  <c r="AK87" i="11"/>
  <c r="AJ87" i="11"/>
  <c r="AI87" i="11"/>
  <c r="AH87" i="11"/>
  <c r="AG87" i="11"/>
  <c r="BG86" i="11"/>
  <c r="BF86"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BG85" i="11"/>
  <c r="BF85" i="11"/>
  <c r="BE85" i="11"/>
  <c r="BD85" i="11"/>
  <c r="BC85" i="11"/>
  <c r="BB85" i="11"/>
  <c r="BA85" i="11"/>
  <c r="AZ85" i="11"/>
  <c r="AY85" i="11"/>
  <c r="AX85" i="11"/>
  <c r="AW85" i="11"/>
  <c r="AV85" i="11"/>
  <c r="AU85" i="11"/>
  <c r="AT85" i="11"/>
  <c r="AS85" i="11"/>
  <c r="AR85" i="11"/>
  <c r="AQ85" i="11"/>
  <c r="AP85" i="11"/>
  <c r="AO85" i="11"/>
  <c r="AN85" i="11"/>
  <c r="AM85" i="11"/>
  <c r="AL85" i="11"/>
  <c r="AK85" i="11"/>
  <c r="AJ85" i="11"/>
  <c r="AI85" i="11"/>
  <c r="AH85" i="11"/>
  <c r="AG85" i="11"/>
  <c r="BG84" i="11"/>
  <c r="BF84" i="11"/>
  <c r="BE84" i="11"/>
  <c r="BD84" i="11"/>
  <c r="BC84" i="11"/>
  <c r="BB84" i="11"/>
  <c r="BA84" i="11"/>
  <c r="AZ84" i="11"/>
  <c r="AY84" i="11"/>
  <c r="AX84" i="11"/>
  <c r="AW84" i="11"/>
  <c r="AV84" i="11"/>
  <c r="AU84" i="11"/>
  <c r="AT84" i="11"/>
  <c r="AS84" i="11"/>
  <c r="AR84" i="11"/>
  <c r="AQ84" i="11"/>
  <c r="AP84" i="11"/>
  <c r="AO84" i="11"/>
  <c r="AN84" i="11"/>
  <c r="AM84" i="11"/>
  <c r="AL84" i="11"/>
  <c r="AK84" i="11"/>
  <c r="AJ84" i="11"/>
  <c r="AI84" i="11"/>
  <c r="AH84" i="11"/>
  <c r="AG84" i="11"/>
  <c r="BG83" i="11"/>
  <c r="BF83" i="11"/>
  <c r="BE83" i="11"/>
  <c r="BD83" i="11"/>
  <c r="BC83" i="11"/>
  <c r="BB83" i="11"/>
  <c r="BA83" i="11"/>
  <c r="AZ83" i="11"/>
  <c r="AY83" i="11"/>
  <c r="AX83" i="11"/>
  <c r="AW83" i="11"/>
  <c r="AV83" i="11"/>
  <c r="AU83" i="11"/>
  <c r="AT83" i="11"/>
  <c r="AS83" i="11"/>
  <c r="AR83" i="11"/>
  <c r="AQ83" i="11"/>
  <c r="AP83" i="11"/>
  <c r="AO83" i="11"/>
  <c r="AN83" i="11"/>
  <c r="AM83" i="11"/>
  <c r="AL83" i="11"/>
  <c r="AK83" i="11"/>
  <c r="AJ83" i="11"/>
  <c r="AI83" i="11"/>
  <c r="AH83" i="11"/>
  <c r="AG83" i="11"/>
  <c r="BG82" i="11"/>
  <c r="BF82" i="11"/>
  <c r="BE82" i="11"/>
  <c r="BD82" i="11"/>
  <c r="BC82" i="11"/>
  <c r="BB82" i="11"/>
  <c r="BA82" i="11"/>
  <c r="AZ82" i="11"/>
  <c r="AY82" i="11"/>
  <c r="AX82" i="11"/>
  <c r="AW82" i="11"/>
  <c r="AV82" i="11"/>
  <c r="AU82" i="11"/>
  <c r="AT82" i="11"/>
  <c r="AS82" i="11"/>
  <c r="AR82" i="11"/>
  <c r="AQ82" i="11"/>
  <c r="AP82" i="11"/>
  <c r="AO82" i="11"/>
  <c r="AN82" i="11"/>
  <c r="AM82" i="11"/>
  <c r="AL82" i="11"/>
  <c r="AK82" i="11"/>
  <c r="AJ82" i="11"/>
  <c r="AI82" i="11"/>
  <c r="AH82" i="11"/>
  <c r="AG82" i="11"/>
  <c r="BG81" i="11"/>
  <c r="BF81" i="11"/>
  <c r="BE81" i="11"/>
  <c r="BD81" i="11"/>
  <c r="BC81" i="11"/>
  <c r="BB81" i="11"/>
  <c r="BA81" i="11"/>
  <c r="AZ81" i="11"/>
  <c r="AY81" i="11"/>
  <c r="AX81" i="11"/>
  <c r="AW81" i="11"/>
  <c r="AV81" i="11"/>
  <c r="AU81" i="11"/>
  <c r="AT81" i="11"/>
  <c r="AS81" i="11"/>
  <c r="AR81" i="11"/>
  <c r="AQ81" i="11"/>
  <c r="AP81" i="11"/>
  <c r="AO81" i="11"/>
  <c r="AN81" i="11"/>
  <c r="AM81" i="11"/>
  <c r="AL81" i="11"/>
  <c r="AK81" i="11"/>
  <c r="AJ81" i="11"/>
  <c r="AI81" i="11"/>
  <c r="AH81" i="11"/>
  <c r="AG81" i="11"/>
  <c r="BG80" i="11"/>
  <c r="BF80" i="11"/>
  <c r="BE80" i="11"/>
  <c r="BD80" i="11"/>
  <c r="BC80" i="11"/>
  <c r="BB80" i="11"/>
  <c r="BA80" i="11"/>
  <c r="AZ80" i="11"/>
  <c r="AY80" i="11"/>
  <c r="AX80" i="11"/>
  <c r="AW80" i="11"/>
  <c r="AV80" i="11"/>
  <c r="AU80" i="11"/>
  <c r="AT80" i="11"/>
  <c r="AS80" i="11"/>
  <c r="AR80" i="11"/>
  <c r="AQ80" i="11"/>
  <c r="AP80" i="11"/>
  <c r="AO80" i="11"/>
  <c r="AN80" i="11"/>
  <c r="AM80" i="11"/>
  <c r="AL80" i="11"/>
  <c r="AK80" i="11"/>
  <c r="AJ80" i="11"/>
  <c r="AI80" i="11"/>
  <c r="AH80" i="11"/>
  <c r="AG80" i="11"/>
  <c r="BG79" i="11"/>
  <c r="BF79" i="11"/>
  <c r="BE79" i="11"/>
  <c r="BD79" i="11"/>
  <c r="BC79" i="11"/>
  <c r="BB79" i="11"/>
  <c r="BA79" i="11"/>
  <c r="AZ79" i="11"/>
  <c r="AY79" i="11"/>
  <c r="AX79" i="11"/>
  <c r="AW79" i="11"/>
  <c r="AV79" i="11"/>
  <c r="AU79" i="11"/>
  <c r="AT79" i="11"/>
  <c r="AS79" i="11"/>
  <c r="AR79" i="11"/>
  <c r="AQ79" i="11"/>
  <c r="AP79" i="11"/>
  <c r="AO79" i="11"/>
  <c r="AN79" i="11"/>
  <c r="AM79" i="11"/>
  <c r="AL79" i="11"/>
  <c r="AK79" i="11"/>
  <c r="AJ79" i="11"/>
  <c r="AI79" i="11"/>
  <c r="AH79" i="11"/>
  <c r="AG79" i="11"/>
  <c r="BG78" i="11"/>
  <c r="BF78" i="11"/>
  <c r="BE78" i="11"/>
  <c r="BD78" i="11"/>
  <c r="BC78" i="11"/>
  <c r="BB78" i="11"/>
  <c r="BA78" i="11"/>
  <c r="AZ78" i="11"/>
  <c r="AY78" i="11"/>
  <c r="AX78" i="11"/>
  <c r="AW78" i="11"/>
  <c r="AV78" i="11"/>
  <c r="AU78" i="11"/>
  <c r="AT78" i="11"/>
  <c r="AS78" i="11"/>
  <c r="AR78" i="11"/>
  <c r="AQ78" i="11"/>
  <c r="AP78" i="11"/>
  <c r="AO78" i="11"/>
  <c r="AN78" i="11"/>
  <c r="AM78" i="11"/>
  <c r="AL78" i="11"/>
  <c r="AK78" i="11"/>
  <c r="AJ78" i="11"/>
  <c r="AI78" i="11"/>
  <c r="AH78" i="11"/>
  <c r="AG78" i="11"/>
  <c r="BG77" i="11"/>
  <c r="BF77" i="11"/>
  <c r="BE77" i="11"/>
  <c r="BD77" i="11"/>
  <c r="BC77" i="11"/>
  <c r="BB77" i="11"/>
  <c r="BA77" i="11"/>
  <c r="AZ77" i="11"/>
  <c r="AY77" i="11"/>
  <c r="AX77" i="11"/>
  <c r="AW77" i="11"/>
  <c r="AV77" i="11"/>
  <c r="AU77" i="11"/>
  <c r="AT77" i="11"/>
  <c r="AS77" i="11"/>
  <c r="AR77" i="11"/>
  <c r="AQ77" i="11"/>
  <c r="AP77" i="11"/>
  <c r="AO77" i="11"/>
  <c r="AN77" i="11"/>
  <c r="AM77" i="11"/>
  <c r="AL77" i="11"/>
  <c r="AK77" i="11"/>
  <c r="AJ77" i="11"/>
  <c r="AI77" i="11"/>
  <c r="AH77" i="11"/>
  <c r="AG77" i="11"/>
  <c r="BG76" i="11"/>
  <c r="BF76" i="11"/>
  <c r="BE76" i="11"/>
  <c r="BD76" i="11"/>
  <c r="BC76" i="11"/>
  <c r="BB76" i="11"/>
  <c r="BA76" i="11"/>
  <c r="AZ76" i="11"/>
  <c r="AY76" i="11"/>
  <c r="AX76" i="11"/>
  <c r="AW76" i="11"/>
  <c r="AV76" i="11"/>
  <c r="AU76" i="11"/>
  <c r="AT76" i="11"/>
  <c r="AS76" i="11"/>
  <c r="AR76" i="11"/>
  <c r="AQ76" i="11"/>
  <c r="AP76" i="11"/>
  <c r="AO76" i="11"/>
  <c r="AN76" i="11"/>
  <c r="AM76" i="11"/>
  <c r="AL76" i="11"/>
  <c r="AK76" i="11"/>
  <c r="AJ76" i="11"/>
  <c r="AI76" i="11"/>
  <c r="AH76" i="11"/>
  <c r="AG76" i="11"/>
  <c r="BG75" i="11"/>
  <c r="BF75" i="11"/>
  <c r="BE75" i="11"/>
  <c r="BD75" i="11"/>
  <c r="BC75" i="11"/>
  <c r="BB75" i="11"/>
  <c r="BA75" i="11"/>
  <c r="AZ75" i="11"/>
  <c r="AY75" i="11"/>
  <c r="AX75" i="11"/>
  <c r="AW75" i="11"/>
  <c r="AV75" i="11"/>
  <c r="AU75" i="11"/>
  <c r="AT75" i="11"/>
  <c r="AS75" i="11"/>
  <c r="AR75" i="11"/>
  <c r="AQ75" i="11"/>
  <c r="AP75" i="11"/>
  <c r="AO75" i="11"/>
  <c r="AN75" i="11"/>
  <c r="AM75" i="11"/>
  <c r="AL75" i="11"/>
  <c r="AK75" i="11"/>
  <c r="AJ75" i="11"/>
  <c r="AI75" i="11"/>
  <c r="AH75" i="11"/>
  <c r="AG75" i="11"/>
  <c r="BG74" i="11"/>
  <c r="BF74" i="11"/>
  <c r="BE74" i="11"/>
  <c r="BD74" i="11"/>
  <c r="BC74" i="11"/>
  <c r="BB74" i="11"/>
  <c r="BA74" i="11"/>
  <c r="AZ74" i="11"/>
  <c r="AY74" i="11"/>
  <c r="AX74" i="11"/>
  <c r="AW74" i="11"/>
  <c r="AV74" i="11"/>
  <c r="AU74" i="11"/>
  <c r="AT74" i="11"/>
  <c r="AS74" i="11"/>
  <c r="AR74" i="11"/>
  <c r="AQ74" i="11"/>
  <c r="AP74" i="11"/>
  <c r="AO74" i="11"/>
  <c r="AN74" i="11"/>
  <c r="AM74" i="11"/>
  <c r="AL74" i="11"/>
  <c r="AK74" i="11"/>
  <c r="AJ74" i="11"/>
  <c r="AI74" i="11"/>
  <c r="AH74" i="11"/>
  <c r="AG74" i="11"/>
  <c r="BG73" i="11"/>
  <c r="BF73" i="11"/>
  <c r="BE73" i="11"/>
  <c r="BD73" i="11"/>
  <c r="BC73" i="11"/>
  <c r="BB73" i="11"/>
  <c r="BA73" i="11"/>
  <c r="AZ73" i="11"/>
  <c r="AY73" i="11"/>
  <c r="AX73" i="11"/>
  <c r="AW73" i="11"/>
  <c r="AV73" i="11"/>
  <c r="AU73" i="11"/>
  <c r="AT73" i="11"/>
  <c r="AS73" i="11"/>
  <c r="AR73" i="11"/>
  <c r="AQ73" i="11"/>
  <c r="AP73" i="11"/>
  <c r="AO73" i="11"/>
  <c r="AN73" i="11"/>
  <c r="AM73" i="11"/>
  <c r="AL73" i="11"/>
  <c r="AK73" i="11"/>
  <c r="AJ73" i="11"/>
  <c r="AI73" i="11"/>
  <c r="AH73" i="11"/>
  <c r="AG73" i="11"/>
  <c r="BG72" i="11"/>
  <c r="BF72" i="11"/>
  <c r="BE72" i="11"/>
  <c r="BD72" i="11"/>
  <c r="BC72" i="11"/>
  <c r="BB72" i="11"/>
  <c r="BA72" i="11"/>
  <c r="AZ72" i="11"/>
  <c r="AY72" i="11"/>
  <c r="AX72" i="11"/>
  <c r="AW72" i="11"/>
  <c r="AV72" i="11"/>
  <c r="AU72" i="11"/>
  <c r="AT72" i="11"/>
  <c r="AS72" i="11"/>
  <c r="AR72" i="11"/>
  <c r="AQ72" i="11"/>
  <c r="AP72" i="11"/>
  <c r="AO72" i="11"/>
  <c r="AN72" i="11"/>
  <c r="AM72" i="11"/>
  <c r="AL72" i="11"/>
  <c r="AK72" i="11"/>
  <c r="AJ72" i="11"/>
  <c r="AI72" i="11"/>
  <c r="AH72" i="11"/>
  <c r="AG72" i="11"/>
  <c r="BG71" i="11"/>
  <c r="BF71" i="11"/>
  <c r="BE71" i="11"/>
  <c r="BD71" i="11"/>
  <c r="BC71" i="11"/>
  <c r="BB71" i="11"/>
  <c r="BA71" i="11"/>
  <c r="AZ71" i="11"/>
  <c r="AY71" i="11"/>
  <c r="AX71" i="11"/>
  <c r="AW71" i="11"/>
  <c r="AV71" i="11"/>
  <c r="AU71" i="11"/>
  <c r="AT71" i="11"/>
  <c r="AS71" i="11"/>
  <c r="AR71" i="11"/>
  <c r="AQ71" i="11"/>
  <c r="AP71" i="11"/>
  <c r="AO71" i="11"/>
  <c r="AN71" i="11"/>
  <c r="AM71" i="11"/>
  <c r="AL71" i="11"/>
  <c r="AK71" i="11"/>
  <c r="AJ71" i="11"/>
  <c r="AI71" i="11"/>
  <c r="AH71" i="11"/>
  <c r="AG71" i="11"/>
  <c r="BG70" i="11"/>
  <c r="BF70" i="11"/>
  <c r="BE70" i="11"/>
  <c r="BD70" i="11"/>
  <c r="BC70" i="11"/>
  <c r="BB70" i="11"/>
  <c r="BA70" i="11"/>
  <c r="AZ70" i="11"/>
  <c r="AY70" i="11"/>
  <c r="AX70" i="11"/>
  <c r="AW70" i="11"/>
  <c r="AV70" i="11"/>
  <c r="AU70" i="11"/>
  <c r="AT70" i="11"/>
  <c r="AS70" i="11"/>
  <c r="AR70" i="11"/>
  <c r="AQ70" i="11"/>
  <c r="AP70" i="11"/>
  <c r="AO70" i="11"/>
  <c r="AN70" i="11"/>
  <c r="AM70" i="11"/>
  <c r="AL70" i="11"/>
  <c r="AK70" i="11"/>
  <c r="AJ70" i="11"/>
  <c r="AI70" i="11"/>
  <c r="AH70" i="11"/>
  <c r="AG70" i="11"/>
  <c r="BG69" i="11"/>
  <c r="BF69" i="11"/>
  <c r="BE69" i="11"/>
  <c r="BD69" i="11"/>
  <c r="BC69" i="11"/>
  <c r="BB69" i="11"/>
  <c r="BA69" i="11"/>
  <c r="AZ69" i="11"/>
  <c r="AY69" i="11"/>
  <c r="AX69" i="11"/>
  <c r="AW69" i="11"/>
  <c r="AV69" i="11"/>
  <c r="AU69" i="11"/>
  <c r="AT69" i="11"/>
  <c r="AS69" i="11"/>
  <c r="AR69" i="11"/>
  <c r="AQ69" i="11"/>
  <c r="AP69" i="11"/>
  <c r="AO69" i="11"/>
  <c r="AN69" i="11"/>
  <c r="AM69" i="11"/>
  <c r="AL69" i="11"/>
  <c r="AK69" i="11"/>
  <c r="AJ69" i="11"/>
  <c r="AI69" i="11"/>
  <c r="AH69" i="11"/>
  <c r="AG69"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BG67" i="11"/>
  <c r="BF67" i="11"/>
  <c r="BE67" i="11"/>
  <c r="BD67" i="11"/>
  <c r="BC67" i="11"/>
  <c r="BB67" i="11"/>
  <c r="BA67" i="11"/>
  <c r="AZ67" i="11"/>
  <c r="AY67" i="11"/>
  <c r="AX67" i="11"/>
  <c r="AW67" i="11"/>
  <c r="AV67" i="11"/>
  <c r="AU67" i="11"/>
  <c r="AT67" i="11"/>
  <c r="AS67" i="11"/>
  <c r="AR67" i="11"/>
  <c r="AQ67" i="11"/>
  <c r="AP67" i="11"/>
  <c r="AO67" i="11"/>
  <c r="AN67" i="11"/>
  <c r="AM67" i="11"/>
  <c r="AL67" i="11"/>
  <c r="AK67" i="11"/>
  <c r="AJ67" i="11"/>
  <c r="AI67" i="11"/>
  <c r="AH67" i="11"/>
  <c r="AG67" i="11"/>
  <c r="BG66" i="11"/>
  <c r="BF66" i="11"/>
  <c r="BE66" i="11"/>
  <c r="BD66" i="11"/>
  <c r="BC66" i="11"/>
  <c r="BB66" i="11"/>
  <c r="BA66" i="11"/>
  <c r="AZ66" i="11"/>
  <c r="AY66" i="11"/>
  <c r="AX66" i="11"/>
  <c r="AW66" i="11"/>
  <c r="AV66" i="11"/>
  <c r="AU66" i="11"/>
  <c r="AT66" i="11"/>
  <c r="AS66" i="11"/>
  <c r="AR66" i="11"/>
  <c r="AQ66" i="11"/>
  <c r="AP66" i="11"/>
  <c r="AO66" i="11"/>
  <c r="AN66" i="11"/>
  <c r="AM66" i="11"/>
  <c r="AL66" i="11"/>
  <c r="AK66" i="11"/>
  <c r="AJ66" i="11"/>
  <c r="AI66" i="11"/>
  <c r="AH66" i="11"/>
  <c r="AG66" i="11"/>
  <c r="BG65" i="11"/>
  <c r="BF65" i="11"/>
  <c r="BE65" i="11"/>
  <c r="BD65" i="11"/>
  <c r="BC65" i="11"/>
  <c r="BB65" i="11"/>
  <c r="BA65" i="11"/>
  <c r="AZ65" i="11"/>
  <c r="AY65" i="11"/>
  <c r="AX65" i="11"/>
  <c r="AW65" i="11"/>
  <c r="AV65" i="11"/>
  <c r="AU65" i="11"/>
  <c r="AT65" i="11"/>
  <c r="AS65" i="11"/>
  <c r="AR65" i="11"/>
  <c r="AQ65" i="11"/>
  <c r="AP65" i="11"/>
  <c r="AO65" i="11"/>
  <c r="AN65" i="11"/>
  <c r="AM65" i="11"/>
  <c r="AL65" i="11"/>
  <c r="AK65" i="11"/>
  <c r="AJ65" i="11"/>
  <c r="AI65" i="11"/>
  <c r="AH65" i="11"/>
  <c r="AG65" i="11"/>
  <c r="BG64" i="11"/>
  <c r="BF64" i="11"/>
  <c r="BE64" i="11"/>
  <c r="BD64" i="11"/>
  <c r="BC64" i="11"/>
  <c r="BB64" i="11"/>
  <c r="BA64" i="11"/>
  <c r="AZ64" i="11"/>
  <c r="AY64" i="11"/>
  <c r="AX64" i="11"/>
  <c r="AW64" i="11"/>
  <c r="AV64" i="11"/>
  <c r="AU64" i="11"/>
  <c r="AT64" i="11"/>
  <c r="AS64" i="11"/>
  <c r="AR64" i="11"/>
  <c r="AQ64" i="11"/>
  <c r="AP64" i="11"/>
  <c r="AO64" i="11"/>
  <c r="AN64" i="11"/>
  <c r="AM64" i="11"/>
  <c r="AL64" i="11"/>
  <c r="AK64" i="11"/>
  <c r="AJ64" i="11"/>
  <c r="AI64" i="11"/>
  <c r="AH64" i="11"/>
  <c r="AG64" i="11"/>
  <c r="BG63" i="11"/>
  <c r="BF63" i="11"/>
  <c r="BE63" i="11"/>
  <c r="BD63" i="11"/>
  <c r="BC63" i="11"/>
  <c r="BB63" i="11"/>
  <c r="BA63" i="11"/>
  <c r="AZ63" i="11"/>
  <c r="AY63" i="11"/>
  <c r="AX63" i="11"/>
  <c r="AW63" i="11"/>
  <c r="AV63" i="11"/>
  <c r="AU63" i="11"/>
  <c r="AT63" i="11"/>
  <c r="AS63" i="11"/>
  <c r="AR63" i="11"/>
  <c r="AQ63" i="11"/>
  <c r="AP63" i="11"/>
  <c r="AO63" i="11"/>
  <c r="AN63" i="11"/>
  <c r="AM63" i="11"/>
  <c r="AL63" i="11"/>
  <c r="AK63" i="11"/>
  <c r="AJ63" i="11"/>
  <c r="AI63" i="11"/>
  <c r="AH63" i="11"/>
  <c r="AG63" i="11"/>
  <c r="BG62" i="11"/>
  <c r="BF62" i="11"/>
  <c r="BE62" i="11"/>
  <c r="BD62" i="11"/>
  <c r="BC62" i="11"/>
  <c r="BB62" i="11"/>
  <c r="BA62" i="11"/>
  <c r="AZ62" i="11"/>
  <c r="AY62" i="11"/>
  <c r="AX62" i="11"/>
  <c r="AW62" i="11"/>
  <c r="AV62" i="11"/>
  <c r="AU62" i="11"/>
  <c r="AT62" i="11"/>
  <c r="AS62" i="11"/>
  <c r="AR62" i="11"/>
  <c r="AQ62" i="11"/>
  <c r="AP62" i="11"/>
  <c r="AO62" i="11"/>
  <c r="AN62" i="11"/>
  <c r="AM62" i="11"/>
  <c r="AL62" i="11"/>
  <c r="AK62" i="11"/>
  <c r="AJ62" i="11"/>
  <c r="AI62" i="11"/>
  <c r="AH62" i="11"/>
  <c r="AG62" i="11"/>
  <c r="BG61" i="11"/>
  <c r="BF61" i="11"/>
  <c r="BE61" i="11"/>
  <c r="BD61" i="11"/>
  <c r="BC61" i="11"/>
  <c r="BB61" i="11"/>
  <c r="BA61" i="11"/>
  <c r="AZ61" i="11"/>
  <c r="AY61" i="11"/>
  <c r="AX61" i="11"/>
  <c r="AW61" i="11"/>
  <c r="AV61" i="11"/>
  <c r="AU61" i="11"/>
  <c r="AT61" i="11"/>
  <c r="AS61" i="11"/>
  <c r="AR61" i="11"/>
  <c r="AQ61" i="11"/>
  <c r="AP61" i="11"/>
  <c r="AO61" i="11"/>
  <c r="AN61" i="11"/>
  <c r="AM61" i="11"/>
  <c r="AL61" i="11"/>
  <c r="AK61" i="11"/>
  <c r="AJ61" i="11"/>
  <c r="AI61" i="11"/>
  <c r="AH61" i="11"/>
  <c r="AG61" i="11"/>
  <c r="BG60" i="11"/>
  <c r="BF60" i="11"/>
  <c r="BE60" i="11"/>
  <c r="BD60" i="11"/>
  <c r="BC60" i="11"/>
  <c r="BB60" i="11"/>
  <c r="BA60" i="11"/>
  <c r="AZ60" i="11"/>
  <c r="AY60" i="11"/>
  <c r="AX60" i="11"/>
  <c r="AW60" i="11"/>
  <c r="AV60" i="11"/>
  <c r="AU60" i="11"/>
  <c r="AT60" i="11"/>
  <c r="AS60" i="11"/>
  <c r="AR60" i="11"/>
  <c r="AQ60" i="11"/>
  <c r="AP60" i="11"/>
  <c r="AO60" i="11"/>
  <c r="AN60" i="11"/>
  <c r="AM60" i="11"/>
  <c r="AL60" i="11"/>
  <c r="AK60" i="11"/>
  <c r="AJ60" i="11"/>
  <c r="AI60" i="11"/>
  <c r="AH60" i="11"/>
  <c r="AG60" i="11"/>
  <c r="BG59" i="11"/>
  <c r="BF59" i="11"/>
  <c r="BE59" i="11"/>
  <c r="BD59" i="11"/>
  <c r="BC59" i="11"/>
  <c r="BB59" i="11"/>
  <c r="BA59" i="11"/>
  <c r="AZ59" i="11"/>
  <c r="AY59" i="11"/>
  <c r="AX59" i="11"/>
  <c r="AW59" i="11"/>
  <c r="AV59" i="11"/>
  <c r="AU59" i="11"/>
  <c r="AT59" i="11"/>
  <c r="AS59" i="11"/>
  <c r="AR59" i="11"/>
  <c r="AQ59" i="11"/>
  <c r="AP59" i="11"/>
  <c r="AO59" i="11"/>
  <c r="AN59" i="11"/>
  <c r="AM59" i="11"/>
  <c r="AL59" i="11"/>
  <c r="AK59" i="11"/>
  <c r="AJ59" i="11"/>
  <c r="AI59" i="11"/>
  <c r="AH59" i="11"/>
  <c r="AG59" i="11"/>
  <c r="BG58" i="11"/>
  <c r="BF58" i="11"/>
  <c r="BE58" i="11"/>
  <c r="BD58" i="11"/>
  <c r="BC58" i="11"/>
  <c r="BB58" i="11"/>
  <c r="BA58" i="11"/>
  <c r="AZ58" i="11"/>
  <c r="AY58" i="11"/>
  <c r="AX58" i="11"/>
  <c r="AW58" i="11"/>
  <c r="AV58" i="11"/>
  <c r="AU58" i="11"/>
  <c r="AT58" i="11"/>
  <c r="AS58" i="11"/>
  <c r="AR58" i="11"/>
  <c r="AQ58" i="11"/>
  <c r="AP58" i="11"/>
  <c r="AO58" i="11"/>
  <c r="AN58" i="11"/>
  <c r="AM58" i="11"/>
  <c r="AL58" i="11"/>
  <c r="AK58" i="11"/>
  <c r="AJ58" i="11"/>
  <c r="AI58" i="11"/>
  <c r="AH58" i="11"/>
  <c r="AG58" i="11"/>
  <c r="BG57" i="11"/>
  <c r="BF57" i="1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BG53" i="11"/>
  <c r="BF53"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BG52" i="11"/>
  <c r="BF52" i="11"/>
  <c r="BE52" i="11"/>
  <c r="BD52" i="11"/>
  <c r="BC52" i="11"/>
  <c r="BB52" i="11"/>
  <c r="BA52" i="11"/>
  <c r="AZ52" i="11"/>
  <c r="AY52" i="11"/>
  <c r="AX52" i="11"/>
  <c r="AW52" i="11"/>
  <c r="AV52" i="11"/>
  <c r="AU52" i="11"/>
  <c r="AT52" i="11"/>
  <c r="AS52" i="11"/>
  <c r="AR52" i="11"/>
  <c r="AQ52" i="11"/>
  <c r="AP52" i="11"/>
  <c r="AO52" i="11"/>
  <c r="AN52" i="11"/>
  <c r="AM52" i="11"/>
  <c r="AL52" i="11"/>
  <c r="AK52" i="11"/>
  <c r="AJ52" i="11"/>
  <c r="AI52" i="11"/>
  <c r="AH52" i="11"/>
  <c r="AG52"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BG8" i="11"/>
  <c r="BG7"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BF7" i="11"/>
  <c r="BE7" i="11"/>
  <c r="BD7" i="11"/>
  <c r="BC7" i="11"/>
  <c r="BB7" i="11"/>
  <c r="BA7" i="11"/>
  <c r="AZ7" i="11"/>
  <c r="AY7" i="11"/>
  <c r="AX7" i="11"/>
  <c r="AW7" i="11"/>
  <c r="AV7" i="11"/>
  <c r="AU7" i="11"/>
  <c r="AT7" i="11"/>
  <c r="AS7" i="11"/>
  <c r="AR7" i="11"/>
  <c r="AQ7" i="11"/>
  <c r="AP7" i="11"/>
  <c r="AO7" i="11"/>
  <c r="AN7" i="11"/>
  <c r="AM7" i="11"/>
  <c r="AL7" i="11"/>
  <c r="AK7" i="11"/>
  <c r="AJ7" i="11"/>
  <c r="AI7" i="11"/>
  <c r="AH7" i="11"/>
  <c r="AG7" i="11"/>
  <c r="AG8" i="11"/>
  <c r="BE11" i="9"/>
  <c r="BE19" i="9"/>
  <c r="BE27" i="9"/>
  <c r="AD10" i="9"/>
  <c r="AD18" i="9"/>
  <c r="AD26" i="9"/>
  <c r="AD34" i="9"/>
  <c r="AD42" i="9"/>
  <c r="AD50" i="9"/>
  <c r="AD58" i="9"/>
  <c r="AD66" i="9"/>
  <c r="AD74" i="9"/>
  <c r="AD82" i="9"/>
  <c r="AD90" i="9"/>
  <c r="AD98" i="9"/>
  <c r="AD106" i="9"/>
  <c r="AD114" i="9"/>
  <c r="AD122" i="9"/>
  <c r="AD130" i="9"/>
  <c r="AD138" i="9"/>
  <c r="AD146" i="9"/>
  <c r="AD154" i="9"/>
  <c r="AD162" i="9"/>
  <c r="AD170" i="9"/>
  <c r="AD178" i="9"/>
  <c r="AD186" i="9"/>
  <c r="AD194" i="9"/>
  <c r="AD202" i="9"/>
  <c r="AD3" i="9"/>
  <c r="BE1" i="9"/>
  <c r="BD1" i="9"/>
  <c r="BC1" i="9"/>
  <c r="BB1" i="9"/>
  <c r="BA1" i="9"/>
  <c r="AZ1" i="9"/>
  <c r="AY1" i="9"/>
  <c r="AX1" i="9"/>
  <c r="AW1" i="9"/>
  <c r="AV1" i="9"/>
  <c r="AU1" i="9"/>
  <c r="AT1" i="9"/>
  <c r="AS1" i="9"/>
  <c r="AR1" i="9"/>
  <c r="AQ1" i="9"/>
  <c r="AP1" i="9"/>
  <c r="AO1" i="9"/>
  <c r="AN1" i="9"/>
  <c r="AM1" i="9"/>
  <c r="AL1" i="9"/>
  <c r="AK1" i="9"/>
  <c r="AJ1" i="9"/>
  <c r="AI1" i="9"/>
  <c r="AH1" i="9"/>
  <c r="AG1" i="9"/>
  <c r="AF1" i="9"/>
  <c r="AE1" i="9"/>
  <c r="B3" i="9"/>
  <c r="C3" i="9"/>
  <c r="D3" i="9"/>
  <c r="E3" i="9"/>
  <c r="F3" i="9"/>
  <c r="G3" i="9"/>
  <c r="H3" i="9"/>
  <c r="I3" i="9"/>
  <c r="J3" i="9"/>
  <c r="K3" i="9"/>
  <c r="L3" i="9"/>
  <c r="M3" i="9"/>
  <c r="N3" i="9"/>
  <c r="O3" i="9"/>
  <c r="P3" i="9"/>
  <c r="Q3" i="9"/>
  <c r="R3" i="9"/>
  <c r="S3" i="9"/>
  <c r="T3" i="9"/>
  <c r="U3" i="9"/>
  <c r="V3" i="9"/>
  <c r="W3" i="9"/>
  <c r="X3" i="9"/>
  <c r="Y3" i="9"/>
  <c r="Z3" i="9"/>
  <c r="AA3" i="9"/>
  <c r="AB3" i="9"/>
  <c r="BE3" i="9" s="1"/>
  <c r="B4" i="9"/>
  <c r="C4" i="9"/>
  <c r="D4" i="9"/>
  <c r="E4" i="9"/>
  <c r="F4" i="9"/>
  <c r="G4" i="9"/>
  <c r="H4" i="9"/>
  <c r="I4" i="9"/>
  <c r="J4" i="9"/>
  <c r="K4" i="9"/>
  <c r="L4" i="9"/>
  <c r="M4" i="9"/>
  <c r="N4" i="9"/>
  <c r="O4" i="9"/>
  <c r="P4" i="9"/>
  <c r="Q4" i="9"/>
  <c r="R4" i="9"/>
  <c r="S4" i="9"/>
  <c r="T4" i="9"/>
  <c r="U4" i="9"/>
  <c r="V4" i="9"/>
  <c r="W4" i="9"/>
  <c r="X4" i="9"/>
  <c r="Y4" i="9"/>
  <c r="Z4" i="9"/>
  <c r="AA4" i="9"/>
  <c r="AB4" i="9"/>
  <c r="BE4" i="9" s="1"/>
  <c r="B5" i="9"/>
  <c r="C5" i="9"/>
  <c r="D5" i="9"/>
  <c r="E5" i="9"/>
  <c r="F5" i="9"/>
  <c r="G5" i="9"/>
  <c r="H5" i="9"/>
  <c r="I5" i="9"/>
  <c r="J5" i="9"/>
  <c r="K5" i="9"/>
  <c r="L5" i="9"/>
  <c r="M5" i="9"/>
  <c r="N5" i="9"/>
  <c r="O5" i="9"/>
  <c r="P5" i="9"/>
  <c r="Q5" i="9"/>
  <c r="R5" i="9"/>
  <c r="S5" i="9"/>
  <c r="T5" i="9"/>
  <c r="U5" i="9"/>
  <c r="V5" i="9"/>
  <c r="W5" i="9"/>
  <c r="X5" i="9"/>
  <c r="Y5" i="9"/>
  <c r="Z5" i="9"/>
  <c r="AA5" i="9"/>
  <c r="AB5" i="9"/>
  <c r="BE5" i="9" s="1"/>
  <c r="B6" i="9"/>
  <c r="C6" i="9"/>
  <c r="D6" i="9"/>
  <c r="E6" i="9"/>
  <c r="F6" i="9"/>
  <c r="G6" i="9"/>
  <c r="H6" i="9"/>
  <c r="I6" i="9"/>
  <c r="J6" i="9"/>
  <c r="K6" i="9"/>
  <c r="L6" i="9"/>
  <c r="M6" i="9"/>
  <c r="N6" i="9"/>
  <c r="O6" i="9"/>
  <c r="P6" i="9"/>
  <c r="Q6" i="9"/>
  <c r="R6" i="9"/>
  <c r="S6" i="9"/>
  <c r="T6" i="9"/>
  <c r="U6" i="9"/>
  <c r="V6" i="9"/>
  <c r="W6" i="9"/>
  <c r="X6" i="9"/>
  <c r="Y6" i="9"/>
  <c r="Z6" i="9"/>
  <c r="AA6" i="9"/>
  <c r="AB6" i="9"/>
  <c r="BE6" i="9" s="1"/>
  <c r="B7" i="9"/>
  <c r="C7" i="9"/>
  <c r="D7" i="9"/>
  <c r="E7" i="9"/>
  <c r="F7" i="9"/>
  <c r="G7" i="9"/>
  <c r="H7" i="9"/>
  <c r="I7" i="9"/>
  <c r="J7" i="9"/>
  <c r="K7" i="9"/>
  <c r="L7" i="9"/>
  <c r="M7" i="9"/>
  <c r="N7" i="9"/>
  <c r="O7" i="9"/>
  <c r="P7" i="9"/>
  <c r="Q7" i="9"/>
  <c r="R7" i="9"/>
  <c r="S7" i="9"/>
  <c r="T7" i="9"/>
  <c r="U7" i="9"/>
  <c r="V7" i="9"/>
  <c r="W7" i="9"/>
  <c r="X7" i="9"/>
  <c r="Y7" i="9"/>
  <c r="Z7" i="9"/>
  <c r="AA7" i="9"/>
  <c r="AB7" i="9"/>
  <c r="BE7" i="9" s="1"/>
  <c r="B8" i="9"/>
  <c r="C8" i="9"/>
  <c r="D8" i="9"/>
  <c r="E8" i="9"/>
  <c r="F8" i="9"/>
  <c r="G8" i="9"/>
  <c r="H8" i="9"/>
  <c r="I8" i="9"/>
  <c r="J8" i="9"/>
  <c r="K8" i="9"/>
  <c r="L8" i="9"/>
  <c r="M8" i="9"/>
  <c r="N8" i="9"/>
  <c r="O8" i="9"/>
  <c r="P8" i="9"/>
  <c r="Q8" i="9"/>
  <c r="R8" i="9"/>
  <c r="S8" i="9"/>
  <c r="T8" i="9"/>
  <c r="U8" i="9"/>
  <c r="V8" i="9"/>
  <c r="W8" i="9"/>
  <c r="X8" i="9"/>
  <c r="Y8" i="9"/>
  <c r="Z8" i="9"/>
  <c r="AA8" i="9"/>
  <c r="AB8" i="9"/>
  <c r="BE8" i="9" s="1"/>
  <c r="B9" i="9"/>
  <c r="C9" i="9"/>
  <c r="D9" i="9"/>
  <c r="E9" i="9"/>
  <c r="F9" i="9"/>
  <c r="G9" i="9"/>
  <c r="H9" i="9"/>
  <c r="I9" i="9"/>
  <c r="J9" i="9"/>
  <c r="K9" i="9"/>
  <c r="L9" i="9"/>
  <c r="M9" i="9"/>
  <c r="N9" i="9"/>
  <c r="O9" i="9"/>
  <c r="P9" i="9"/>
  <c r="Q9" i="9"/>
  <c r="R9" i="9"/>
  <c r="S9" i="9"/>
  <c r="T9" i="9"/>
  <c r="U9" i="9"/>
  <c r="V9" i="9"/>
  <c r="W9" i="9"/>
  <c r="X9" i="9"/>
  <c r="Y9" i="9"/>
  <c r="Z9" i="9"/>
  <c r="AA9" i="9"/>
  <c r="AB9" i="9"/>
  <c r="BE9" i="9" s="1"/>
  <c r="B10" i="9"/>
  <c r="C10" i="9"/>
  <c r="D10" i="9"/>
  <c r="E10" i="9"/>
  <c r="F10" i="9"/>
  <c r="G10" i="9"/>
  <c r="H10" i="9"/>
  <c r="I10" i="9"/>
  <c r="J10" i="9"/>
  <c r="K10" i="9"/>
  <c r="L10" i="9"/>
  <c r="M10" i="9"/>
  <c r="N10" i="9"/>
  <c r="O10" i="9"/>
  <c r="P10" i="9"/>
  <c r="Q10" i="9"/>
  <c r="R10" i="9"/>
  <c r="S10" i="9"/>
  <c r="T10" i="9"/>
  <c r="U10" i="9"/>
  <c r="V10" i="9"/>
  <c r="W10" i="9"/>
  <c r="X10" i="9"/>
  <c r="Y10" i="9"/>
  <c r="Z10" i="9"/>
  <c r="AA10" i="9"/>
  <c r="AB10" i="9"/>
  <c r="BE10" i="9" s="1"/>
  <c r="B11" i="9"/>
  <c r="C11" i="9"/>
  <c r="D11" i="9"/>
  <c r="E11" i="9"/>
  <c r="F11" i="9"/>
  <c r="G11" i="9"/>
  <c r="H11" i="9"/>
  <c r="I11" i="9"/>
  <c r="J11" i="9"/>
  <c r="K11" i="9"/>
  <c r="L11" i="9"/>
  <c r="M11" i="9"/>
  <c r="N11" i="9"/>
  <c r="O11" i="9"/>
  <c r="P11" i="9"/>
  <c r="Q11" i="9"/>
  <c r="R11" i="9"/>
  <c r="S11" i="9"/>
  <c r="T11" i="9"/>
  <c r="U11" i="9"/>
  <c r="V11" i="9"/>
  <c r="W11" i="9"/>
  <c r="X11" i="9"/>
  <c r="Y11" i="9"/>
  <c r="Z11" i="9"/>
  <c r="AA11" i="9"/>
  <c r="AB11" i="9"/>
  <c r="B12" i="9"/>
  <c r="C12" i="9"/>
  <c r="D12" i="9"/>
  <c r="E12" i="9"/>
  <c r="F12" i="9"/>
  <c r="G12" i="9"/>
  <c r="H12" i="9"/>
  <c r="I12" i="9"/>
  <c r="J12" i="9"/>
  <c r="K12" i="9"/>
  <c r="L12" i="9"/>
  <c r="M12" i="9"/>
  <c r="N12" i="9"/>
  <c r="O12" i="9"/>
  <c r="P12" i="9"/>
  <c r="Q12" i="9"/>
  <c r="R12" i="9"/>
  <c r="S12" i="9"/>
  <c r="T12" i="9"/>
  <c r="U12" i="9"/>
  <c r="V12" i="9"/>
  <c r="W12" i="9"/>
  <c r="X12" i="9"/>
  <c r="Y12" i="9"/>
  <c r="Z12" i="9"/>
  <c r="AA12" i="9"/>
  <c r="AB12" i="9"/>
  <c r="BE12" i="9" s="1"/>
  <c r="B13" i="9"/>
  <c r="C13" i="9"/>
  <c r="D13" i="9"/>
  <c r="E13" i="9"/>
  <c r="F13" i="9"/>
  <c r="G13" i="9"/>
  <c r="H13" i="9"/>
  <c r="I13" i="9"/>
  <c r="J13" i="9"/>
  <c r="K13" i="9"/>
  <c r="L13" i="9"/>
  <c r="M13" i="9"/>
  <c r="N13" i="9"/>
  <c r="O13" i="9"/>
  <c r="P13" i="9"/>
  <c r="Q13" i="9"/>
  <c r="R13" i="9"/>
  <c r="S13" i="9"/>
  <c r="T13" i="9"/>
  <c r="U13" i="9"/>
  <c r="V13" i="9"/>
  <c r="W13" i="9"/>
  <c r="X13" i="9"/>
  <c r="Y13" i="9"/>
  <c r="Z13" i="9"/>
  <c r="AA13" i="9"/>
  <c r="AB13" i="9"/>
  <c r="BE13" i="9" s="1"/>
  <c r="B14" i="9"/>
  <c r="C14" i="9"/>
  <c r="D14" i="9"/>
  <c r="E14" i="9"/>
  <c r="F14" i="9"/>
  <c r="G14" i="9"/>
  <c r="H14" i="9"/>
  <c r="I14" i="9"/>
  <c r="J14" i="9"/>
  <c r="K14" i="9"/>
  <c r="L14" i="9"/>
  <c r="M14" i="9"/>
  <c r="N14" i="9"/>
  <c r="O14" i="9"/>
  <c r="P14" i="9"/>
  <c r="Q14" i="9"/>
  <c r="R14" i="9"/>
  <c r="S14" i="9"/>
  <c r="T14" i="9"/>
  <c r="U14" i="9"/>
  <c r="V14" i="9"/>
  <c r="W14" i="9"/>
  <c r="X14" i="9"/>
  <c r="Y14" i="9"/>
  <c r="Z14" i="9"/>
  <c r="AA14" i="9"/>
  <c r="AB14" i="9"/>
  <c r="BE14" i="9" s="1"/>
  <c r="B15" i="9"/>
  <c r="C15" i="9"/>
  <c r="D15" i="9"/>
  <c r="E15" i="9"/>
  <c r="F15" i="9"/>
  <c r="G15" i="9"/>
  <c r="H15" i="9"/>
  <c r="I15" i="9"/>
  <c r="J15" i="9"/>
  <c r="K15" i="9"/>
  <c r="L15" i="9"/>
  <c r="M15" i="9"/>
  <c r="N15" i="9"/>
  <c r="O15" i="9"/>
  <c r="P15" i="9"/>
  <c r="Q15" i="9"/>
  <c r="R15" i="9"/>
  <c r="S15" i="9"/>
  <c r="T15" i="9"/>
  <c r="U15" i="9"/>
  <c r="V15" i="9"/>
  <c r="W15" i="9"/>
  <c r="X15" i="9"/>
  <c r="Y15" i="9"/>
  <c r="Z15" i="9"/>
  <c r="AA15" i="9"/>
  <c r="AB15" i="9"/>
  <c r="BE15" i="9" s="1"/>
  <c r="B16" i="9"/>
  <c r="C16" i="9"/>
  <c r="D16" i="9"/>
  <c r="E16" i="9"/>
  <c r="F16" i="9"/>
  <c r="G16" i="9"/>
  <c r="H16" i="9"/>
  <c r="I16" i="9"/>
  <c r="J16" i="9"/>
  <c r="K16" i="9"/>
  <c r="L16" i="9"/>
  <c r="M16" i="9"/>
  <c r="N16" i="9"/>
  <c r="O16" i="9"/>
  <c r="P16" i="9"/>
  <c r="Q16" i="9"/>
  <c r="R16" i="9"/>
  <c r="S16" i="9"/>
  <c r="T16" i="9"/>
  <c r="U16" i="9"/>
  <c r="V16" i="9"/>
  <c r="W16" i="9"/>
  <c r="X16" i="9"/>
  <c r="Y16" i="9"/>
  <c r="Z16" i="9"/>
  <c r="AA16" i="9"/>
  <c r="AB16" i="9"/>
  <c r="BE16" i="9" s="1"/>
  <c r="B17" i="9"/>
  <c r="C17" i="9"/>
  <c r="D17" i="9"/>
  <c r="E17" i="9"/>
  <c r="F17" i="9"/>
  <c r="G17" i="9"/>
  <c r="H17" i="9"/>
  <c r="I17" i="9"/>
  <c r="J17" i="9"/>
  <c r="K17" i="9"/>
  <c r="L17" i="9"/>
  <c r="M17" i="9"/>
  <c r="N17" i="9"/>
  <c r="O17" i="9"/>
  <c r="P17" i="9"/>
  <c r="Q17" i="9"/>
  <c r="R17" i="9"/>
  <c r="S17" i="9"/>
  <c r="T17" i="9"/>
  <c r="U17" i="9"/>
  <c r="V17" i="9"/>
  <c r="W17" i="9"/>
  <c r="X17" i="9"/>
  <c r="Y17" i="9"/>
  <c r="Z17" i="9"/>
  <c r="AA17" i="9"/>
  <c r="AB17" i="9"/>
  <c r="BE17" i="9" s="1"/>
  <c r="B18" i="9"/>
  <c r="C18" i="9"/>
  <c r="D18" i="9"/>
  <c r="E18" i="9"/>
  <c r="F18" i="9"/>
  <c r="G18" i="9"/>
  <c r="H18" i="9"/>
  <c r="I18" i="9"/>
  <c r="J18" i="9"/>
  <c r="K18" i="9"/>
  <c r="L18" i="9"/>
  <c r="M18" i="9"/>
  <c r="N18" i="9"/>
  <c r="O18" i="9"/>
  <c r="P18" i="9"/>
  <c r="Q18" i="9"/>
  <c r="R18" i="9"/>
  <c r="S18" i="9"/>
  <c r="T18" i="9"/>
  <c r="U18" i="9"/>
  <c r="V18" i="9"/>
  <c r="W18" i="9"/>
  <c r="X18" i="9"/>
  <c r="Y18" i="9"/>
  <c r="Z18" i="9"/>
  <c r="AA18" i="9"/>
  <c r="AB18" i="9"/>
  <c r="BE18" i="9" s="1"/>
  <c r="B19" i="9"/>
  <c r="C19" i="9"/>
  <c r="D19" i="9"/>
  <c r="E19" i="9"/>
  <c r="F19" i="9"/>
  <c r="G19" i="9"/>
  <c r="H19" i="9"/>
  <c r="I19" i="9"/>
  <c r="J19" i="9"/>
  <c r="K19" i="9"/>
  <c r="L19" i="9"/>
  <c r="M19" i="9"/>
  <c r="N19" i="9"/>
  <c r="O19" i="9"/>
  <c r="P19" i="9"/>
  <c r="Q19" i="9"/>
  <c r="R19" i="9"/>
  <c r="S19" i="9"/>
  <c r="T19" i="9"/>
  <c r="U19" i="9"/>
  <c r="V19" i="9"/>
  <c r="W19" i="9"/>
  <c r="X19" i="9"/>
  <c r="Y19" i="9"/>
  <c r="Z19" i="9"/>
  <c r="AA19" i="9"/>
  <c r="AB19" i="9"/>
  <c r="B20" i="9"/>
  <c r="C20" i="9"/>
  <c r="D20" i="9"/>
  <c r="E20" i="9"/>
  <c r="F20" i="9"/>
  <c r="G20" i="9"/>
  <c r="H20" i="9"/>
  <c r="I20" i="9"/>
  <c r="J20" i="9"/>
  <c r="K20" i="9"/>
  <c r="L20" i="9"/>
  <c r="M20" i="9"/>
  <c r="N20" i="9"/>
  <c r="O20" i="9"/>
  <c r="P20" i="9"/>
  <c r="Q20" i="9"/>
  <c r="R20" i="9"/>
  <c r="S20" i="9"/>
  <c r="T20" i="9"/>
  <c r="U20" i="9"/>
  <c r="V20" i="9"/>
  <c r="W20" i="9"/>
  <c r="X20" i="9"/>
  <c r="Y20" i="9"/>
  <c r="Z20" i="9"/>
  <c r="AA20" i="9"/>
  <c r="AB20" i="9"/>
  <c r="BE20" i="9" s="1"/>
  <c r="B21" i="9"/>
  <c r="C21" i="9"/>
  <c r="D21" i="9"/>
  <c r="E21" i="9"/>
  <c r="F21" i="9"/>
  <c r="G21" i="9"/>
  <c r="H21" i="9"/>
  <c r="I21" i="9"/>
  <c r="J21" i="9"/>
  <c r="K21" i="9"/>
  <c r="L21" i="9"/>
  <c r="M21" i="9"/>
  <c r="N21" i="9"/>
  <c r="O21" i="9"/>
  <c r="P21" i="9"/>
  <c r="Q21" i="9"/>
  <c r="R21" i="9"/>
  <c r="S21" i="9"/>
  <c r="T21" i="9"/>
  <c r="U21" i="9"/>
  <c r="V21" i="9"/>
  <c r="W21" i="9"/>
  <c r="X21" i="9"/>
  <c r="Y21" i="9"/>
  <c r="Z21" i="9"/>
  <c r="AA21" i="9"/>
  <c r="AB21" i="9"/>
  <c r="BE21" i="9" s="1"/>
  <c r="B22" i="9"/>
  <c r="C22" i="9"/>
  <c r="D22" i="9"/>
  <c r="E22" i="9"/>
  <c r="F22" i="9"/>
  <c r="G22" i="9"/>
  <c r="H22" i="9"/>
  <c r="I22" i="9"/>
  <c r="J22" i="9"/>
  <c r="K22" i="9"/>
  <c r="L22" i="9"/>
  <c r="M22" i="9"/>
  <c r="N22" i="9"/>
  <c r="O22" i="9"/>
  <c r="P22" i="9"/>
  <c r="Q22" i="9"/>
  <c r="R22" i="9"/>
  <c r="S22" i="9"/>
  <c r="T22" i="9"/>
  <c r="U22" i="9"/>
  <c r="V22" i="9"/>
  <c r="W22" i="9"/>
  <c r="X22" i="9"/>
  <c r="Y22" i="9"/>
  <c r="Z22" i="9"/>
  <c r="AA22" i="9"/>
  <c r="AB22" i="9"/>
  <c r="BE22" i="9" s="1"/>
  <c r="B23" i="9"/>
  <c r="C23" i="9"/>
  <c r="D23" i="9"/>
  <c r="E23" i="9"/>
  <c r="F23" i="9"/>
  <c r="G23" i="9"/>
  <c r="H23" i="9"/>
  <c r="I23" i="9"/>
  <c r="J23" i="9"/>
  <c r="K23" i="9"/>
  <c r="L23" i="9"/>
  <c r="M23" i="9"/>
  <c r="N23" i="9"/>
  <c r="O23" i="9"/>
  <c r="P23" i="9"/>
  <c r="Q23" i="9"/>
  <c r="R23" i="9"/>
  <c r="S23" i="9"/>
  <c r="T23" i="9"/>
  <c r="U23" i="9"/>
  <c r="V23" i="9"/>
  <c r="W23" i="9"/>
  <c r="X23" i="9"/>
  <c r="Y23" i="9"/>
  <c r="Z23" i="9"/>
  <c r="AA23" i="9"/>
  <c r="AB23" i="9"/>
  <c r="BE23" i="9" s="1"/>
  <c r="B24" i="9"/>
  <c r="C24" i="9"/>
  <c r="D24" i="9"/>
  <c r="E24" i="9"/>
  <c r="F24" i="9"/>
  <c r="G24" i="9"/>
  <c r="H24" i="9"/>
  <c r="I24" i="9"/>
  <c r="J24" i="9"/>
  <c r="K24" i="9"/>
  <c r="L24" i="9"/>
  <c r="M24" i="9"/>
  <c r="N24" i="9"/>
  <c r="O24" i="9"/>
  <c r="P24" i="9"/>
  <c r="Q24" i="9"/>
  <c r="R24" i="9"/>
  <c r="S24" i="9"/>
  <c r="T24" i="9"/>
  <c r="U24" i="9"/>
  <c r="V24" i="9"/>
  <c r="W24" i="9"/>
  <c r="X24" i="9"/>
  <c r="Y24" i="9"/>
  <c r="Z24" i="9"/>
  <c r="AA24" i="9"/>
  <c r="AB24" i="9"/>
  <c r="BE24" i="9" s="1"/>
  <c r="B25" i="9"/>
  <c r="C25" i="9"/>
  <c r="D25" i="9"/>
  <c r="E25" i="9"/>
  <c r="F25" i="9"/>
  <c r="G25" i="9"/>
  <c r="H25" i="9"/>
  <c r="I25" i="9"/>
  <c r="J25" i="9"/>
  <c r="K25" i="9"/>
  <c r="L25" i="9"/>
  <c r="M25" i="9"/>
  <c r="N25" i="9"/>
  <c r="O25" i="9"/>
  <c r="P25" i="9"/>
  <c r="Q25" i="9"/>
  <c r="R25" i="9"/>
  <c r="S25" i="9"/>
  <c r="T25" i="9"/>
  <c r="U25" i="9"/>
  <c r="V25" i="9"/>
  <c r="W25" i="9"/>
  <c r="X25" i="9"/>
  <c r="Y25" i="9"/>
  <c r="Z25" i="9"/>
  <c r="AA25" i="9"/>
  <c r="AB25" i="9"/>
  <c r="BE25" i="9" s="1"/>
  <c r="B26" i="9"/>
  <c r="C26" i="9"/>
  <c r="D26" i="9"/>
  <c r="E26" i="9"/>
  <c r="F26" i="9"/>
  <c r="G26" i="9"/>
  <c r="H26" i="9"/>
  <c r="I26" i="9"/>
  <c r="J26" i="9"/>
  <c r="K26" i="9"/>
  <c r="L26" i="9"/>
  <c r="M26" i="9"/>
  <c r="N26" i="9"/>
  <c r="O26" i="9"/>
  <c r="P26" i="9"/>
  <c r="Q26" i="9"/>
  <c r="R26" i="9"/>
  <c r="S26" i="9"/>
  <c r="T26" i="9"/>
  <c r="U26" i="9"/>
  <c r="V26" i="9"/>
  <c r="W26" i="9"/>
  <c r="X26" i="9"/>
  <c r="Y26" i="9"/>
  <c r="Z26" i="9"/>
  <c r="AA26" i="9"/>
  <c r="AB26" i="9"/>
  <c r="BE26" i="9" s="1"/>
  <c r="B27" i="9"/>
  <c r="C27" i="9"/>
  <c r="D27" i="9"/>
  <c r="E27" i="9"/>
  <c r="F27" i="9"/>
  <c r="G27" i="9"/>
  <c r="H27" i="9"/>
  <c r="I27" i="9"/>
  <c r="J27" i="9"/>
  <c r="K27" i="9"/>
  <c r="L27" i="9"/>
  <c r="M27" i="9"/>
  <c r="N27" i="9"/>
  <c r="O27" i="9"/>
  <c r="P27" i="9"/>
  <c r="Q27" i="9"/>
  <c r="R27" i="9"/>
  <c r="S27" i="9"/>
  <c r="T27" i="9"/>
  <c r="U27" i="9"/>
  <c r="V27" i="9"/>
  <c r="W27" i="9"/>
  <c r="X27" i="9"/>
  <c r="Y27" i="9"/>
  <c r="Z27" i="9"/>
  <c r="AA27" i="9"/>
  <c r="AB27" i="9"/>
  <c r="B28" i="9"/>
  <c r="C28" i="9"/>
  <c r="D28" i="9"/>
  <c r="E28" i="9"/>
  <c r="F28" i="9"/>
  <c r="G28" i="9"/>
  <c r="H28" i="9"/>
  <c r="I28" i="9"/>
  <c r="J28" i="9"/>
  <c r="K28" i="9"/>
  <c r="L28" i="9"/>
  <c r="M28" i="9"/>
  <c r="N28" i="9"/>
  <c r="O28" i="9"/>
  <c r="P28" i="9"/>
  <c r="Q28" i="9"/>
  <c r="R28" i="9"/>
  <c r="S28" i="9"/>
  <c r="T28" i="9"/>
  <c r="U28" i="9"/>
  <c r="V28" i="9"/>
  <c r="W28" i="9"/>
  <c r="X28" i="9"/>
  <c r="Y28" i="9"/>
  <c r="Z28" i="9"/>
  <c r="AA28" i="9"/>
  <c r="AB28" i="9"/>
  <c r="BE28" i="9" s="1"/>
  <c r="B29" i="9"/>
  <c r="C29" i="9"/>
  <c r="D29" i="9"/>
  <c r="E29" i="9"/>
  <c r="F29" i="9"/>
  <c r="G29" i="9"/>
  <c r="H29" i="9"/>
  <c r="I29" i="9"/>
  <c r="J29" i="9"/>
  <c r="K29" i="9"/>
  <c r="L29" i="9"/>
  <c r="M29" i="9"/>
  <c r="N29" i="9"/>
  <c r="O29" i="9"/>
  <c r="P29" i="9"/>
  <c r="Q29" i="9"/>
  <c r="R29" i="9"/>
  <c r="S29" i="9"/>
  <c r="T29" i="9"/>
  <c r="U29" i="9"/>
  <c r="V29" i="9"/>
  <c r="W29" i="9"/>
  <c r="X29" i="9"/>
  <c r="Y29" i="9"/>
  <c r="Z29" i="9"/>
  <c r="AA29" i="9"/>
  <c r="AB29" i="9"/>
  <c r="BE29" i="9" s="1"/>
  <c r="B30" i="9"/>
  <c r="C30" i="9"/>
  <c r="D30" i="9"/>
  <c r="E30" i="9"/>
  <c r="F30" i="9"/>
  <c r="G30" i="9"/>
  <c r="H30" i="9"/>
  <c r="I30" i="9"/>
  <c r="J30" i="9"/>
  <c r="K30" i="9"/>
  <c r="L30" i="9"/>
  <c r="M30" i="9"/>
  <c r="N30" i="9"/>
  <c r="O30" i="9"/>
  <c r="P30" i="9"/>
  <c r="Q30" i="9"/>
  <c r="R30" i="9"/>
  <c r="S30" i="9"/>
  <c r="T30" i="9"/>
  <c r="U30" i="9"/>
  <c r="V30" i="9"/>
  <c r="W30" i="9"/>
  <c r="X30" i="9"/>
  <c r="Y30" i="9"/>
  <c r="Z30" i="9"/>
  <c r="AA30" i="9"/>
  <c r="AB30" i="9"/>
  <c r="BE30" i="9" s="1"/>
  <c r="B31" i="9"/>
  <c r="C31" i="9"/>
  <c r="D31" i="9"/>
  <c r="E31" i="9"/>
  <c r="F31" i="9"/>
  <c r="G31" i="9"/>
  <c r="H31" i="9"/>
  <c r="I31" i="9"/>
  <c r="J31" i="9"/>
  <c r="K31" i="9"/>
  <c r="L31" i="9"/>
  <c r="M31" i="9"/>
  <c r="N31" i="9"/>
  <c r="O31" i="9"/>
  <c r="P31" i="9"/>
  <c r="Q31" i="9"/>
  <c r="R31" i="9"/>
  <c r="S31" i="9"/>
  <c r="T31" i="9"/>
  <c r="U31" i="9"/>
  <c r="V31" i="9"/>
  <c r="W31" i="9"/>
  <c r="X31" i="9"/>
  <c r="Y31" i="9"/>
  <c r="Z31" i="9"/>
  <c r="AA31" i="9"/>
  <c r="AB31" i="9"/>
  <c r="BE31" i="9" s="1"/>
  <c r="B32" i="9"/>
  <c r="C32" i="9"/>
  <c r="D32" i="9"/>
  <c r="E32" i="9"/>
  <c r="F32" i="9"/>
  <c r="G32" i="9"/>
  <c r="H32" i="9"/>
  <c r="I32" i="9"/>
  <c r="J32" i="9"/>
  <c r="K32" i="9"/>
  <c r="L32" i="9"/>
  <c r="M32" i="9"/>
  <c r="N32" i="9"/>
  <c r="O32" i="9"/>
  <c r="P32" i="9"/>
  <c r="Q32" i="9"/>
  <c r="R32" i="9"/>
  <c r="S32" i="9"/>
  <c r="T32" i="9"/>
  <c r="U32" i="9"/>
  <c r="V32" i="9"/>
  <c r="W32" i="9"/>
  <c r="X32" i="9"/>
  <c r="Y32" i="9"/>
  <c r="Z32" i="9"/>
  <c r="AA32" i="9"/>
  <c r="AB32" i="9"/>
  <c r="BE32" i="9" s="1"/>
  <c r="B33" i="9"/>
  <c r="C33" i="9"/>
  <c r="D33" i="9"/>
  <c r="E33" i="9"/>
  <c r="F33" i="9"/>
  <c r="G33" i="9"/>
  <c r="H33" i="9"/>
  <c r="I33" i="9"/>
  <c r="J33" i="9"/>
  <c r="K33" i="9"/>
  <c r="L33" i="9"/>
  <c r="M33" i="9"/>
  <c r="N33" i="9"/>
  <c r="O33" i="9"/>
  <c r="P33" i="9"/>
  <c r="Q33" i="9"/>
  <c r="R33" i="9"/>
  <c r="S33" i="9"/>
  <c r="T33" i="9"/>
  <c r="U33" i="9"/>
  <c r="V33" i="9"/>
  <c r="W33" i="9"/>
  <c r="X33" i="9"/>
  <c r="Y33" i="9"/>
  <c r="Z33" i="9"/>
  <c r="AA33" i="9"/>
  <c r="AB33" i="9"/>
  <c r="BE33" i="9" s="1"/>
  <c r="B34" i="9"/>
  <c r="C34" i="9"/>
  <c r="D34" i="9"/>
  <c r="E34" i="9"/>
  <c r="F34" i="9"/>
  <c r="G34" i="9"/>
  <c r="H34" i="9"/>
  <c r="I34" i="9"/>
  <c r="J34" i="9"/>
  <c r="K34" i="9"/>
  <c r="L34" i="9"/>
  <c r="M34" i="9"/>
  <c r="N34" i="9"/>
  <c r="O34" i="9"/>
  <c r="P34" i="9"/>
  <c r="Q34" i="9"/>
  <c r="R34" i="9"/>
  <c r="S34" i="9"/>
  <c r="T34" i="9"/>
  <c r="U34" i="9"/>
  <c r="V34" i="9"/>
  <c r="W34" i="9"/>
  <c r="X34" i="9"/>
  <c r="Y34" i="9"/>
  <c r="Z34" i="9"/>
  <c r="AA34" i="9"/>
  <c r="AB34" i="9"/>
  <c r="BE34" i="9" s="1"/>
  <c r="B35" i="9"/>
  <c r="C35" i="9"/>
  <c r="D35" i="9"/>
  <c r="E35" i="9"/>
  <c r="F35" i="9"/>
  <c r="G35" i="9"/>
  <c r="H35" i="9"/>
  <c r="I35" i="9"/>
  <c r="J35" i="9"/>
  <c r="K35" i="9"/>
  <c r="L35" i="9"/>
  <c r="M35" i="9"/>
  <c r="N35" i="9"/>
  <c r="O35" i="9"/>
  <c r="P35" i="9"/>
  <c r="Q35" i="9"/>
  <c r="R35" i="9"/>
  <c r="S35" i="9"/>
  <c r="T35" i="9"/>
  <c r="U35" i="9"/>
  <c r="V35" i="9"/>
  <c r="W35" i="9"/>
  <c r="X35" i="9"/>
  <c r="Y35" i="9"/>
  <c r="Z35" i="9"/>
  <c r="AA35" i="9"/>
  <c r="AB35" i="9"/>
  <c r="BE35" i="9" s="1"/>
  <c r="B36" i="9"/>
  <c r="C36" i="9"/>
  <c r="D36" i="9"/>
  <c r="E36" i="9"/>
  <c r="F36" i="9"/>
  <c r="G36" i="9"/>
  <c r="H36" i="9"/>
  <c r="I36" i="9"/>
  <c r="J36" i="9"/>
  <c r="K36" i="9"/>
  <c r="L36" i="9"/>
  <c r="M36" i="9"/>
  <c r="N36" i="9"/>
  <c r="O36" i="9"/>
  <c r="P36" i="9"/>
  <c r="Q36" i="9"/>
  <c r="R36" i="9"/>
  <c r="S36" i="9"/>
  <c r="T36" i="9"/>
  <c r="U36" i="9"/>
  <c r="V36" i="9"/>
  <c r="W36" i="9"/>
  <c r="X36" i="9"/>
  <c r="Y36" i="9"/>
  <c r="Z36" i="9"/>
  <c r="AA36" i="9"/>
  <c r="AB36" i="9"/>
  <c r="BE36" i="9" s="1"/>
  <c r="B37" i="9"/>
  <c r="C37" i="9"/>
  <c r="D37" i="9"/>
  <c r="E37" i="9"/>
  <c r="F37" i="9"/>
  <c r="G37" i="9"/>
  <c r="H37" i="9"/>
  <c r="I37" i="9"/>
  <c r="J37" i="9"/>
  <c r="K37" i="9"/>
  <c r="L37" i="9"/>
  <c r="M37" i="9"/>
  <c r="N37" i="9"/>
  <c r="O37" i="9"/>
  <c r="P37" i="9"/>
  <c r="Q37" i="9"/>
  <c r="R37" i="9"/>
  <c r="S37" i="9"/>
  <c r="T37" i="9"/>
  <c r="U37" i="9"/>
  <c r="V37" i="9"/>
  <c r="W37" i="9"/>
  <c r="X37" i="9"/>
  <c r="Y37" i="9"/>
  <c r="Z37" i="9"/>
  <c r="AA37" i="9"/>
  <c r="AB37" i="9"/>
  <c r="BE37" i="9" s="1"/>
  <c r="B38" i="9"/>
  <c r="C38" i="9"/>
  <c r="D38" i="9"/>
  <c r="E38" i="9"/>
  <c r="F38" i="9"/>
  <c r="G38" i="9"/>
  <c r="H38" i="9"/>
  <c r="I38" i="9"/>
  <c r="J38" i="9"/>
  <c r="K38" i="9"/>
  <c r="L38" i="9"/>
  <c r="M38" i="9"/>
  <c r="N38" i="9"/>
  <c r="O38" i="9"/>
  <c r="P38" i="9"/>
  <c r="Q38" i="9"/>
  <c r="R38" i="9"/>
  <c r="S38" i="9"/>
  <c r="T38" i="9"/>
  <c r="U38" i="9"/>
  <c r="V38" i="9"/>
  <c r="W38" i="9"/>
  <c r="X38" i="9"/>
  <c r="Y38" i="9"/>
  <c r="Z38" i="9"/>
  <c r="AA38" i="9"/>
  <c r="AB38" i="9"/>
  <c r="BE38" i="9" s="1"/>
  <c r="B39" i="9"/>
  <c r="C39" i="9"/>
  <c r="D39" i="9"/>
  <c r="E39" i="9"/>
  <c r="F39" i="9"/>
  <c r="G39" i="9"/>
  <c r="H39" i="9"/>
  <c r="I39" i="9"/>
  <c r="J39" i="9"/>
  <c r="K39" i="9"/>
  <c r="L39" i="9"/>
  <c r="M39" i="9"/>
  <c r="N39" i="9"/>
  <c r="O39" i="9"/>
  <c r="P39" i="9"/>
  <c r="Q39" i="9"/>
  <c r="R39" i="9"/>
  <c r="S39" i="9"/>
  <c r="T39" i="9"/>
  <c r="U39" i="9"/>
  <c r="V39" i="9"/>
  <c r="W39" i="9"/>
  <c r="X39" i="9"/>
  <c r="Y39" i="9"/>
  <c r="Z39" i="9"/>
  <c r="AA39" i="9"/>
  <c r="AB39" i="9"/>
  <c r="BE39" i="9" s="1"/>
  <c r="B40" i="9"/>
  <c r="C40" i="9"/>
  <c r="D40" i="9"/>
  <c r="E40" i="9"/>
  <c r="F40" i="9"/>
  <c r="G40" i="9"/>
  <c r="H40" i="9"/>
  <c r="I40" i="9"/>
  <c r="J40" i="9"/>
  <c r="K40" i="9"/>
  <c r="L40" i="9"/>
  <c r="M40" i="9"/>
  <c r="N40" i="9"/>
  <c r="O40" i="9"/>
  <c r="P40" i="9"/>
  <c r="Q40" i="9"/>
  <c r="R40" i="9"/>
  <c r="S40" i="9"/>
  <c r="T40" i="9"/>
  <c r="U40" i="9"/>
  <c r="V40" i="9"/>
  <c r="W40" i="9"/>
  <c r="X40" i="9"/>
  <c r="Y40" i="9"/>
  <c r="Z40" i="9"/>
  <c r="AA40" i="9"/>
  <c r="AB40" i="9"/>
  <c r="BE40" i="9" s="1"/>
  <c r="B41" i="9"/>
  <c r="C41" i="9"/>
  <c r="D41" i="9"/>
  <c r="E41" i="9"/>
  <c r="F41" i="9"/>
  <c r="G41" i="9"/>
  <c r="H41" i="9"/>
  <c r="I41" i="9"/>
  <c r="J41" i="9"/>
  <c r="K41" i="9"/>
  <c r="L41" i="9"/>
  <c r="M41" i="9"/>
  <c r="N41" i="9"/>
  <c r="O41" i="9"/>
  <c r="P41" i="9"/>
  <c r="Q41" i="9"/>
  <c r="R41" i="9"/>
  <c r="S41" i="9"/>
  <c r="T41" i="9"/>
  <c r="U41" i="9"/>
  <c r="V41" i="9"/>
  <c r="W41" i="9"/>
  <c r="X41" i="9"/>
  <c r="Y41" i="9"/>
  <c r="Z41" i="9"/>
  <c r="AA41" i="9"/>
  <c r="AB41" i="9"/>
  <c r="BE41" i="9" s="1"/>
  <c r="B42" i="9"/>
  <c r="C42" i="9"/>
  <c r="D42" i="9"/>
  <c r="E42" i="9"/>
  <c r="F42" i="9"/>
  <c r="G42" i="9"/>
  <c r="H42" i="9"/>
  <c r="I42" i="9"/>
  <c r="J42" i="9"/>
  <c r="K42" i="9"/>
  <c r="L42" i="9"/>
  <c r="M42" i="9"/>
  <c r="N42" i="9"/>
  <c r="O42" i="9"/>
  <c r="P42" i="9"/>
  <c r="Q42" i="9"/>
  <c r="R42" i="9"/>
  <c r="S42" i="9"/>
  <c r="T42" i="9"/>
  <c r="U42" i="9"/>
  <c r="V42" i="9"/>
  <c r="W42" i="9"/>
  <c r="X42" i="9"/>
  <c r="Y42" i="9"/>
  <c r="Z42" i="9"/>
  <c r="AA42" i="9"/>
  <c r="AB42" i="9"/>
  <c r="BE42" i="9" s="1"/>
  <c r="B43" i="9"/>
  <c r="C43" i="9"/>
  <c r="D43" i="9"/>
  <c r="E43" i="9"/>
  <c r="F43" i="9"/>
  <c r="G43" i="9"/>
  <c r="H43" i="9"/>
  <c r="I43" i="9"/>
  <c r="J43" i="9"/>
  <c r="K43" i="9"/>
  <c r="L43" i="9"/>
  <c r="M43" i="9"/>
  <c r="N43" i="9"/>
  <c r="O43" i="9"/>
  <c r="P43" i="9"/>
  <c r="Q43" i="9"/>
  <c r="R43" i="9"/>
  <c r="S43" i="9"/>
  <c r="T43" i="9"/>
  <c r="U43" i="9"/>
  <c r="V43" i="9"/>
  <c r="W43" i="9"/>
  <c r="X43" i="9"/>
  <c r="Y43" i="9"/>
  <c r="Z43" i="9"/>
  <c r="AA43" i="9"/>
  <c r="AB43" i="9"/>
  <c r="BE43" i="9" s="1"/>
  <c r="B44" i="9"/>
  <c r="C44" i="9"/>
  <c r="D44" i="9"/>
  <c r="E44" i="9"/>
  <c r="F44" i="9"/>
  <c r="G44" i="9"/>
  <c r="H44" i="9"/>
  <c r="I44" i="9"/>
  <c r="J44" i="9"/>
  <c r="K44" i="9"/>
  <c r="L44" i="9"/>
  <c r="M44" i="9"/>
  <c r="N44" i="9"/>
  <c r="O44" i="9"/>
  <c r="P44" i="9"/>
  <c r="Q44" i="9"/>
  <c r="R44" i="9"/>
  <c r="S44" i="9"/>
  <c r="T44" i="9"/>
  <c r="U44" i="9"/>
  <c r="V44" i="9"/>
  <c r="W44" i="9"/>
  <c r="X44" i="9"/>
  <c r="Y44" i="9"/>
  <c r="Z44" i="9"/>
  <c r="AA44" i="9"/>
  <c r="AB44" i="9"/>
  <c r="BE44" i="9" s="1"/>
  <c r="B45" i="9"/>
  <c r="C45" i="9"/>
  <c r="D45" i="9"/>
  <c r="E45" i="9"/>
  <c r="F45" i="9"/>
  <c r="G45" i="9"/>
  <c r="H45" i="9"/>
  <c r="I45" i="9"/>
  <c r="J45" i="9"/>
  <c r="K45" i="9"/>
  <c r="L45" i="9"/>
  <c r="M45" i="9"/>
  <c r="N45" i="9"/>
  <c r="O45" i="9"/>
  <c r="P45" i="9"/>
  <c r="Q45" i="9"/>
  <c r="R45" i="9"/>
  <c r="S45" i="9"/>
  <c r="T45" i="9"/>
  <c r="U45" i="9"/>
  <c r="V45" i="9"/>
  <c r="W45" i="9"/>
  <c r="X45" i="9"/>
  <c r="Y45" i="9"/>
  <c r="Z45" i="9"/>
  <c r="AA45" i="9"/>
  <c r="AB45" i="9"/>
  <c r="BE45" i="9" s="1"/>
  <c r="B46" i="9"/>
  <c r="C46" i="9"/>
  <c r="D46" i="9"/>
  <c r="E46" i="9"/>
  <c r="F46" i="9"/>
  <c r="G46" i="9"/>
  <c r="H46" i="9"/>
  <c r="I46" i="9"/>
  <c r="J46" i="9"/>
  <c r="K46" i="9"/>
  <c r="L46" i="9"/>
  <c r="M46" i="9"/>
  <c r="N46" i="9"/>
  <c r="O46" i="9"/>
  <c r="P46" i="9"/>
  <c r="Q46" i="9"/>
  <c r="R46" i="9"/>
  <c r="S46" i="9"/>
  <c r="T46" i="9"/>
  <c r="U46" i="9"/>
  <c r="V46" i="9"/>
  <c r="W46" i="9"/>
  <c r="X46" i="9"/>
  <c r="Y46" i="9"/>
  <c r="Z46" i="9"/>
  <c r="AA46" i="9"/>
  <c r="AB46" i="9"/>
  <c r="BE46" i="9" s="1"/>
  <c r="B47" i="9"/>
  <c r="C47" i="9"/>
  <c r="D47" i="9"/>
  <c r="E47" i="9"/>
  <c r="F47" i="9"/>
  <c r="G47" i="9"/>
  <c r="H47" i="9"/>
  <c r="I47" i="9"/>
  <c r="J47" i="9"/>
  <c r="K47" i="9"/>
  <c r="L47" i="9"/>
  <c r="M47" i="9"/>
  <c r="N47" i="9"/>
  <c r="O47" i="9"/>
  <c r="P47" i="9"/>
  <c r="Q47" i="9"/>
  <c r="R47" i="9"/>
  <c r="S47" i="9"/>
  <c r="T47" i="9"/>
  <c r="U47" i="9"/>
  <c r="V47" i="9"/>
  <c r="W47" i="9"/>
  <c r="X47" i="9"/>
  <c r="Y47" i="9"/>
  <c r="Z47" i="9"/>
  <c r="AA47" i="9"/>
  <c r="AB47" i="9"/>
  <c r="BE47" i="9" s="1"/>
  <c r="B48" i="9"/>
  <c r="C48" i="9"/>
  <c r="D48" i="9"/>
  <c r="E48" i="9"/>
  <c r="F48" i="9"/>
  <c r="G48" i="9"/>
  <c r="H48" i="9"/>
  <c r="I48" i="9"/>
  <c r="J48" i="9"/>
  <c r="K48" i="9"/>
  <c r="L48" i="9"/>
  <c r="M48" i="9"/>
  <c r="N48" i="9"/>
  <c r="O48" i="9"/>
  <c r="P48" i="9"/>
  <c r="Q48" i="9"/>
  <c r="R48" i="9"/>
  <c r="S48" i="9"/>
  <c r="T48" i="9"/>
  <c r="U48" i="9"/>
  <c r="V48" i="9"/>
  <c r="W48" i="9"/>
  <c r="X48" i="9"/>
  <c r="Y48" i="9"/>
  <c r="Z48" i="9"/>
  <c r="AA48" i="9"/>
  <c r="AB48" i="9"/>
  <c r="BE48" i="9" s="1"/>
  <c r="B49" i="9"/>
  <c r="C49" i="9"/>
  <c r="D49" i="9"/>
  <c r="E49" i="9"/>
  <c r="F49" i="9"/>
  <c r="G49" i="9"/>
  <c r="H49" i="9"/>
  <c r="I49" i="9"/>
  <c r="J49" i="9"/>
  <c r="K49" i="9"/>
  <c r="L49" i="9"/>
  <c r="M49" i="9"/>
  <c r="N49" i="9"/>
  <c r="O49" i="9"/>
  <c r="P49" i="9"/>
  <c r="Q49" i="9"/>
  <c r="R49" i="9"/>
  <c r="S49" i="9"/>
  <c r="T49" i="9"/>
  <c r="U49" i="9"/>
  <c r="V49" i="9"/>
  <c r="W49" i="9"/>
  <c r="X49" i="9"/>
  <c r="Y49" i="9"/>
  <c r="Z49" i="9"/>
  <c r="AA49" i="9"/>
  <c r="AB49" i="9"/>
  <c r="BE49" i="9" s="1"/>
  <c r="B50" i="9"/>
  <c r="C50" i="9"/>
  <c r="D50" i="9"/>
  <c r="E50" i="9"/>
  <c r="F50" i="9"/>
  <c r="G50" i="9"/>
  <c r="H50" i="9"/>
  <c r="I50" i="9"/>
  <c r="J50" i="9"/>
  <c r="K50" i="9"/>
  <c r="L50" i="9"/>
  <c r="M50" i="9"/>
  <c r="N50" i="9"/>
  <c r="O50" i="9"/>
  <c r="P50" i="9"/>
  <c r="Q50" i="9"/>
  <c r="R50" i="9"/>
  <c r="S50" i="9"/>
  <c r="T50" i="9"/>
  <c r="U50" i="9"/>
  <c r="V50" i="9"/>
  <c r="W50" i="9"/>
  <c r="X50" i="9"/>
  <c r="Y50" i="9"/>
  <c r="Z50" i="9"/>
  <c r="AA50" i="9"/>
  <c r="AB50" i="9"/>
  <c r="BE50" i="9" s="1"/>
  <c r="B51" i="9"/>
  <c r="C51" i="9"/>
  <c r="D51" i="9"/>
  <c r="E51" i="9"/>
  <c r="F51" i="9"/>
  <c r="G51" i="9"/>
  <c r="H51" i="9"/>
  <c r="I51" i="9"/>
  <c r="J51" i="9"/>
  <c r="K51" i="9"/>
  <c r="L51" i="9"/>
  <c r="M51" i="9"/>
  <c r="N51" i="9"/>
  <c r="O51" i="9"/>
  <c r="P51" i="9"/>
  <c r="Q51" i="9"/>
  <c r="R51" i="9"/>
  <c r="S51" i="9"/>
  <c r="T51" i="9"/>
  <c r="U51" i="9"/>
  <c r="V51" i="9"/>
  <c r="W51" i="9"/>
  <c r="X51" i="9"/>
  <c r="Y51" i="9"/>
  <c r="Z51" i="9"/>
  <c r="AA51" i="9"/>
  <c r="AB51" i="9"/>
  <c r="BE51" i="9" s="1"/>
  <c r="B52" i="9"/>
  <c r="C52" i="9"/>
  <c r="D52" i="9"/>
  <c r="E52" i="9"/>
  <c r="F52" i="9"/>
  <c r="G52" i="9"/>
  <c r="H52" i="9"/>
  <c r="I52" i="9"/>
  <c r="J52" i="9"/>
  <c r="K52" i="9"/>
  <c r="L52" i="9"/>
  <c r="M52" i="9"/>
  <c r="N52" i="9"/>
  <c r="O52" i="9"/>
  <c r="P52" i="9"/>
  <c r="Q52" i="9"/>
  <c r="R52" i="9"/>
  <c r="S52" i="9"/>
  <c r="T52" i="9"/>
  <c r="U52" i="9"/>
  <c r="V52" i="9"/>
  <c r="W52" i="9"/>
  <c r="X52" i="9"/>
  <c r="Y52" i="9"/>
  <c r="Z52" i="9"/>
  <c r="AA52" i="9"/>
  <c r="AB52" i="9"/>
  <c r="BE52" i="9" s="1"/>
  <c r="B53" i="9"/>
  <c r="C53" i="9"/>
  <c r="D53" i="9"/>
  <c r="E53" i="9"/>
  <c r="F53" i="9"/>
  <c r="G53" i="9"/>
  <c r="H53" i="9"/>
  <c r="I53" i="9"/>
  <c r="J53" i="9"/>
  <c r="K53" i="9"/>
  <c r="L53" i="9"/>
  <c r="M53" i="9"/>
  <c r="N53" i="9"/>
  <c r="O53" i="9"/>
  <c r="P53" i="9"/>
  <c r="Q53" i="9"/>
  <c r="R53" i="9"/>
  <c r="S53" i="9"/>
  <c r="T53" i="9"/>
  <c r="U53" i="9"/>
  <c r="V53" i="9"/>
  <c r="W53" i="9"/>
  <c r="X53" i="9"/>
  <c r="Y53" i="9"/>
  <c r="Z53" i="9"/>
  <c r="AA53" i="9"/>
  <c r="AB53" i="9"/>
  <c r="BE53" i="9" s="1"/>
  <c r="B54" i="9"/>
  <c r="C54" i="9"/>
  <c r="D54" i="9"/>
  <c r="E54" i="9"/>
  <c r="F54" i="9"/>
  <c r="G54" i="9"/>
  <c r="H54" i="9"/>
  <c r="I54" i="9"/>
  <c r="J54" i="9"/>
  <c r="K54" i="9"/>
  <c r="L54" i="9"/>
  <c r="M54" i="9"/>
  <c r="N54" i="9"/>
  <c r="O54" i="9"/>
  <c r="P54" i="9"/>
  <c r="Q54" i="9"/>
  <c r="R54" i="9"/>
  <c r="S54" i="9"/>
  <c r="T54" i="9"/>
  <c r="U54" i="9"/>
  <c r="V54" i="9"/>
  <c r="W54" i="9"/>
  <c r="X54" i="9"/>
  <c r="Y54" i="9"/>
  <c r="Z54" i="9"/>
  <c r="AA54" i="9"/>
  <c r="AB54" i="9"/>
  <c r="BE54" i="9" s="1"/>
  <c r="B55" i="9"/>
  <c r="C55" i="9"/>
  <c r="D55" i="9"/>
  <c r="E55" i="9"/>
  <c r="F55" i="9"/>
  <c r="G55" i="9"/>
  <c r="H55" i="9"/>
  <c r="I55" i="9"/>
  <c r="J55" i="9"/>
  <c r="K55" i="9"/>
  <c r="L55" i="9"/>
  <c r="M55" i="9"/>
  <c r="N55" i="9"/>
  <c r="O55" i="9"/>
  <c r="P55" i="9"/>
  <c r="Q55" i="9"/>
  <c r="R55" i="9"/>
  <c r="S55" i="9"/>
  <c r="T55" i="9"/>
  <c r="U55" i="9"/>
  <c r="V55" i="9"/>
  <c r="W55" i="9"/>
  <c r="X55" i="9"/>
  <c r="Y55" i="9"/>
  <c r="Z55" i="9"/>
  <c r="AA55" i="9"/>
  <c r="AB55" i="9"/>
  <c r="BE55" i="9" s="1"/>
  <c r="B56" i="9"/>
  <c r="C56" i="9"/>
  <c r="D56" i="9"/>
  <c r="E56" i="9"/>
  <c r="F56" i="9"/>
  <c r="G56" i="9"/>
  <c r="H56" i="9"/>
  <c r="I56" i="9"/>
  <c r="J56" i="9"/>
  <c r="K56" i="9"/>
  <c r="L56" i="9"/>
  <c r="M56" i="9"/>
  <c r="N56" i="9"/>
  <c r="O56" i="9"/>
  <c r="P56" i="9"/>
  <c r="Q56" i="9"/>
  <c r="R56" i="9"/>
  <c r="S56" i="9"/>
  <c r="T56" i="9"/>
  <c r="U56" i="9"/>
  <c r="V56" i="9"/>
  <c r="W56" i="9"/>
  <c r="X56" i="9"/>
  <c r="Y56" i="9"/>
  <c r="Z56" i="9"/>
  <c r="AA56" i="9"/>
  <c r="AB56" i="9"/>
  <c r="BE56" i="9" s="1"/>
  <c r="B57" i="9"/>
  <c r="C57" i="9"/>
  <c r="D57" i="9"/>
  <c r="E57" i="9"/>
  <c r="F57" i="9"/>
  <c r="G57" i="9"/>
  <c r="H57" i="9"/>
  <c r="I57" i="9"/>
  <c r="J57" i="9"/>
  <c r="K57" i="9"/>
  <c r="L57" i="9"/>
  <c r="M57" i="9"/>
  <c r="N57" i="9"/>
  <c r="O57" i="9"/>
  <c r="P57" i="9"/>
  <c r="Q57" i="9"/>
  <c r="R57" i="9"/>
  <c r="S57" i="9"/>
  <c r="T57" i="9"/>
  <c r="U57" i="9"/>
  <c r="V57" i="9"/>
  <c r="W57" i="9"/>
  <c r="X57" i="9"/>
  <c r="Y57" i="9"/>
  <c r="Z57" i="9"/>
  <c r="AA57" i="9"/>
  <c r="AB57" i="9"/>
  <c r="BE57" i="9" s="1"/>
  <c r="B58" i="9"/>
  <c r="C58" i="9"/>
  <c r="D58" i="9"/>
  <c r="E58" i="9"/>
  <c r="F58" i="9"/>
  <c r="G58" i="9"/>
  <c r="H58" i="9"/>
  <c r="I58" i="9"/>
  <c r="J58" i="9"/>
  <c r="K58" i="9"/>
  <c r="L58" i="9"/>
  <c r="M58" i="9"/>
  <c r="N58" i="9"/>
  <c r="O58" i="9"/>
  <c r="P58" i="9"/>
  <c r="Q58" i="9"/>
  <c r="R58" i="9"/>
  <c r="S58" i="9"/>
  <c r="T58" i="9"/>
  <c r="U58" i="9"/>
  <c r="V58" i="9"/>
  <c r="W58" i="9"/>
  <c r="X58" i="9"/>
  <c r="Y58" i="9"/>
  <c r="Z58" i="9"/>
  <c r="AA58" i="9"/>
  <c r="AB58" i="9"/>
  <c r="BE58" i="9" s="1"/>
  <c r="B59" i="9"/>
  <c r="C59" i="9"/>
  <c r="D59" i="9"/>
  <c r="E59" i="9"/>
  <c r="F59" i="9"/>
  <c r="G59" i="9"/>
  <c r="H59" i="9"/>
  <c r="I59" i="9"/>
  <c r="J59" i="9"/>
  <c r="K59" i="9"/>
  <c r="L59" i="9"/>
  <c r="M59" i="9"/>
  <c r="N59" i="9"/>
  <c r="O59" i="9"/>
  <c r="P59" i="9"/>
  <c r="Q59" i="9"/>
  <c r="R59" i="9"/>
  <c r="S59" i="9"/>
  <c r="T59" i="9"/>
  <c r="U59" i="9"/>
  <c r="V59" i="9"/>
  <c r="W59" i="9"/>
  <c r="X59" i="9"/>
  <c r="Y59" i="9"/>
  <c r="Z59" i="9"/>
  <c r="AA59" i="9"/>
  <c r="AB59" i="9"/>
  <c r="BE59" i="9" s="1"/>
  <c r="B60" i="9"/>
  <c r="C60" i="9"/>
  <c r="D60" i="9"/>
  <c r="E60" i="9"/>
  <c r="F60" i="9"/>
  <c r="G60" i="9"/>
  <c r="H60" i="9"/>
  <c r="I60" i="9"/>
  <c r="J60" i="9"/>
  <c r="K60" i="9"/>
  <c r="L60" i="9"/>
  <c r="M60" i="9"/>
  <c r="N60" i="9"/>
  <c r="O60" i="9"/>
  <c r="P60" i="9"/>
  <c r="Q60" i="9"/>
  <c r="R60" i="9"/>
  <c r="S60" i="9"/>
  <c r="T60" i="9"/>
  <c r="U60" i="9"/>
  <c r="V60" i="9"/>
  <c r="W60" i="9"/>
  <c r="X60" i="9"/>
  <c r="Y60" i="9"/>
  <c r="Z60" i="9"/>
  <c r="AA60" i="9"/>
  <c r="AB60" i="9"/>
  <c r="BE60" i="9" s="1"/>
  <c r="B61" i="9"/>
  <c r="C61" i="9"/>
  <c r="D61" i="9"/>
  <c r="E61" i="9"/>
  <c r="F61" i="9"/>
  <c r="G61" i="9"/>
  <c r="H61" i="9"/>
  <c r="I61" i="9"/>
  <c r="J61" i="9"/>
  <c r="K61" i="9"/>
  <c r="L61" i="9"/>
  <c r="M61" i="9"/>
  <c r="N61" i="9"/>
  <c r="O61" i="9"/>
  <c r="P61" i="9"/>
  <c r="Q61" i="9"/>
  <c r="R61" i="9"/>
  <c r="S61" i="9"/>
  <c r="T61" i="9"/>
  <c r="U61" i="9"/>
  <c r="V61" i="9"/>
  <c r="W61" i="9"/>
  <c r="X61" i="9"/>
  <c r="Y61" i="9"/>
  <c r="Z61" i="9"/>
  <c r="AA61" i="9"/>
  <c r="AB61" i="9"/>
  <c r="BE61" i="9" s="1"/>
  <c r="B62" i="9"/>
  <c r="C62" i="9"/>
  <c r="D62" i="9"/>
  <c r="E62" i="9"/>
  <c r="F62" i="9"/>
  <c r="G62" i="9"/>
  <c r="H62" i="9"/>
  <c r="I62" i="9"/>
  <c r="J62" i="9"/>
  <c r="K62" i="9"/>
  <c r="L62" i="9"/>
  <c r="M62" i="9"/>
  <c r="N62" i="9"/>
  <c r="O62" i="9"/>
  <c r="P62" i="9"/>
  <c r="Q62" i="9"/>
  <c r="R62" i="9"/>
  <c r="S62" i="9"/>
  <c r="T62" i="9"/>
  <c r="U62" i="9"/>
  <c r="V62" i="9"/>
  <c r="W62" i="9"/>
  <c r="X62" i="9"/>
  <c r="Y62" i="9"/>
  <c r="Z62" i="9"/>
  <c r="AA62" i="9"/>
  <c r="AB62" i="9"/>
  <c r="BE62" i="9" s="1"/>
  <c r="B63" i="9"/>
  <c r="C63" i="9"/>
  <c r="D63" i="9"/>
  <c r="E63" i="9"/>
  <c r="F63" i="9"/>
  <c r="G63" i="9"/>
  <c r="H63" i="9"/>
  <c r="I63" i="9"/>
  <c r="J63" i="9"/>
  <c r="K63" i="9"/>
  <c r="L63" i="9"/>
  <c r="M63" i="9"/>
  <c r="N63" i="9"/>
  <c r="O63" i="9"/>
  <c r="P63" i="9"/>
  <c r="Q63" i="9"/>
  <c r="R63" i="9"/>
  <c r="S63" i="9"/>
  <c r="T63" i="9"/>
  <c r="U63" i="9"/>
  <c r="V63" i="9"/>
  <c r="W63" i="9"/>
  <c r="X63" i="9"/>
  <c r="Y63" i="9"/>
  <c r="Z63" i="9"/>
  <c r="AA63" i="9"/>
  <c r="AB63" i="9"/>
  <c r="BE63" i="9" s="1"/>
  <c r="B64" i="9"/>
  <c r="C64" i="9"/>
  <c r="D64" i="9"/>
  <c r="E64" i="9"/>
  <c r="F64" i="9"/>
  <c r="G64" i="9"/>
  <c r="H64" i="9"/>
  <c r="I64" i="9"/>
  <c r="J64" i="9"/>
  <c r="K64" i="9"/>
  <c r="L64" i="9"/>
  <c r="M64" i="9"/>
  <c r="N64" i="9"/>
  <c r="O64" i="9"/>
  <c r="P64" i="9"/>
  <c r="Q64" i="9"/>
  <c r="R64" i="9"/>
  <c r="S64" i="9"/>
  <c r="T64" i="9"/>
  <c r="U64" i="9"/>
  <c r="V64" i="9"/>
  <c r="W64" i="9"/>
  <c r="X64" i="9"/>
  <c r="Y64" i="9"/>
  <c r="Z64" i="9"/>
  <c r="AA64" i="9"/>
  <c r="AB64" i="9"/>
  <c r="BE64" i="9" s="1"/>
  <c r="B65" i="9"/>
  <c r="C65" i="9"/>
  <c r="D65" i="9"/>
  <c r="E65" i="9"/>
  <c r="F65" i="9"/>
  <c r="G65" i="9"/>
  <c r="H65" i="9"/>
  <c r="I65" i="9"/>
  <c r="J65" i="9"/>
  <c r="K65" i="9"/>
  <c r="L65" i="9"/>
  <c r="M65" i="9"/>
  <c r="N65" i="9"/>
  <c r="O65" i="9"/>
  <c r="P65" i="9"/>
  <c r="Q65" i="9"/>
  <c r="R65" i="9"/>
  <c r="S65" i="9"/>
  <c r="T65" i="9"/>
  <c r="U65" i="9"/>
  <c r="V65" i="9"/>
  <c r="W65" i="9"/>
  <c r="X65" i="9"/>
  <c r="Y65" i="9"/>
  <c r="Z65" i="9"/>
  <c r="AA65" i="9"/>
  <c r="AB65" i="9"/>
  <c r="BE65" i="9" s="1"/>
  <c r="B66" i="9"/>
  <c r="C66" i="9"/>
  <c r="D66" i="9"/>
  <c r="E66" i="9"/>
  <c r="F66" i="9"/>
  <c r="G66" i="9"/>
  <c r="H66" i="9"/>
  <c r="I66" i="9"/>
  <c r="J66" i="9"/>
  <c r="K66" i="9"/>
  <c r="L66" i="9"/>
  <c r="M66" i="9"/>
  <c r="N66" i="9"/>
  <c r="O66" i="9"/>
  <c r="P66" i="9"/>
  <c r="Q66" i="9"/>
  <c r="R66" i="9"/>
  <c r="S66" i="9"/>
  <c r="T66" i="9"/>
  <c r="U66" i="9"/>
  <c r="V66" i="9"/>
  <c r="W66" i="9"/>
  <c r="X66" i="9"/>
  <c r="Y66" i="9"/>
  <c r="Z66" i="9"/>
  <c r="AA66" i="9"/>
  <c r="AB66" i="9"/>
  <c r="BE66" i="9" s="1"/>
  <c r="B67" i="9"/>
  <c r="C67" i="9"/>
  <c r="D67" i="9"/>
  <c r="E67" i="9"/>
  <c r="F67" i="9"/>
  <c r="G67" i="9"/>
  <c r="H67" i="9"/>
  <c r="I67" i="9"/>
  <c r="J67" i="9"/>
  <c r="K67" i="9"/>
  <c r="L67" i="9"/>
  <c r="M67" i="9"/>
  <c r="N67" i="9"/>
  <c r="O67" i="9"/>
  <c r="P67" i="9"/>
  <c r="Q67" i="9"/>
  <c r="R67" i="9"/>
  <c r="S67" i="9"/>
  <c r="T67" i="9"/>
  <c r="U67" i="9"/>
  <c r="V67" i="9"/>
  <c r="W67" i="9"/>
  <c r="X67" i="9"/>
  <c r="Y67" i="9"/>
  <c r="Z67" i="9"/>
  <c r="AA67" i="9"/>
  <c r="AB67" i="9"/>
  <c r="BE67" i="9" s="1"/>
  <c r="B68" i="9"/>
  <c r="C68" i="9"/>
  <c r="D68" i="9"/>
  <c r="E68" i="9"/>
  <c r="F68" i="9"/>
  <c r="G68" i="9"/>
  <c r="H68" i="9"/>
  <c r="I68" i="9"/>
  <c r="J68" i="9"/>
  <c r="K68" i="9"/>
  <c r="L68" i="9"/>
  <c r="M68" i="9"/>
  <c r="N68" i="9"/>
  <c r="O68" i="9"/>
  <c r="P68" i="9"/>
  <c r="Q68" i="9"/>
  <c r="R68" i="9"/>
  <c r="S68" i="9"/>
  <c r="T68" i="9"/>
  <c r="U68" i="9"/>
  <c r="V68" i="9"/>
  <c r="W68" i="9"/>
  <c r="X68" i="9"/>
  <c r="Y68" i="9"/>
  <c r="Z68" i="9"/>
  <c r="AA68" i="9"/>
  <c r="AB68" i="9"/>
  <c r="BE68" i="9" s="1"/>
  <c r="B69" i="9"/>
  <c r="C69" i="9"/>
  <c r="D69" i="9"/>
  <c r="E69" i="9"/>
  <c r="F69" i="9"/>
  <c r="G69" i="9"/>
  <c r="H69" i="9"/>
  <c r="I69" i="9"/>
  <c r="J69" i="9"/>
  <c r="K69" i="9"/>
  <c r="L69" i="9"/>
  <c r="M69" i="9"/>
  <c r="N69" i="9"/>
  <c r="O69" i="9"/>
  <c r="P69" i="9"/>
  <c r="Q69" i="9"/>
  <c r="R69" i="9"/>
  <c r="S69" i="9"/>
  <c r="T69" i="9"/>
  <c r="U69" i="9"/>
  <c r="V69" i="9"/>
  <c r="W69" i="9"/>
  <c r="X69" i="9"/>
  <c r="Y69" i="9"/>
  <c r="Z69" i="9"/>
  <c r="AA69" i="9"/>
  <c r="AB69" i="9"/>
  <c r="BE69" i="9" s="1"/>
  <c r="B70" i="9"/>
  <c r="C70" i="9"/>
  <c r="D70" i="9"/>
  <c r="E70" i="9"/>
  <c r="F70" i="9"/>
  <c r="G70" i="9"/>
  <c r="H70" i="9"/>
  <c r="I70" i="9"/>
  <c r="J70" i="9"/>
  <c r="K70" i="9"/>
  <c r="L70" i="9"/>
  <c r="M70" i="9"/>
  <c r="N70" i="9"/>
  <c r="O70" i="9"/>
  <c r="P70" i="9"/>
  <c r="Q70" i="9"/>
  <c r="R70" i="9"/>
  <c r="S70" i="9"/>
  <c r="T70" i="9"/>
  <c r="U70" i="9"/>
  <c r="V70" i="9"/>
  <c r="W70" i="9"/>
  <c r="X70" i="9"/>
  <c r="Y70" i="9"/>
  <c r="Z70" i="9"/>
  <c r="AA70" i="9"/>
  <c r="AB70" i="9"/>
  <c r="BE70" i="9" s="1"/>
  <c r="B71" i="9"/>
  <c r="C71" i="9"/>
  <c r="D71" i="9"/>
  <c r="E71" i="9"/>
  <c r="F71" i="9"/>
  <c r="G71" i="9"/>
  <c r="H71" i="9"/>
  <c r="I71" i="9"/>
  <c r="J71" i="9"/>
  <c r="K71" i="9"/>
  <c r="L71" i="9"/>
  <c r="M71" i="9"/>
  <c r="N71" i="9"/>
  <c r="O71" i="9"/>
  <c r="P71" i="9"/>
  <c r="Q71" i="9"/>
  <c r="R71" i="9"/>
  <c r="S71" i="9"/>
  <c r="T71" i="9"/>
  <c r="U71" i="9"/>
  <c r="V71" i="9"/>
  <c r="W71" i="9"/>
  <c r="X71" i="9"/>
  <c r="Y71" i="9"/>
  <c r="Z71" i="9"/>
  <c r="AA71" i="9"/>
  <c r="AB71" i="9"/>
  <c r="BE71" i="9" s="1"/>
  <c r="B72" i="9"/>
  <c r="C72" i="9"/>
  <c r="D72" i="9"/>
  <c r="E72" i="9"/>
  <c r="F72" i="9"/>
  <c r="G72" i="9"/>
  <c r="H72" i="9"/>
  <c r="I72" i="9"/>
  <c r="J72" i="9"/>
  <c r="K72" i="9"/>
  <c r="L72" i="9"/>
  <c r="M72" i="9"/>
  <c r="N72" i="9"/>
  <c r="O72" i="9"/>
  <c r="P72" i="9"/>
  <c r="Q72" i="9"/>
  <c r="R72" i="9"/>
  <c r="S72" i="9"/>
  <c r="T72" i="9"/>
  <c r="U72" i="9"/>
  <c r="V72" i="9"/>
  <c r="W72" i="9"/>
  <c r="X72" i="9"/>
  <c r="Y72" i="9"/>
  <c r="Z72" i="9"/>
  <c r="AA72" i="9"/>
  <c r="AB72" i="9"/>
  <c r="BE72" i="9" s="1"/>
  <c r="B73" i="9"/>
  <c r="C73" i="9"/>
  <c r="D73" i="9"/>
  <c r="E73" i="9"/>
  <c r="F73" i="9"/>
  <c r="G73" i="9"/>
  <c r="H73" i="9"/>
  <c r="I73" i="9"/>
  <c r="J73" i="9"/>
  <c r="K73" i="9"/>
  <c r="L73" i="9"/>
  <c r="M73" i="9"/>
  <c r="N73" i="9"/>
  <c r="O73" i="9"/>
  <c r="P73" i="9"/>
  <c r="Q73" i="9"/>
  <c r="R73" i="9"/>
  <c r="S73" i="9"/>
  <c r="T73" i="9"/>
  <c r="U73" i="9"/>
  <c r="V73" i="9"/>
  <c r="W73" i="9"/>
  <c r="X73" i="9"/>
  <c r="Y73" i="9"/>
  <c r="Z73" i="9"/>
  <c r="AA73" i="9"/>
  <c r="AB73" i="9"/>
  <c r="BE73" i="9" s="1"/>
  <c r="B74" i="9"/>
  <c r="C74" i="9"/>
  <c r="D74" i="9"/>
  <c r="E74" i="9"/>
  <c r="F74" i="9"/>
  <c r="G74" i="9"/>
  <c r="H74" i="9"/>
  <c r="I74" i="9"/>
  <c r="J74" i="9"/>
  <c r="K74" i="9"/>
  <c r="L74" i="9"/>
  <c r="M74" i="9"/>
  <c r="N74" i="9"/>
  <c r="O74" i="9"/>
  <c r="P74" i="9"/>
  <c r="Q74" i="9"/>
  <c r="R74" i="9"/>
  <c r="S74" i="9"/>
  <c r="T74" i="9"/>
  <c r="U74" i="9"/>
  <c r="V74" i="9"/>
  <c r="W74" i="9"/>
  <c r="X74" i="9"/>
  <c r="Y74" i="9"/>
  <c r="Z74" i="9"/>
  <c r="AA74" i="9"/>
  <c r="AB74" i="9"/>
  <c r="BE74" i="9" s="1"/>
  <c r="B75" i="9"/>
  <c r="C75" i="9"/>
  <c r="D75" i="9"/>
  <c r="E75" i="9"/>
  <c r="F75" i="9"/>
  <c r="G75" i="9"/>
  <c r="H75" i="9"/>
  <c r="I75" i="9"/>
  <c r="J75" i="9"/>
  <c r="K75" i="9"/>
  <c r="L75" i="9"/>
  <c r="M75" i="9"/>
  <c r="N75" i="9"/>
  <c r="O75" i="9"/>
  <c r="P75" i="9"/>
  <c r="Q75" i="9"/>
  <c r="R75" i="9"/>
  <c r="S75" i="9"/>
  <c r="T75" i="9"/>
  <c r="U75" i="9"/>
  <c r="V75" i="9"/>
  <c r="W75" i="9"/>
  <c r="X75" i="9"/>
  <c r="Y75" i="9"/>
  <c r="Z75" i="9"/>
  <c r="AA75" i="9"/>
  <c r="AB75" i="9"/>
  <c r="BE75" i="9" s="1"/>
  <c r="B76" i="9"/>
  <c r="C76" i="9"/>
  <c r="D76" i="9"/>
  <c r="E76" i="9"/>
  <c r="F76" i="9"/>
  <c r="G76" i="9"/>
  <c r="H76" i="9"/>
  <c r="I76" i="9"/>
  <c r="J76" i="9"/>
  <c r="K76" i="9"/>
  <c r="L76" i="9"/>
  <c r="M76" i="9"/>
  <c r="N76" i="9"/>
  <c r="O76" i="9"/>
  <c r="P76" i="9"/>
  <c r="Q76" i="9"/>
  <c r="R76" i="9"/>
  <c r="S76" i="9"/>
  <c r="T76" i="9"/>
  <c r="U76" i="9"/>
  <c r="V76" i="9"/>
  <c r="W76" i="9"/>
  <c r="X76" i="9"/>
  <c r="Y76" i="9"/>
  <c r="Z76" i="9"/>
  <c r="AA76" i="9"/>
  <c r="AB76" i="9"/>
  <c r="BE76" i="9" s="1"/>
  <c r="B77" i="9"/>
  <c r="C77" i="9"/>
  <c r="D77" i="9"/>
  <c r="E77" i="9"/>
  <c r="F77" i="9"/>
  <c r="G77" i="9"/>
  <c r="H77" i="9"/>
  <c r="I77" i="9"/>
  <c r="J77" i="9"/>
  <c r="K77" i="9"/>
  <c r="L77" i="9"/>
  <c r="M77" i="9"/>
  <c r="N77" i="9"/>
  <c r="O77" i="9"/>
  <c r="P77" i="9"/>
  <c r="Q77" i="9"/>
  <c r="R77" i="9"/>
  <c r="S77" i="9"/>
  <c r="T77" i="9"/>
  <c r="U77" i="9"/>
  <c r="V77" i="9"/>
  <c r="W77" i="9"/>
  <c r="X77" i="9"/>
  <c r="Y77" i="9"/>
  <c r="Z77" i="9"/>
  <c r="AA77" i="9"/>
  <c r="AB77" i="9"/>
  <c r="BE77" i="9" s="1"/>
  <c r="B78" i="9"/>
  <c r="C78" i="9"/>
  <c r="D78" i="9"/>
  <c r="E78" i="9"/>
  <c r="F78" i="9"/>
  <c r="G78" i="9"/>
  <c r="H78" i="9"/>
  <c r="I78" i="9"/>
  <c r="J78" i="9"/>
  <c r="K78" i="9"/>
  <c r="L78" i="9"/>
  <c r="M78" i="9"/>
  <c r="N78" i="9"/>
  <c r="O78" i="9"/>
  <c r="P78" i="9"/>
  <c r="Q78" i="9"/>
  <c r="R78" i="9"/>
  <c r="S78" i="9"/>
  <c r="T78" i="9"/>
  <c r="U78" i="9"/>
  <c r="V78" i="9"/>
  <c r="W78" i="9"/>
  <c r="X78" i="9"/>
  <c r="Y78" i="9"/>
  <c r="Z78" i="9"/>
  <c r="AA78" i="9"/>
  <c r="AB78" i="9"/>
  <c r="BE78" i="9" s="1"/>
  <c r="B79" i="9"/>
  <c r="C79" i="9"/>
  <c r="D79" i="9"/>
  <c r="E79" i="9"/>
  <c r="F79" i="9"/>
  <c r="G79" i="9"/>
  <c r="H79" i="9"/>
  <c r="I79" i="9"/>
  <c r="J79" i="9"/>
  <c r="K79" i="9"/>
  <c r="L79" i="9"/>
  <c r="M79" i="9"/>
  <c r="N79" i="9"/>
  <c r="O79" i="9"/>
  <c r="P79" i="9"/>
  <c r="Q79" i="9"/>
  <c r="R79" i="9"/>
  <c r="S79" i="9"/>
  <c r="T79" i="9"/>
  <c r="U79" i="9"/>
  <c r="V79" i="9"/>
  <c r="W79" i="9"/>
  <c r="X79" i="9"/>
  <c r="Y79" i="9"/>
  <c r="Z79" i="9"/>
  <c r="AA79" i="9"/>
  <c r="AB79" i="9"/>
  <c r="BE79" i="9" s="1"/>
  <c r="B80" i="9"/>
  <c r="C80" i="9"/>
  <c r="D80" i="9"/>
  <c r="E80" i="9"/>
  <c r="F80" i="9"/>
  <c r="G80" i="9"/>
  <c r="H80" i="9"/>
  <c r="I80" i="9"/>
  <c r="J80" i="9"/>
  <c r="K80" i="9"/>
  <c r="L80" i="9"/>
  <c r="M80" i="9"/>
  <c r="N80" i="9"/>
  <c r="O80" i="9"/>
  <c r="P80" i="9"/>
  <c r="Q80" i="9"/>
  <c r="R80" i="9"/>
  <c r="S80" i="9"/>
  <c r="T80" i="9"/>
  <c r="U80" i="9"/>
  <c r="V80" i="9"/>
  <c r="W80" i="9"/>
  <c r="X80" i="9"/>
  <c r="Y80" i="9"/>
  <c r="Z80" i="9"/>
  <c r="AA80" i="9"/>
  <c r="AB80" i="9"/>
  <c r="BE80" i="9" s="1"/>
  <c r="B81" i="9"/>
  <c r="C81" i="9"/>
  <c r="D81" i="9"/>
  <c r="E81" i="9"/>
  <c r="F81" i="9"/>
  <c r="G81" i="9"/>
  <c r="H81" i="9"/>
  <c r="I81" i="9"/>
  <c r="J81" i="9"/>
  <c r="K81" i="9"/>
  <c r="L81" i="9"/>
  <c r="M81" i="9"/>
  <c r="N81" i="9"/>
  <c r="O81" i="9"/>
  <c r="P81" i="9"/>
  <c r="Q81" i="9"/>
  <c r="R81" i="9"/>
  <c r="S81" i="9"/>
  <c r="T81" i="9"/>
  <c r="U81" i="9"/>
  <c r="V81" i="9"/>
  <c r="W81" i="9"/>
  <c r="X81" i="9"/>
  <c r="Y81" i="9"/>
  <c r="Z81" i="9"/>
  <c r="AA81" i="9"/>
  <c r="AB81" i="9"/>
  <c r="BE81" i="9" s="1"/>
  <c r="B82" i="9"/>
  <c r="C82" i="9"/>
  <c r="D82" i="9"/>
  <c r="E82" i="9"/>
  <c r="F82" i="9"/>
  <c r="G82" i="9"/>
  <c r="H82" i="9"/>
  <c r="I82" i="9"/>
  <c r="J82" i="9"/>
  <c r="K82" i="9"/>
  <c r="L82" i="9"/>
  <c r="M82" i="9"/>
  <c r="N82" i="9"/>
  <c r="O82" i="9"/>
  <c r="P82" i="9"/>
  <c r="Q82" i="9"/>
  <c r="R82" i="9"/>
  <c r="S82" i="9"/>
  <c r="T82" i="9"/>
  <c r="U82" i="9"/>
  <c r="V82" i="9"/>
  <c r="W82" i="9"/>
  <c r="X82" i="9"/>
  <c r="Y82" i="9"/>
  <c r="Z82" i="9"/>
  <c r="AA82" i="9"/>
  <c r="AB82" i="9"/>
  <c r="BE82" i="9" s="1"/>
  <c r="B83" i="9"/>
  <c r="C83" i="9"/>
  <c r="D83" i="9"/>
  <c r="E83" i="9"/>
  <c r="F83" i="9"/>
  <c r="G83" i="9"/>
  <c r="H83" i="9"/>
  <c r="I83" i="9"/>
  <c r="J83" i="9"/>
  <c r="K83" i="9"/>
  <c r="L83" i="9"/>
  <c r="M83" i="9"/>
  <c r="N83" i="9"/>
  <c r="O83" i="9"/>
  <c r="P83" i="9"/>
  <c r="Q83" i="9"/>
  <c r="R83" i="9"/>
  <c r="S83" i="9"/>
  <c r="T83" i="9"/>
  <c r="U83" i="9"/>
  <c r="V83" i="9"/>
  <c r="W83" i="9"/>
  <c r="X83" i="9"/>
  <c r="Y83" i="9"/>
  <c r="Z83" i="9"/>
  <c r="AA83" i="9"/>
  <c r="AB83" i="9"/>
  <c r="BE83" i="9" s="1"/>
  <c r="B84" i="9"/>
  <c r="C84" i="9"/>
  <c r="D84" i="9"/>
  <c r="E84" i="9"/>
  <c r="F84" i="9"/>
  <c r="G84" i="9"/>
  <c r="H84" i="9"/>
  <c r="I84" i="9"/>
  <c r="J84" i="9"/>
  <c r="K84" i="9"/>
  <c r="L84" i="9"/>
  <c r="M84" i="9"/>
  <c r="N84" i="9"/>
  <c r="O84" i="9"/>
  <c r="P84" i="9"/>
  <c r="Q84" i="9"/>
  <c r="R84" i="9"/>
  <c r="S84" i="9"/>
  <c r="T84" i="9"/>
  <c r="U84" i="9"/>
  <c r="V84" i="9"/>
  <c r="W84" i="9"/>
  <c r="X84" i="9"/>
  <c r="Y84" i="9"/>
  <c r="Z84" i="9"/>
  <c r="AA84" i="9"/>
  <c r="AB84" i="9"/>
  <c r="BE84" i="9" s="1"/>
  <c r="B85" i="9"/>
  <c r="C85" i="9"/>
  <c r="D85" i="9"/>
  <c r="E85" i="9"/>
  <c r="F85" i="9"/>
  <c r="G85" i="9"/>
  <c r="H85" i="9"/>
  <c r="I85" i="9"/>
  <c r="J85" i="9"/>
  <c r="K85" i="9"/>
  <c r="L85" i="9"/>
  <c r="M85" i="9"/>
  <c r="N85" i="9"/>
  <c r="O85" i="9"/>
  <c r="P85" i="9"/>
  <c r="Q85" i="9"/>
  <c r="R85" i="9"/>
  <c r="S85" i="9"/>
  <c r="T85" i="9"/>
  <c r="U85" i="9"/>
  <c r="V85" i="9"/>
  <c r="W85" i="9"/>
  <c r="X85" i="9"/>
  <c r="Y85" i="9"/>
  <c r="Z85" i="9"/>
  <c r="AA85" i="9"/>
  <c r="AB85" i="9"/>
  <c r="BE85" i="9" s="1"/>
  <c r="B86" i="9"/>
  <c r="C86" i="9"/>
  <c r="D86" i="9"/>
  <c r="E86" i="9"/>
  <c r="F86" i="9"/>
  <c r="G86" i="9"/>
  <c r="H86" i="9"/>
  <c r="I86" i="9"/>
  <c r="J86" i="9"/>
  <c r="K86" i="9"/>
  <c r="L86" i="9"/>
  <c r="M86" i="9"/>
  <c r="N86" i="9"/>
  <c r="O86" i="9"/>
  <c r="P86" i="9"/>
  <c r="Q86" i="9"/>
  <c r="R86" i="9"/>
  <c r="S86" i="9"/>
  <c r="T86" i="9"/>
  <c r="U86" i="9"/>
  <c r="V86" i="9"/>
  <c r="W86" i="9"/>
  <c r="X86" i="9"/>
  <c r="Y86" i="9"/>
  <c r="Z86" i="9"/>
  <c r="AA86" i="9"/>
  <c r="AB86" i="9"/>
  <c r="BE86" i="9" s="1"/>
  <c r="B87" i="9"/>
  <c r="C87" i="9"/>
  <c r="D87" i="9"/>
  <c r="E87" i="9"/>
  <c r="F87" i="9"/>
  <c r="G87" i="9"/>
  <c r="H87" i="9"/>
  <c r="I87" i="9"/>
  <c r="J87" i="9"/>
  <c r="K87" i="9"/>
  <c r="L87" i="9"/>
  <c r="M87" i="9"/>
  <c r="N87" i="9"/>
  <c r="O87" i="9"/>
  <c r="P87" i="9"/>
  <c r="Q87" i="9"/>
  <c r="R87" i="9"/>
  <c r="S87" i="9"/>
  <c r="T87" i="9"/>
  <c r="U87" i="9"/>
  <c r="V87" i="9"/>
  <c r="W87" i="9"/>
  <c r="X87" i="9"/>
  <c r="Y87" i="9"/>
  <c r="Z87" i="9"/>
  <c r="AA87" i="9"/>
  <c r="AB87" i="9"/>
  <c r="BE87" i="9" s="1"/>
  <c r="B88" i="9"/>
  <c r="C88" i="9"/>
  <c r="D88" i="9"/>
  <c r="E88" i="9"/>
  <c r="F88" i="9"/>
  <c r="G88" i="9"/>
  <c r="H88" i="9"/>
  <c r="I88" i="9"/>
  <c r="J88" i="9"/>
  <c r="K88" i="9"/>
  <c r="L88" i="9"/>
  <c r="M88" i="9"/>
  <c r="N88" i="9"/>
  <c r="O88" i="9"/>
  <c r="P88" i="9"/>
  <c r="Q88" i="9"/>
  <c r="R88" i="9"/>
  <c r="S88" i="9"/>
  <c r="T88" i="9"/>
  <c r="U88" i="9"/>
  <c r="V88" i="9"/>
  <c r="W88" i="9"/>
  <c r="X88" i="9"/>
  <c r="Y88" i="9"/>
  <c r="Z88" i="9"/>
  <c r="AA88" i="9"/>
  <c r="AB88" i="9"/>
  <c r="BE88" i="9" s="1"/>
  <c r="B89" i="9"/>
  <c r="C89" i="9"/>
  <c r="D89" i="9"/>
  <c r="E89" i="9"/>
  <c r="F89" i="9"/>
  <c r="G89" i="9"/>
  <c r="H89" i="9"/>
  <c r="I89" i="9"/>
  <c r="J89" i="9"/>
  <c r="K89" i="9"/>
  <c r="L89" i="9"/>
  <c r="M89" i="9"/>
  <c r="N89" i="9"/>
  <c r="O89" i="9"/>
  <c r="P89" i="9"/>
  <c r="Q89" i="9"/>
  <c r="R89" i="9"/>
  <c r="S89" i="9"/>
  <c r="T89" i="9"/>
  <c r="U89" i="9"/>
  <c r="V89" i="9"/>
  <c r="W89" i="9"/>
  <c r="X89" i="9"/>
  <c r="Y89" i="9"/>
  <c r="Z89" i="9"/>
  <c r="AA89" i="9"/>
  <c r="AB89" i="9"/>
  <c r="BE89" i="9" s="1"/>
  <c r="B90" i="9"/>
  <c r="C90" i="9"/>
  <c r="D90" i="9"/>
  <c r="E90" i="9"/>
  <c r="F90" i="9"/>
  <c r="G90" i="9"/>
  <c r="H90" i="9"/>
  <c r="I90" i="9"/>
  <c r="J90" i="9"/>
  <c r="K90" i="9"/>
  <c r="L90" i="9"/>
  <c r="M90" i="9"/>
  <c r="N90" i="9"/>
  <c r="O90" i="9"/>
  <c r="P90" i="9"/>
  <c r="Q90" i="9"/>
  <c r="R90" i="9"/>
  <c r="S90" i="9"/>
  <c r="T90" i="9"/>
  <c r="U90" i="9"/>
  <c r="V90" i="9"/>
  <c r="W90" i="9"/>
  <c r="X90" i="9"/>
  <c r="Y90" i="9"/>
  <c r="Z90" i="9"/>
  <c r="AA90" i="9"/>
  <c r="AB90" i="9"/>
  <c r="BE90" i="9" s="1"/>
  <c r="B91" i="9"/>
  <c r="C91" i="9"/>
  <c r="D91" i="9"/>
  <c r="E91" i="9"/>
  <c r="F91" i="9"/>
  <c r="G91" i="9"/>
  <c r="H91" i="9"/>
  <c r="I91" i="9"/>
  <c r="J91" i="9"/>
  <c r="K91" i="9"/>
  <c r="L91" i="9"/>
  <c r="M91" i="9"/>
  <c r="N91" i="9"/>
  <c r="O91" i="9"/>
  <c r="P91" i="9"/>
  <c r="Q91" i="9"/>
  <c r="R91" i="9"/>
  <c r="S91" i="9"/>
  <c r="T91" i="9"/>
  <c r="U91" i="9"/>
  <c r="V91" i="9"/>
  <c r="W91" i="9"/>
  <c r="X91" i="9"/>
  <c r="Y91" i="9"/>
  <c r="Z91" i="9"/>
  <c r="AA91" i="9"/>
  <c r="AB91" i="9"/>
  <c r="BE91" i="9" s="1"/>
  <c r="B92" i="9"/>
  <c r="C92" i="9"/>
  <c r="D92" i="9"/>
  <c r="E92" i="9"/>
  <c r="F92" i="9"/>
  <c r="G92" i="9"/>
  <c r="H92" i="9"/>
  <c r="I92" i="9"/>
  <c r="J92" i="9"/>
  <c r="K92" i="9"/>
  <c r="L92" i="9"/>
  <c r="M92" i="9"/>
  <c r="N92" i="9"/>
  <c r="O92" i="9"/>
  <c r="P92" i="9"/>
  <c r="Q92" i="9"/>
  <c r="R92" i="9"/>
  <c r="S92" i="9"/>
  <c r="T92" i="9"/>
  <c r="U92" i="9"/>
  <c r="V92" i="9"/>
  <c r="W92" i="9"/>
  <c r="X92" i="9"/>
  <c r="Y92" i="9"/>
  <c r="Z92" i="9"/>
  <c r="AA92" i="9"/>
  <c r="AB92" i="9"/>
  <c r="BE92" i="9" s="1"/>
  <c r="B93" i="9"/>
  <c r="C93" i="9"/>
  <c r="D93" i="9"/>
  <c r="E93" i="9"/>
  <c r="F93" i="9"/>
  <c r="G93" i="9"/>
  <c r="H93" i="9"/>
  <c r="I93" i="9"/>
  <c r="J93" i="9"/>
  <c r="K93" i="9"/>
  <c r="L93" i="9"/>
  <c r="M93" i="9"/>
  <c r="N93" i="9"/>
  <c r="O93" i="9"/>
  <c r="P93" i="9"/>
  <c r="Q93" i="9"/>
  <c r="R93" i="9"/>
  <c r="S93" i="9"/>
  <c r="T93" i="9"/>
  <c r="U93" i="9"/>
  <c r="V93" i="9"/>
  <c r="W93" i="9"/>
  <c r="X93" i="9"/>
  <c r="Y93" i="9"/>
  <c r="Z93" i="9"/>
  <c r="AA93" i="9"/>
  <c r="AB93" i="9"/>
  <c r="BE93" i="9" s="1"/>
  <c r="B94" i="9"/>
  <c r="C94" i="9"/>
  <c r="D94" i="9"/>
  <c r="E94" i="9"/>
  <c r="F94" i="9"/>
  <c r="G94" i="9"/>
  <c r="H94" i="9"/>
  <c r="I94" i="9"/>
  <c r="J94" i="9"/>
  <c r="K94" i="9"/>
  <c r="L94" i="9"/>
  <c r="M94" i="9"/>
  <c r="N94" i="9"/>
  <c r="O94" i="9"/>
  <c r="P94" i="9"/>
  <c r="Q94" i="9"/>
  <c r="R94" i="9"/>
  <c r="S94" i="9"/>
  <c r="T94" i="9"/>
  <c r="U94" i="9"/>
  <c r="V94" i="9"/>
  <c r="W94" i="9"/>
  <c r="X94" i="9"/>
  <c r="Y94" i="9"/>
  <c r="Z94" i="9"/>
  <c r="AA94" i="9"/>
  <c r="AB94" i="9"/>
  <c r="BE94" i="9" s="1"/>
  <c r="B95" i="9"/>
  <c r="C95" i="9"/>
  <c r="D95" i="9"/>
  <c r="E95" i="9"/>
  <c r="F95" i="9"/>
  <c r="G95" i="9"/>
  <c r="H95" i="9"/>
  <c r="I95" i="9"/>
  <c r="J95" i="9"/>
  <c r="K95" i="9"/>
  <c r="L95" i="9"/>
  <c r="M95" i="9"/>
  <c r="N95" i="9"/>
  <c r="O95" i="9"/>
  <c r="P95" i="9"/>
  <c r="Q95" i="9"/>
  <c r="R95" i="9"/>
  <c r="S95" i="9"/>
  <c r="T95" i="9"/>
  <c r="U95" i="9"/>
  <c r="V95" i="9"/>
  <c r="W95" i="9"/>
  <c r="X95" i="9"/>
  <c r="Y95" i="9"/>
  <c r="Z95" i="9"/>
  <c r="AA95" i="9"/>
  <c r="AB95" i="9"/>
  <c r="BE95" i="9" s="1"/>
  <c r="B96" i="9"/>
  <c r="C96" i="9"/>
  <c r="D96" i="9"/>
  <c r="E96" i="9"/>
  <c r="F96" i="9"/>
  <c r="G96" i="9"/>
  <c r="H96" i="9"/>
  <c r="I96" i="9"/>
  <c r="J96" i="9"/>
  <c r="K96" i="9"/>
  <c r="L96" i="9"/>
  <c r="M96" i="9"/>
  <c r="N96" i="9"/>
  <c r="O96" i="9"/>
  <c r="P96" i="9"/>
  <c r="Q96" i="9"/>
  <c r="R96" i="9"/>
  <c r="S96" i="9"/>
  <c r="T96" i="9"/>
  <c r="U96" i="9"/>
  <c r="V96" i="9"/>
  <c r="W96" i="9"/>
  <c r="X96" i="9"/>
  <c r="Y96" i="9"/>
  <c r="Z96" i="9"/>
  <c r="AA96" i="9"/>
  <c r="AB96" i="9"/>
  <c r="BE96" i="9" s="1"/>
  <c r="B97" i="9"/>
  <c r="C97" i="9"/>
  <c r="D97" i="9"/>
  <c r="E97" i="9"/>
  <c r="F97" i="9"/>
  <c r="G97" i="9"/>
  <c r="H97" i="9"/>
  <c r="I97" i="9"/>
  <c r="J97" i="9"/>
  <c r="K97" i="9"/>
  <c r="L97" i="9"/>
  <c r="M97" i="9"/>
  <c r="N97" i="9"/>
  <c r="O97" i="9"/>
  <c r="P97" i="9"/>
  <c r="Q97" i="9"/>
  <c r="R97" i="9"/>
  <c r="S97" i="9"/>
  <c r="T97" i="9"/>
  <c r="U97" i="9"/>
  <c r="V97" i="9"/>
  <c r="W97" i="9"/>
  <c r="X97" i="9"/>
  <c r="Y97" i="9"/>
  <c r="Z97" i="9"/>
  <c r="AA97" i="9"/>
  <c r="AB97" i="9"/>
  <c r="BE97" i="9" s="1"/>
  <c r="B98" i="9"/>
  <c r="C98" i="9"/>
  <c r="D98" i="9"/>
  <c r="E98" i="9"/>
  <c r="F98" i="9"/>
  <c r="G98" i="9"/>
  <c r="H98" i="9"/>
  <c r="I98" i="9"/>
  <c r="J98" i="9"/>
  <c r="K98" i="9"/>
  <c r="L98" i="9"/>
  <c r="M98" i="9"/>
  <c r="N98" i="9"/>
  <c r="O98" i="9"/>
  <c r="P98" i="9"/>
  <c r="Q98" i="9"/>
  <c r="R98" i="9"/>
  <c r="S98" i="9"/>
  <c r="T98" i="9"/>
  <c r="U98" i="9"/>
  <c r="V98" i="9"/>
  <c r="W98" i="9"/>
  <c r="X98" i="9"/>
  <c r="Y98" i="9"/>
  <c r="Z98" i="9"/>
  <c r="AA98" i="9"/>
  <c r="AB98" i="9"/>
  <c r="BE98" i="9" s="1"/>
  <c r="B99" i="9"/>
  <c r="C99" i="9"/>
  <c r="D99" i="9"/>
  <c r="E99" i="9"/>
  <c r="F99" i="9"/>
  <c r="G99" i="9"/>
  <c r="H99" i="9"/>
  <c r="I99" i="9"/>
  <c r="J99" i="9"/>
  <c r="K99" i="9"/>
  <c r="L99" i="9"/>
  <c r="M99" i="9"/>
  <c r="N99" i="9"/>
  <c r="O99" i="9"/>
  <c r="P99" i="9"/>
  <c r="Q99" i="9"/>
  <c r="R99" i="9"/>
  <c r="S99" i="9"/>
  <c r="T99" i="9"/>
  <c r="U99" i="9"/>
  <c r="V99" i="9"/>
  <c r="W99" i="9"/>
  <c r="X99" i="9"/>
  <c r="Y99" i="9"/>
  <c r="Z99" i="9"/>
  <c r="AA99" i="9"/>
  <c r="AB99" i="9"/>
  <c r="BE99" i="9" s="1"/>
  <c r="B100" i="9"/>
  <c r="C100" i="9"/>
  <c r="D100" i="9"/>
  <c r="E100" i="9"/>
  <c r="F100" i="9"/>
  <c r="G100" i="9"/>
  <c r="H100" i="9"/>
  <c r="I100" i="9"/>
  <c r="J100" i="9"/>
  <c r="K100" i="9"/>
  <c r="L100" i="9"/>
  <c r="M100" i="9"/>
  <c r="N100" i="9"/>
  <c r="O100" i="9"/>
  <c r="P100" i="9"/>
  <c r="Q100" i="9"/>
  <c r="R100" i="9"/>
  <c r="S100" i="9"/>
  <c r="T100" i="9"/>
  <c r="U100" i="9"/>
  <c r="V100" i="9"/>
  <c r="W100" i="9"/>
  <c r="X100" i="9"/>
  <c r="Y100" i="9"/>
  <c r="Z100" i="9"/>
  <c r="AA100" i="9"/>
  <c r="AB100" i="9"/>
  <c r="BE100" i="9" s="1"/>
  <c r="B101" i="9"/>
  <c r="C101" i="9"/>
  <c r="D101" i="9"/>
  <c r="E101" i="9"/>
  <c r="F101" i="9"/>
  <c r="G101" i="9"/>
  <c r="H101" i="9"/>
  <c r="I101" i="9"/>
  <c r="J101" i="9"/>
  <c r="K101" i="9"/>
  <c r="L101" i="9"/>
  <c r="M101" i="9"/>
  <c r="N101" i="9"/>
  <c r="O101" i="9"/>
  <c r="P101" i="9"/>
  <c r="Q101" i="9"/>
  <c r="R101" i="9"/>
  <c r="S101" i="9"/>
  <c r="T101" i="9"/>
  <c r="U101" i="9"/>
  <c r="V101" i="9"/>
  <c r="W101" i="9"/>
  <c r="X101" i="9"/>
  <c r="Y101" i="9"/>
  <c r="Z101" i="9"/>
  <c r="AA101" i="9"/>
  <c r="AB101" i="9"/>
  <c r="BE101" i="9" s="1"/>
  <c r="B102" i="9"/>
  <c r="C102" i="9"/>
  <c r="D102" i="9"/>
  <c r="E102" i="9"/>
  <c r="F102" i="9"/>
  <c r="G102" i="9"/>
  <c r="H102" i="9"/>
  <c r="I102" i="9"/>
  <c r="J102" i="9"/>
  <c r="K102" i="9"/>
  <c r="L102" i="9"/>
  <c r="M102" i="9"/>
  <c r="N102" i="9"/>
  <c r="O102" i="9"/>
  <c r="P102" i="9"/>
  <c r="Q102" i="9"/>
  <c r="R102" i="9"/>
  <c r="S102" i="9"/>
  <c r="T102" i="9"/>
  <c r="U102" i="9"/>
  <c r="V102" i="9"/>
  <c r="W102" i="9"/>
  <c r="X102" i="9"/>
  <c r="Y102" i="9"/>
  <c r="Z102" i="9"/>
  <c r="AA102" i="9"/>
  <c r="AB102" i="9"/>
  <c r="BE102" i="9" s="1"/>
  <c r="B103" i="9"/>
  <c r="C103" i="9"/>
  <c r="D103" i="9"/>
  <c r="E103" i="9"/>
  <c r="F103" i="9"/>
  <c r="G103" i="9"/>
  <c r="H103" i="9"/>
  <c r="I103" i="9"/>
  <c r="J103" i="9"/>
  <c r="K103" i="9"/>
  <c r="L103" i="9"/>
  <c r="M103" i="9"/>
  <c r="N103" i="9"/>
  <c r="O103" i="9"/>
  <c r="P103" i="9"/>
  <c r="Q103" i="9"/>
  <c r="R103" i="9"/>
  <c r="S103" i="9"/>
  <c r="T103" i="9"/>
  <c r="U103" i="9"/>
  <c r="V103" i="9"/>
  <c r="W103" i="9"/>
  <c r="X103" i="9"/>
  <c r="Y103" i="9"/>
  <c r="Z103" i="9"/>
  <c r="AA103" i="9"/>
  <c r="AB103" i="9"/>
  <c r="BE103" i="9" s="1"/>
  <c r="B104" i="9"/>
  <c r="C104" i="9"/>
  <c r="D104" i="9"/>
  <c r="E104" i="9"/>
  <c r="F104" i="9"/>
  <c r="G104" i="9"/>
  <c r="H104" i="9"/>
  <c r="I104" i="9"/>
  <c r="J104" i="9"/>
  <c r="K104" i="9"/>
  <c r="L104" i="9"/>
  <c r="M104" i="9"/>
  <c r="N104" i="9"/>
  <c r="O104" i="9"/>
  <c r="P104" i="9"/>
  <c r="Q104" i="9"/>
  <c r="R104" i="9"/>
  <c r="S104" i="9"/>
  <c r="T104" i="9"/>
  <c r="U104" i="9"/>
  <c r="V104" i="9"/>
  <c r="W104" i="9"/>
  <c r="X104" i="9"/>
  <c r="Y104" i="9"/>
  <c r="Z104" i="9"/>
  <c r="AA104" i="9"/>
  <c r="AB104" i="9"/>
  <c r="BE104" i="9" s="1"/>
  <c r="B105" i="9"/>
  <c r="C105" i="9"/>
  <c r="D105" i="9"/>
  <c r="E105" i="9"/>
  <c r="F105" i="9"/>
  <c r="G105" i="9"/>
  <c r="H105" i="9"/>
  <c r="I105" i="9"/>
  <c r="J105" i="9"/>
  <c r="K105" i="9"/>
  <c r="L105" i="9"/>
  <c r="M105" i="9"/>
  <c r="N105" i="9"/>
  <c r="O105" i="9"/>
  <c r="P105" i="9"/>
  <c r="Q105" i="9"/>
  <c r="R105" i="9"/>
  <c r="S105" i="9"/>
  <c r="T105" i="9"/>
  <c r="U105" i="9"/>
  <c r="V105" i="9"/>
  <c r="W105" i="9"/>
  <c r="X105" i="9"/>
  <c r="Y105" i="9"/>
  <c r="Z105" i="9"/>
  <c r="AA105" i="9"/>
  <c r="AB105" i="9"/>
  <c r="BE105" i="9" s="1"/>
  <c r="B106" i="9"/>
  <c r="C106" i="9"/>
  <c r="D106" i="9"/>
  <c r="E106" i="9"/>
  <c r="F106" i="9"/>
  <c r="G106" i="9"/>
  <c r="H106" i="9"/>
  <c r="I106" i="9"/>
  <c r="J106" i="9"/>
  <c r="K106" i="9"/>
  <c r="L106" i="9"/>
  <c r="M106" i="9"/>
  <c r="N106" i="9"/>
  <c r="O106" i="9"/>
  <c r="P106" i="9"/>
  <c r="Q106" i="9"/>
  <c r="R106" i="9"/>
  <c r="S106" i="9"/>
  <c r="T106" i="9"/>
  <c r="U106" i="9"/>
  <c r="V106" i="9"/>
  <c r="W106" i="9"/>
  <c r="X106" i="9"/>
  <c r="Y106" i="9"/>
  <c r="Z106" i="9"/>
  <c r="AA106" i="9"/>
  <c r="AB106" i="9"/>
  <c r="BE106" i="9" s="1"/>
  <c r="B107" i="9"/>
  <c r="C107" i="9"/>
  <c r="D107" i="9"/>
  <c r="E107" i="9"/>
  <c r="F107" i="9"/>
  <c r="G107" i="9"/>
  <c r="H107" i="9"/>
  <c r="I107" i="9"/>
  <c r="J107" i="9"/>
  <c r="K107" i="9"/>
  <c r="L107" i="9"/>
  <c r="M107" i="9"/>
  <c r="N107" i="9"/>
  <c r="O107" i="9"/>
  <c r="P107" i="9"/>
  <c r="Q107" i="9"/>
  <c r="R107" i="9"/>
  <c r="S107" i="9"/>
  <c r="T107" i="9"/>
  <c r="U107" i="9"/>
  <c r="V107" i="9"/>
  <c r="W107" i="9"/>
  <c r="X107" i="9"/>
  <c r="Y107" i="9"/>
  <c r="Z107" i="9"/>
  <c r="AA107" i="9"/>
  <c r="AB107" i="9"/>
  <c r="BE107" i="9" s="1"/>
  <c r="B108" i="9"/>
  <c r="C108" i="9"/>
  <c r="D108" i="9"/>
  <c r="E108" i="9"/>
  <c r="F108" i="9"/>
  <c r="G108" i="9"/>
  <c r="H108" i="9"/>
  <c r="I108" i="9"/>
  <c r="J108" i="9"/>
  <c r="K108" i="9"/>
  <c r="L108" i="9"/>
  <c r="M108" i="9"/>
  <c r="N108" i="9"/>
  <c r="O108" i="9"/>
  <c r="P108" i="9"/>
  <c r="Q108" i="9"/>
  <c r="R108" i="9"/>
  <c r="S108" i="9"/>
  <c r="T108" i="9"/>
  <c r="U108" i="9"/>
  <c r="V108" i="9"/>
  <c r="W108" i="9"/>
  <c r="X108" i="9"/>
  <c r="Y108" i="9"/>
  <c r="Z108" i="9"/>
  <c r="AA108" i="9"/>
  <c r="AB108" i="9"/>
  <c r="BE108" i="9" s="1"/>
  <c r="B109" i="9"/>
  <c r="C109" i="9"/>
  <c r="D109" i="9"/>
  <c r="E109" i="9"/>
  <c r="F109" i="9"/>
  <c r="G109" i="9"/>
  <c r="H109" i="9"/>
  <c r="I109" i="9"/>
  <c r="J109" i="9"/>
  <c r="K109" i="9"/>
  <c r="L109" i="9"/>
  <c r="M109" i="9"/>
  <c r="N109" i="9"/>
  <c r="O109" i="9"/>
  <c r="P109" i="9"/>
  <c r="Q109" i="9"/>
  <c r="R109" i="9"/>
  <c r="S109" i="9"/>
  <c r="T109" i="9"/>
  <c r="U109" i="9"/>
  <c r="V109" i="9"/>
  <c r="W109" i="9"/>
  <c r="X109" i="9"/>
  <c r="Y109" i="9"/>
  <c r="Z109" i="9"/>
  <c r="AA109" i="9"/>
  <c r="AB109" i="9"/>
  <c r="BE109" i="9" s="1"/>
  <c r="B110" i="9"/>
  <c r="C110" i="9"/>
  <c r="D110" i="9"/>
  <c r="E110" i="9"/>
  <c r="F110" i="9"/>
  <c r="G110" i="9"/>
  <c r="H110" i="9"/>
  <c r="I110" i="9"/>
  <c r="J110" i="9"/>
  <c r="K110" i="9"/>
  <c r="L110" i="9"/>
  <c r="M110" i="9"/>
  <c r="N110" i="9"/>
  <c r="O110" i="9"/>
  <c r="P110" i="9"/>
  <c r="Q110" i="9"/>
  <c r="R110" i="9"/>
  <c r="S110" i="9"/>
  <c r="T110" i="9"/>
  <c r="U110" i="9"/>
  <c r="V110" i="9"/>
  <c r="W110" i="9"/>
  <c r="X110" i="9"/>
  <c r="Y110" i="9"/>
  <c r="Z110" i="9"/>
  <c r="AA110" i="9"/>
  <c r="AB110" i="9"/>
  <c r="BE110" i="9" s="1"/>
  <c r="B111" i="9"/>
  <c r="C111" i="9"/>
  <c r="D111" i="9"/>
  <c r="E111" i="9"/>
  <c r="F111" i="9"/>
  <c r="G111" i="9"/>
  <c r="H111" i="9"/>
  <c r="I111" i="9"/>
  <c r="J111" i="9"/>
  <c r="K111" i="9"/>
  <c r="L111" i="9"/>
  <c r="M111" i="9"/>
  <c r="N111" i="9"/>
  <c r="O111" i="9"/>
  <c r="P111" i="9"/>
  <c r="Q111" i="9"/>
  <c r="R111" i="9"/>
  <c r="S111" i="9"/>
  <c r="T111" i="9"/>
  <c r="U111" i="9"/>
  <c r="V111" i="9"/>
  <c r="W111" i="9"/>
  <c r="X111" i="9"/>
  <c r="Y111" i="9"/>
  <c r="Z111" i="9"/>
  <c r="AA111" i="9"/>
  <c r="AB111" i="9"/>
  <c r="BE111" i="9" s="1"/>
  <c r="B112" i="9"/>
  <c r="C112" i="9"/>
  <c r="D112" i="9"/>
  <c r="E112" i="9"/>
  <c r="F112" i="9"/>
  <c r="G112" i="9"/>
  <c r="H112" i="9"/>
  <c r="I112" i="9"/>
  <c r="J112" i="9"/>
  <c r="K112" i="9"/>
  <c r="L112" i="9"/>
  <c r="M112" i="9"/>
  <c r="N112" i="9"/>
  <c r="O112" i="9"/>
  <c r="P112" i="9"/>
  <c r="Q112" i="9"/>
  <c r="R112" i="9"/>
  <c r="S112" i="9"/>
  <c r="T112" i="9"/>
  <c r="U112" i="9"/>
  <c r="V112" i="9"/>
  <c r="W112" i="9"/>
  <c r="X112" i="9"/>
  <c r="Y112" i="9"/>
  <c r="Z112" i="9"/>
  <c r="AA112" i="9"/>
  <c r="AB112" i="9"/>
  <c r="BE112" i="9" s="1"/>
  <c r="B113" i="9"/>
  <c r="C113" i="9"/>
  <c r="D113" i="9"/>
  <c r="E113" i="9"/>
  <c r="F113" i="9"/>
  <c r="G113" i="9"/>
  <c r="H113" i="9"/>
  <c r="I113" i="9"/>
  <c r="J113" i="9"/>
  <c r="K113" i="9"/>
  <c r="L113" i="9"/>
  <c r="M113" i="9"/>
  <c r="N113" i="9"/>
  <c r="O113" i="9"/>
  <c r="P113" i="9"/>
  <c r="Q113" i="9"/>
  <c r="R113" i="9"/>
  <c r="S113" i="9"/>
  <c r="T113" i="9"/>
  <c r="U113" i="9"/>
  <c r="V113" i="9"/>
  <c r="W113" i="9"/>
  <c r="X113" i="9"/>
  <c r="Y113" i="9"/>
  <c r="Z113" i="9"/>
  <c r="AA113" i="9"/>
  <c r="AB113" i="9"/>
  <c r="BE113" i="9" s="1"/>
  <c r="B114" i="9"/>
  <c r="C114" i="9"/>
  <c r="D114" i="9"/>
  <c r="E114" i="9"/>
  <c r="F114" i="9"/>
  <c r="G114" i="9"/>
  <c r="H114" i="9"/>
  <c r="I114" i="9"/>
  <c r="J114" i="9"/>
  <c r="K114" i="9"/>
  <c r="L114" i="9"/>
  <c r="M114" i="9"/>
  <c r="N114" i="9"/>
  <c r="O114" i="9"/>
  <c r="P114" i="9"/>
  <c r="Q114" i="9"/>
  <c r="R114" i="9"/>
  <c r="S114" i="9"/>
  <c r="T114" i="9"/>
  <c r="U114" i="9"/>
  <c r="V114" i="9"/>
  <c r="W114" i="9"/>
  <c r="X114" i="9"/>
  <c r="Y114" i="9"/>
  <c r="Z114" i="9"/>
  <c r="AA114" i="9"/>
  <c r="AB114" i="9"/>
  <c r="BE114" i="9" s="1"/>
  <c r="B115" i="9"/>
  <c r="C115" i="9"/>
  <c r="D115" i="9"/>
  <c r="E115" i="9"/>
  <c r="F115" i="9"/>
  <c r="G115" i="9"/>
  <c r="H115" i="9"/>
  <c r="I115" i="9"/>
  <c r="J115" i="9"/>
  <c r="K115" i="9"/>
  <c r="L115" i="9"/>
  <c r="M115" i="9"/>
  <c r="N115" i="9"/>
  <c r="O115" i="9"/>
  <c r="P115" i="9"/>
  <c r="Q115" i="9"/>
  <c r="R115" i="9"/>
  <c r="S115" i="9"/>
  <c r="T115" i="9"/>
  <c r="U115" i="9"/>
  <c r="V115" i="9"/>
  <c r="W115" i="9"/>
  <c r="X115" i="9"/>
  <c r="Y115" i="9"/>
  <c r="Z115" i="9"/>
  <c r="AA115" i="9"/>
  <c r="AB115" i="9"/>
  <c r="BE115" i="9" s="1"/>
  <c r="B116" i="9"/>
  <c r="C116" i="9"/>
  <c r="D116" i="9"/>
  <c r="E116" i="9"/>
  <c r="F116" i="9"/>
  <c r="G116" i="9"/>
  <c r="H116" i="9"/>
  <c r="I116" i="9"/>
  <c r="J116" i="9"/>
  <c r="K116" i="9"/>
  <c r="L116" i="9"/>
  <c r="M116" i="9"/>
  <c r="N116" i="9"/>
  <c r="O116" i="9"/>
  <c r="P116" i="9"/>
  <c r="Q116" i="9"/>
  <c r="R116" i="9"/>
  <c r="S116" i="9"/>
  <c r="T116" i="9"/>
  <c r="U116" i="9"/>
  <c r="V116" i="9"/>
  <c r="W116" i="9"/>
  <c r="X116" i="9"/>
  <c r="Y116" i="9"/>
  <c r="Z116" i="9"/>
  <c r="AA116" i="9"/>
  <c r="AB116" i="9"/>
  <c r="BE116" i="9" s="1"/>
  <c r="B117" i="9"/>
  <c r="C117" i="9"/>
  <c r="D117" i="9"/>
  <c r="E117" i="9"/>
  <c r="F117" i="9"/>
  <c r="G117" i="9"/>
  <c r="H117" i="9"/>
  <c r="I117" i="9"/>
  <c r="J117" i="9"/>
  <c r="K117" i="9"/>
  <c r="L117" i="9"/>
  <c r="M117" i="9"/>
  <c r="N117" i="9"/>
  <c r="O117" i="9"/>
  <c r="P117" i="9"/>
  <c r="Q117" i="9"/>
  <c r="R117" i="9"/>
  <c r="S117" i="9"/>
  <c r="T117" i="9"/>
  <c r="U117" i="9"/>
  <c r="V117" i="9"/>
  <c r="W117" i="9"/>
  <c r="X117" i="9"/>
  <c r="Y117" i="9"/>
  <c r="Z117" i="9"/>
  <c r="AA117" i="9"/>
  <c r="AB117" i="9"/>
  <c r="BE117" i="9" s="1"/>
  <c r="B118" i="9"/>
  <c r="C118" i="9"/>
  <c r="D118" i="9"/>
  <c r="E118" i="9"/>
  <c r="F118" i="9"/>
  <c r="G118" i="9"/>
  <c r="H118" i="9"/>
  <c r="I118" i="9"/>
  <c r="J118" i="9"/>
  <c r="K118" i="9"/>
  <c r="L118" i="9"/>
  <c r="M118" i="9"/>
  <c r="N118" i="9"/>
  <c r="O118" i="9"/>
  <c r="P118" i="9"/>
  <c r="Q118" i="9"/>
  <c r="R118" i="9"/>
  <c r="S118" i="9"/>
  <c r="T118" i="9"/>
  <c r="U118" i="9"/>
  <c r="V118" i="9"/>
  <c r="W118" i="9"/>
  <c r="X118" i="9"/>
  <c r="Y118" i="9"/>
  <c r="Z118" i="9"/>
  <c r="AA118" i="9"/>
  <c r="AB118" i="9"/>
  <c r="BE118" i="9" s="1"/>
  <c r="B119" i="9"/>
  <c r="C119" i="9"/>
  <c r="D119" i="9"/>
  <c r="E119" i="9"/>
  <c r="F119" i="9"/>
  <c r="G119" i="9"/>
  <c r="H119" i="9"/>
  <c r="I119" i="9"/>
  <c r="J119" i="9"/>
  <c r="K119" i="9"/>
  <c r="L119" i="9"/>
  <c r="M119" i="9"/>
  <c r="N119" i="9"/>
  <c r="O119" i="9"/>
  <c r="P119" i="9"/>
  <c r="Q119" i="9"/>
  <c r="R119" i="9"/>
  <c r="S119" i="9"/>
  <c r="T119" i="9"/>
  <c r="U119" i="9"/>
  <c r="V119" i="9"/>
  <c r="W119" i="9"/>
  <c r="X119" i="9"/>
  <c r="Y119" i="9"/>
  <c r="Z119" i="9"/>
  <c r="AA119" i="9"/>
  <c r="AB119" i="9"/>
  <c r="BE119" i="9" s="1"/>
  <c r="B120" i="9"/>
  <c r="C120" i="9"/>
  <c r="D120" i="9"/>
  <c r="E120" i="9"/>
  <c r="F120" i="9"/>
  <c r="G120" i="9"/>
  <c r="H120" i="9"/>
  <c r="I120" i="9"/>
  <c r="J120" i="9"/>
  <c r="K120" i="9"/>
  <c r="L120" i="9"/>
  <c r="M120" i="9"/>
  <c r="N120" i="9"/>
  <c r="O120" i="9"/>
  <c r="P120" i="9"/>
  <c r="Q120" i="9"/>
  <c r="R120" i="9"/>
  <c r="S120" i="9"/>
  <c r="T120" i="9"/>
  <c r="U120" i="9"/>
  <c r="V120" i="9"/>
  <c r="W120" i="9"/>
  <c r="X120" i="9"/>
  <c r="Y120" i="9"/>
  <c r="Z120" i="9"/>
  <c r="AA120" i="9"/>
  <c r="AB120" i="9"/>
  <c r="BE120" i="9" s="1"/>
  <c r="B121" i="9"/>
  <c r="C121" i="9"/>
  <c r="D121" i="9"/>
  <c r="E121" i="9"/>
  <c r="F121" i="9"/>
  <c r="G121" i="9"/>
  <c r="H121" i="9"/>
  <c r="I121" i="9"/>
  <c r="J121" i="9"/>
  <c r="K121" i="9"/>
  <c r="L121" i="9"/>
  <c r="M121" i="9"/>
  <c r="N121" i="9"/>
  <c r="O121" i="9"/>
  <c r="P121" i="9"/>
  <c r="Q121" i="9"/>
  <c r="R121" i="9"/>
  <c r="S121" i="9"/>
  <c r="T121" i="9"/>
  <c r="U121" i="9"/>
  <c r="V121" i="9"/>
  <c r="W121" i="9"/>
  <c r="X121" i="9"/>
  <c r="Y121" i="9"/>
  <c r="Z121" i="9"/>
  <c r="AA121" i="9"/>
  <c r="AB121" i="9"/>
  <c r="BE121" i="9" s="1"/>
  <c r="B122" i="9"/>
  <c r="C122" i="9"/>
  <c r="D122" i="9"/>
  <c r="E122" i="9"/>
  <c r="F122" i="9"/>
  <c r="G122" i="9"/>
  <c r="H122" i="9"/>
  <c r="I122" i="9"/>
  <c r="J122" i="9"/>
  <c r="K122" i="9"/>
  <c r="L122" i="9"/>
  <c r="M122" i="9"/>
  <c r="N122" i="9"/>
  <c r="O122" i="9"/>
  <c r="P122" i="9"/>
  <c r="Q122" i="9"/>
  <c r="R122" i="9"/>
  <c r="S122" i="9"/>
  <c r="T122" i="9"/>
  <c r="U122" i="9"/>
  <c r="V122" i="9"/>
  <c r="W122" i="9"/>
  <c r="X122" i="9"/>
  <c r="Y122" i="9"/>
  <c r="Z122" i="9"/>
  <c r="AA122" i="9"/>
  <c r="AB122" i="9"/>
  <c r="BE122" i="9" s="1"/>
  <c r="B123" i="9"/>
  <c r="C123" i="9"/>
  <c r="D123" i="9"/>
  <c r="E123" i="9"/>
  <c r="F123" i="9"/>
  <c r="G123" i="9"/>
  <c r="H123" i="9"/>
  <c r="I123" i="9"/>
  <c r="J123" i="9"/>
  <c r="K123" i="9"/>
  <c r="L123" i="9"/>
  <c r="M123" i="9"/>
  <c r="N123" i="9"/>
  <c r="O123" i="9"/>
  <c r="P123" i="9"/>
  <c r="Q123" i="9"/>
  <c r="R123" i="9"/>
  <c r="S123" i="9"/>
  <c r="T123" i="9"/>
  <c r="U123" i="9"/>
  <c r="V123" i="9"/>
  <c r="W123" i="9"/>
  <c r="X123" i="9"/>
  <c r="Y123" i="9"/>
  <c r="Z123" i="9"/>
  <c r="AA123" i="9"/>
  <c r="AB123" i="9"/>
  <c r="BE123" i="9" s="1"/>
  <c r="B124" i="9"/>
  <c r="C124" i="9"/>
  <c r="D124" i="9"/>
  <c r="E124" i="9"/>
  <c r="F124" i="9"/>
  <c r="G124" i="9"/>
  <c r="H124" i="9"/>
  <c r="I124" i="9"/>
  <c r="J124" i="9"/>
  <c r="K124" i="9"/>
  <c r="L124" i="9"/>
  <c r="M124" i="9"/>
  <c r="N124" i="9"/>
  <c r="O124" i="9"/>
  <c r="P124" i="9"/>
  <c r="Q124" i="9"/>
  <c r="R124" i="9"/>
  <c r="S124" i="9"/>
  <c r="T124" i="9"/>
  <c r="U124" i="9"/>
  <c r="V124" i="9"/>
  <c r="W124" i="9"/>
  <c r="X124" i="9"/>
  <c r="Y124" i="9"/>
  <c r="Z124" i="9"/>
  <c r="AA124" i="9"/>
  <c r="AB124" i="9"/>
  <c r="BE124" i="9" s="1"/>
  <c r="B125" i="9"/>
  <c r="C125" i="9"/>
  <c r="D125" i="9"/>
  <c r="E125" i="9"/>
  <c r="F125" i="9"/>
  <c r="G125" i="9"/>
  <c r="H125" i="9"/>
  <c r="I125" i="9"/>
  <c r="J125" i="9"/>
  <c r="K125" i="9"/>
  <c r="L125" i="9"/>
  <c r="M125" i="9"/>
  <c r="N125" i="9"/>
  <c r="O125" i="9"/>
  <c r="P125" i="9"/>
  <c r="Q125" i="9"/>
  <c r="R125" i="9"/>
  <c r="S125" i="9"/>
  <c r="T125" i="9"/>
  <c r="U125" i="9"/>
  <c r="V125" i="9"/>
  <c r="W125" i="9"/>
  <c r="X125" i="9"/>
  <c r="Y125" i="9"/>
  <c r="Z125" i="9"/>
  <c r="AA125" i="9"/>
  <c r="AB125" i="9"/>
  <c r="BE125" i="9" s="1"/>
  <c r="B126" i="9"/>
  <c r="C126" i="9"/>
  <c r="D126" i="9"/>
  <c r="E126" i="9"/>
  <c r="F126" i="9"/>
  <c r="G126" i="9"/>
  <c r="H126" i="9"/>
  <c r="I126" i="9"/>
  <c r="J126" i="9"/>
  <c r="K126" i="9"/>
  <c r="L126" i="9"/>
  <c r="M126" i="9"/>
  <c r="N126" i="9"/>
  <c r="O126" i="9"/>
  <c r="P126" i="9"/>
  <c r="Q126" i="9"/>
  <c r="R126" i="9"/>
  <c r="S126" i="9"/>
  <c r="T126" i="9"/>
  <c r="U126" i="9"/>
  <c r="V126" i="9"/>
  <c r="W126" i="9"/>
  <c r="X126" i="9"/>
  <c r="Y126" i="9"/>
  <c r="Z126" i="9"/>
  <c r="AA126" i="9"/>
  <c r="AB126" i="9"/>
  <c r="BE126" i="9" s="1"/>
  <c r="B127" i="9"/>
  <c r="C127" i="9"/>
  <c r="D127" i="9"/>
  <c r="E127" i="9"/>
  <c r="F127" i="9"/>
  <c r="G127" i="9"/>
  <c r="H127" i="9"/>
  <c r="I127" i="9"/>
  <c r="J127" i="9"/>
  <c r="K127" i="9"/>
  <c r="L127" i="9"/>
  <c r="M127" i="9"/>
  <c r="N127" i="9"/>
  <c r="O127" i="9"/>
  <c r="P127" i="9"/>
  <c r="Q127" i="9"/>
  <c r="R127" i="9"/>
  <c r="S127" i="9"/>
  <c r="T127" i="9"/>
  <c r="U127" i="9"/>
  <c r="V127" i="9"/>
  <c r="W127" i="9"/>
  <c r="X127" i="9"/>
  <c r="Y127" i="9"/>
  <c r="Z127" i="9"/>
  <c r="AA127" i="9"/>
  <c r="AB127" i="9"/>
  <c r="BE127" i="9" s="1"/>
  <c r="B128" i="9"/>
  <c r="C128" i="9"/>
  <c r="D128" i="9"/>
  <c r="E128" i="9"/>
  <c r="F128" i="9"/>
  <c r="G128" i="9"/>
  <c r="H128" i="9"/>
  <c r="I128" i="9"/>
  <c r="J128" i="9"/>
  <c r="K128" i="9"/>
  <c r="L128" i="9"/>
  <c r="M128" i="9"/>
  <c r="N128" i="9"/>
  <c r="O128" i="9"/>
  <c r="P128" i="9"/>
  <c r="Q128" i="9"/>
  <c r="R128" i="9"/>
  <c r="S128" i="9"/>
  <c r="T128" i="9"/>
  <c r="U128" i="9"/>
  <c r="V128" i="9"/>
  <c r="W128" i="9"/>
  <c r="X128" i="9"/>
  <c r="Y128" i="9"/>
  <c r="Z128" i="9"/>
  <c r="AA128" i="9"/>
  <c r="AB128" i="9"/>
  <c r="BE128" i="9" s="1"/>
  <c r="B129" i="9"/>
  <c r="C129" i="9"/>
  <c r="D129" i="9"/>
  <c r="E129" i="9"/>
  <c r="F129" i="9"/>
  <c r="G129" i="9"/>
  <c r="H129" i="9"/>
  <c r="I129" i="9"/>
  <c r="J129" i="9"/>
  <c r="K129" i="9"/>
  <c r="L129" i="9"/>
  <c r="M129" i="9"/>
  <c r="N129" i="9"/>
  <c r="O129" i="9"/>
  <c r="P129" i="9"/>
  <c r="Q129" i="9"/>
  <c r="R129" i="9"/>
  <c r="S129" i="9"/>
  <c r="T129" i="9"/>
  <c r="U129" i="9"/>
  <c r="V129" i="9"/>
  <c r="W129" i="9"/>
  <c r="X129" i="9"/>
  <c r="Y129" i="9"/>
  <c r="Z129" i="9"/>
  <c r="AA129" i="9"/>
  <c r="AB129" i="9"/>
  <c r="BE129" i="9" s="1"/>
  <c r="B130" i="9"/>
  <c r="C130" i="9"/>
  <c r="D130" i="9"/>
  <c r="E130" i="9"/>
  <c r="F130" i="9"/>
  <c r="G130" i="9"/>
  <c r="H130" i="9"/>
  <c r="I130" i="9"/>
  <c r="J130" i="9"/>
  <c r="K130" i="9"/>
  <c r="L130" i="9"/>
  <c r="M130" i="9"/>
  <c r="N130" i="9"/>
  <c r="O130" i="9"/>
  <c r="P130" i="9"/>
  <c r="Q130" i="9"/>
  <c r="R130" i="9"/>
  <c r="S130" i="9"/>
  <c r="T130" i="9"/>
  <c r="U130" i="9"/>
  <c r="V130" i="9"/>
  <c r="W130" i="9"/>
  <c r="X130" i="9"/>
  <c r="Y130" i="9"/>
  <c r="Z130" i="9"/>
  <c r="AA130" i="9"/>
  <c r="AB130" i="9"/>
  <c r="BE130" i="9" s="1"/>
  <c r="B131" i="9"/>
  <c r="C131" i="9"/>
  <c r="D131" i="9"/>
  <c r="E131" i="9"/>
  <c r="F131" i="9"/>
  <c r="G131" i="9"/>
  <c r="H131" i="9"/>
  <c r="I131" i="9"/>
  <c r="J131" i="9"/>
  <c r="K131" i="9"/>
  <c r="L131" i="9"/>
  <c r="M131" i="9"/>
  <c r="N131" i="9"/>
  <c r="O131" i="9"/>
  <c r="P131" i="9"/>
  <c r="Q131" i="9"/>
  <c r="R131" i="9"/>
  <c r="S131" i="9"/>
  <c r="T131" i="9"/>
  <c r="U131" i="9"/>
  <c r="V131" i="9"/>
  <c r="W131" i="9"/>
  <c r="X131" i="9"/>
  <c r="Y131" i="9"/>
  <c r="Z131" i="9"/>
  <c r="AA131" i="9"/>
  <c r="AB131" i="9"/>
  <c r="BE131" i="9" s="1"/>
  <c r="B132" i="9"/>
  <c r="C132" i="9"/>
  <c r="D132" i="9"/>
  <c r="E132" i="9"/>
  <c r="F132" i="9"/>
  <c r="G132" i="9"/>
  <c r="H132" i="9"/>
  <c r="I132" i="9"/>
  <c r="J132" i="9"/>
  <c r="K132" i="9"/>
  <c r="L132" i="9"/>
  <c r="M132" i="9"/>
  <c r="N132" i="9"/>
  <c r="O132" i="9"/>
  <c r="P132" i="9"/>
  <c r="Q132" i="9"/>
  <c r="R132" i="9"/>
  <c r="S132" i="9"/>
  <c r="T132" i="9"/>
  <c r="U132" i="9"/>
  <c r="V132" i="9"/>
  <c r="W132" i="9"/>
  <c r="X132" i="9"/>
  <c r="Y132" i="9"/>
  <c r="Z132" i="9"/>
  <c r="AA132" i="9"/>
  <c r="AB132" i="9"/>
  <c r="BE132" i="9" s="1"/>
  <c r="B133" i="9"/>
  <c r="C133" i="9"/>
  <c r="D133" i="9"/>
  <c r="E133" i="9"/>
  <c r="F133" i="9"/>
  <c r="G133" i="9"/>
  <c r="H133" i="9"/>
  <c r="I133" i="9"/>
  <c r="J133" i="9"/>
  <c r="K133" i="9"/>
  <c r="L133" i="9"/>
  <c r="M133" i="9"/>
  <c r="N133" i="9"/>
  <c r="O133" i="9"/>
  <c r="P133" i="9"/>
  <c r="Q133" i="9"/>
  <c r="R133" i="9"/>
  <c r="S133" i="9"/>
  <c r="T133" i="9"/>
  <c r="U133" i="9"/>
  <c r="V133" i="9"/>
  <c r="W133" i="9"/>
  <c r="X133" i="9"/>
  <c r="Y133" i="9"/>
  <c r="Z133" i="9"/>
  <c r="AA133" i="9"/>
  <c r="AB133" i="9"/>
  <c r="BE133" i="9" s="1"/>
  <c r="B134" i="9"/>
  <c r="C134" i="9"/>
  <c r="D134" i="9"/>
  <c r="E134" i="9"/>
  <c r="F134" i="9"/>
  <c r="G134" i="9"/>
  <c r="H134" i="9"/>
  <c r="I134" i="9"/>
  <c r="J134" i="9"/>
  <c r="K134" i="9"/>
  <c r="L134" i="9"/>
  <c r="M134" i="9"/>
  <c r="N134" i="9"/>
  <c r="O134" i="9"/>
  <c r="P134" i="9"/>
  <c r="Q134" i="9"/>
  <c r="R134" i="9"/>
  <c r="S134" i="9"/>
  <c r="T134" i="9"/>
  <c r="U134" i="9"/>
  <c r="V134" i="9"/>
  <c r="W134" i="9"/>
  <c r="X134" i="9"/>
  <c r="Y134" i="9"/>
  <c r="Z134" i="9"/>
  <c r="AA134" i="9"/>
  <c r="AB134" i="9"/>
  <c r="BE134" i="9" s="1"/>
  <c r="B135" i="9"/>
  <c r="C135" i="9"/>
  <c r="D135" i="9"/>
  <c r="E135" i="9"/>
  <c r="F135" i="9"/>
  <c r="G135" i="9"/>
  <c r="H135" i="9"/>
  <c r="I135" i="9"/>
  <c r="J135" i="9"/>
  <c r="K135" i="9"/>
  <c r="L135" i="9"/>
  <c r="M135" i="9"/>
  <c r="N135" i="9"/>
  <c r="O135" i="9"/>
  <c r="P135" i="9"/>
  <c r="Q135" i="9"/>
  <c r="R135" i="9"/>
  <c r="S135" i="9"/>
  <c r="T135" i="9"/>
  <c r="U135" i="9"/>
  <c r="V135" i="9"/>
  <c r="W135" i="9"/>
  <c r="X135" i="9"/>
  <c r="Y135" i="9"/>
  <c r="Z135" i="9"/>
  <c r="AA135" i="9"/>
  <c r="AB135" i="9"/>
  <c r="BE135" i="9" s="1"/>
  <c r="B136" i="9"/>
  <c r="C136" i="9"/>
  <c r="D136" i="9"/>
  <c r="E136" i="9"/>
  <c r="F136" i="9"/>
  <c r="G136" i="9"/>
  <c r="H136" i="9"/>
  <c r="I136" i="9"/>
  <c r="J136" i="9"/>
  <c r="K136" i="9"/>
  <c r="L136" i="9"/>
  <c r="M136" i="9"/>
  <c r="N136" i="9"/>
  <c r="O136" i="9"/>
  <c r="P136" i="9"/>
  <c r="Q136" i="9"/>
  <c r="R136" i="9"/>
  <c r="S136" i="9"/>
  <c r="T136" i="9"/>
  <c r="U136" i="9"/>
  <c r="V136" i="9"/>
  <c r="W136" i="9"/>
  <c r="X136" i="9"/>
  <c r="Y136" i="9"/>
  <c r="Z136" i="9"/>
  <c r="AA136" i="9"/>
  <c r="AB136" i="9"/>
  <c r="BE136" i="9" s="1"/>
  <c r="B137" i="9"/>
  <c r="C137" i="9"/>
  <c r="D137" i="9"/>
  <c r="E137" i="9"/>
  <c r="F137" i="9"/>
  <c r="G137" i="9"/>
  <c r="H137" i="9"/>
  <c r="I137" i="9"/>
  <c r="J137" i="9"/>
  <c r="K137" i="9"/>
  <c r="L137" i="9"/>
  <c r="M137" i="9"/>
  <c r="N137" i="9"/>
  <c r="O137" i="9"/>
  <c r="P137" i="9"/>
  <c r="Q137" i="9"/>
  <c r="R137" i="9"/>
  <c r="S137" i="9"/>
  <c r="T137" i="9"/>
  <c r="U137" i="9"/>
  <c r="V137" i="9"/>
  <c r="W137" i="9"/>
  <c r="X137" i="9"/>
  <c r="Y137" i="9"/>
  <c r="Z137" i="9"/>
  <c r="AA137" i="9"/>
  <c r="AB137" i="9"/>
  <c r="BE137" i="9" s="1"/>
  <c r="B138" i="9"/>
  <c r="C138" i="9"/>
  <c r="D138" i="9"/>
  <c r="E138" i="9"/>
  <c r="F138" i="9"/>
  <c r="G138" i="9"/>
  <c r="H138" i="9"/>
  <c r="I138" i="9"/>
  <c r="J138" i="9"/>
  <c r="K138" i="9"/>
  <c r="L138" i="9"/>
  <c r="M138" i="9"/>
  <c r="N138" i="9"/>
  <c r="O138" i="9"/>
  <c r="P138" i="9"/>
  <c r="Q138" i="9"/>
  <c r="R138" i="9"/>
  <c r="S138" i="9"/>
  <c r="T138" i="9"/>
  <c r="U138" i="9"/>
  <c r="V138" i="9"/>
  <c r="W138" i="9"/>
  <c r="X138" i="9"/>
  <c r="Y138" i="9"/>
  <c r="Z138" i="9"/>
  <c r="AA138" i="9"/>
  <c r="AB138" i="9"/>
  <c r="BE138" i="9" s="1"/>
  <c r="B139" i="9"/>
  <c r="C139" i="9"/>
  <c r="D139" i="9"/>
  <c r="E139" i="9"/>
  <c r="F139" i="9"/>
  <c r="G139" i="9"/>
  <c r="H139" i="9"/>
  <c r="I139" i="9"/>
  <c r="J139" i="9"/>
  <c r="K139" i="9"/>
  <c r="L139" i="9"/>
  <c r="M139" i="9"/>
  <c r="N139" i="9"/>
  <c r="O139" i="9"/>
  <c r="P139" i="9"/>
  <c r="Q139" i="9"/>
  <c r="R139" i="9"/>
  <c r="S139" i="9"/>
  <c r="T139" i="9"/>
  <c r="U139" i="9"/>
  <c r="V139" i="9"/>
  <c r="W139" i="9"/>
  <c r="X139" i="9"/>
  <c r="Y139" i="9"/>
  <c r="Z139" i="9"/>
  <c r="AA139" i="9"/>
  <c r="AB139" i="9"/>
  <c r="BE139" i="9" s="1"/>
  <c r="B140" i="9"/>
  <c r="C140" i="9"/>
  <c r="D140" i="9"/>
  <c r="E140" i="9"/>
  <c r="F140" i="9"/>
  <c r="G140" i="9"/>
  <c r="H140" i="9"/>
  <c r="I140" i="9"/>
  <c r="J140" i="9"/>
  <c r="K140" i="9"/>
  <c r="L140" i="9"/>
  <c r="M140" i="9"/>
  <c r="N140" i="9"/>
  <c r="O140" i="9"/>
  <c r="P140" i="9"/>
  <c r="Q140" i="9"/>
  <c r="R140" i="9"/>
  <c r="S140" i="9"/>
  <c r="T140" i="9"/>
  <c r="U140" i="9"/>
  <c r="V140" i="9"/>
  <c r="W140" i="9"/>
  <c r="X140" i="9"/>
  <c r="Y140" i="9"/>
  <c r="Z140" i="9"/>
  <c r="AA140" i="9"/>
  <c r="AB140" i="9"/>
  <c r="BE140" i="9" s="1"/>
  <c r="B141" i="9"/>
  <c r="C141" i="9"/>
  <c r="D141" i="9"/>
  <c r="E141" i="9"/>
  <c r="F141" i="9"/>
  <c r="G141" i="9"/>
  <c r="H141" i="9"/>
  <c r="I141" i="9"/>
  <c r="J141" i="9"/>
  <c r="K141" i="9"/>
  <c r="L141" i="9"/>
  <c r="M141" i="9"/>
  <c r="N141" i="9"/>
  <c r="O141" i="9"/>
  <c r="P141" i="9"/>
  <c r="Q141" i="9"/>
  <c r="R141" i="9"/>
  <c r="S141" i="9"/>
  <c r="T141" i="9"/>
  <c r="U141" i="9"/>
  <c r="V141" i="9"/>
  <c r="W141" i="9"/>
  <c r="X141" i="9"/>
  <c r="Y141" i="9"/>
  <c r="Z141" i="9"/>
  <c r="AA141" i="9"/>
  <c r="AB141" i="9"/>
  <c r="BE141" i="9" s="1"/>
  <c r="B142" i="9"/>
  <c r="C142" i="9"/>
  <c r="D142" i="9"/>
  <c r="E142" i="9"/>
  <c r="F142" i="9"/>
  <c r="G142" i="9"/>
  <c r="H142" i="9"/>
  <c r="I142" i="9"/>
  <c r="J142" i="9"/>
  <c r="K142" i="9"/>
  <c r="L142" i="9"/>
  <c r="M142" i="9"/>
  <c r="N142" i="9"/>
  <c r="O142" i="9"/>
  <c r="P142" i="9"/>
  <c r="Q142" i="9"/>
  <c r="R142" i="9"/>
  <c r="S142" i="9"/>
  <c r="T142" i="9"/>
  <c r="U142" i="9"/>
  <c r="V142" i="9"/>
  <c r="W142" i="9"/>
  <c r="X142" i="9"/>
  <c r="Y142" i="9"/>
  <c r="Z142" i="9"/>
  <c r="AA142" i="9"/>
  <c r="AB142" i="9"/>
  <c r="BE142" i="9" s="1"/>
  <c r="B143" i="9"/>
  <c r="C143" i="9"/>
  <c r="D143" i="9"/>
  <c r="E143" i="9"/>
  <c r="F143" i="9"/>
  <c r="G143" i="9"/>
  <c r="H143" i="9"/>
  <c r="I143" i="9"/>
  <c r="J143" i="9"/>
  <c r="K143" i="9"/>
  <c r="L143" i="9"/>
  <c r="M143" i="9"/>
  <c r="N143" i="9"/>
  <c r="O143" i="9"/>
  <c r="P143" i="9"/>
  <c r="Q143" i="9"/>
  <c r="R143" i="9"/>
  <c r="S143" i="9"/>
  <c r="T143" i="9"/>
  <c r="U143" i="9"/>
  <c r="V143" i="9"/>
  <c r="W143" i="9"/>
  <c r="X143" i="9"/>
  <c r="Y143" i="9"/>
  <c r="Z143" i="9"/>
  <c r="AA143" i="9"/>
  <c r="AB143" i="9"/>
  <c r="BE143" i="9" s="1"/>
  <c r="B144" i="9"/>
  <c r="C144" i="9"/>
  <c r="D144" i="9"/>
  <c r="E144" i="9"/>
  <c r="F144" i="9"/>
  <c r="G144" i="9"/>
  <c r="H144" i="9"/>
  <c r="I144" i="9"/>
  <c r="J144" i="9"/>
  <c r="K144" i="9"/>
  <c r="L144" i="9"/>
  <c r="M144" i="9"/>
  <c r="N144" i="9"/>
  <c r="O144" i="9"/>
  <c r="P144" i="9"/>
  <c r="Q144" i="9"/>
  <c r="R144" i="9"/>
  <c r="S144" i="9"/>
  <c r="T144" i="9"/>
  <c r="U144" i="9"/>
  <c r="V144" i="9"/>
  <c r="W144" i="9"/>
  <c r="X144" i="9"/>
  <c r="Y144" i="9"/>
  <c r="Z144" i="9"/>
  <c r="AA144" i="9"/>
  <c r="AB144" i="9"/>
  <c r="BE144" i="9" s="1"/>
  <c r="B145" i="9"/>
  <c r="C145" i="9"/>
  <c r="D145" i="9"/>
  <c r="E145" i="9"/>
  <c r="F145" i="9"/>
  <c r="G145" i="9"/>
  <c r="H145" i="9"/>
  <c r="I145" i="9"/>
  <c r="J145" i="9"/>
  <c r="K145" i="9"/>
  <c r="L145" i="9"/>
  <c r="M145" i="9"/>
  <c r="N145" i="9"/>
  <c r="O145" i="9"/>
  <c r="P145" i="9"/>
  <c r="Q145" i="9"/>
  <c r="R145" i="9"/>
  <c r="S145" i="9"/>
  <c r="T145" i="9"/>
  <c r="U145" i="9"/>
  <c r="V145" i="9"/>
  <c r="W145" i="9"/>
  <c r="X145" i="9"/>
  <c r="Y145" i="9"/>
  <c r="Z145" i="9"/>
  <c r="AA145" i="9"/>
  <c r="AB145" i="9"/>
  <c r="BE145" i="9" s="1"/>
  <c r="B146" i="9"/>
  <c r="C146" i="9"/>
  <c r="D146" i="9"/>
  <c r="E146" i="9"/>
  <c r="F146" i="9"/>
  <c r="G146" i="9"/>
  <c r="H146" i="9"/>
  <c r="I146" i="9"/>
  <c r="J146" i="9"/>
  <c r="K146" i="9"/>
  <c r="L146" i="9"/>
  <c r="M146" i="9"/>
  <c r="N146" i="9"/>
  <c r="O146" i="9"/>
  <c r="P146" i="9"/>
  <c r="Q146" i="9"/>
  <c r="R146" i="9"/>
  <c r="S146" i="9"/>
  <c r="T146" i="9"/>
  <c r="U146" i="9"/>
  <c r="V146" i="9"/>
  <c r="W146" i="9"/>
  <c r="X146" i="9"/>
  <c r="Y146" i="9"/>
  <c r="Z146" i="9"/>
  <c r="AA146" i="9"/>
  <c r="AB146" i="9"/>
  <c r="BE146" i="9" s="1"/>
  <c r="B147" i="9"/>
  <c r="C147" i="9"/>
  <c r="D147" i="9"/>
  <c r="E147" i="9"/>
  <c r="F147" i="9"/>
  <c r="G147" i="9"/>
  <c r="H147" i="9"/>
  <c r="I147" i="9"/>
  <c r="J147" i="9"/>
  <c r="K147" i="9"/>
  <c r="L147" i="9"/>
  <c r="M147" i="9"/>
  <c r="N147" i="9"/>
  <c r="O147" i="9"/>
  <c r="P147" i="9"/>
  <c r="Q147" i="9"/>
  <c r="R147" i="9"/>
  <c r="S147" i="9"/>
  <c r="T147" i="9"/>
  <c r="U147" i="9"/>
  <c r="V147" i="9"/>
  <c r="W147" i="9"/>
  <c r="X147" i="9"/>
  <c r="Y147" i="9"/>
  <c r="Z147" i="9"/>
  <c r="AA147" i="9"/>
  <c r="AB147" i="9"/>
  <c r="BE147" i="9" s="1"/>
  <c r="B148" i="9"/>
  <c r="C148" i="9"/>
  <c r="D148" i="9"/>
  <c r="E148" i="9"/>
  <c r="F148" i="9"/>
  <c r="G148" i="9"/>
  <c r="H148" i="9"/>
  <c r="I148" i="9"/>
  <c r="J148" i="9"/>
  <c r="K148" i="9"/>
  <c r="L148" i="9"/>
  <c r="M148" i="9"/>
  <c r="N148" i="9"/>
  <c r="O148" i="9"/>
  <c r="P148" i="9"/>
  <c r="Q148" i="9"/>
  <c r="R148" i="9"/>
  <c r="S148" i="9"/>
  <c r="T148" i="9"/>
  <c r="U148" i="9"/>
  <c r="V148" i="9"/>
  <c r="W148" i="9"/>
  <c r="X148" i="9"/>
  <c r="Y148" i="9"/>
  <c r="Z148" i="9"/>
  <c r="AA148" i="9"/>
  <c r="AB148" i="9"/>
  <c r="BE148" i="9" s="1"/>
  <c r="B149" i="9"/>
  <c r="C149" i="9"/>
  <c r="D149" i="9"/>
  <c r="E149" i="9"/>
  <c r="F149" i="9"/>
  <c r="G149" i="9"/>
  <c r="H149" i="9"/>
  <c r="I149" i="9"/>
  <c r="J149" i="9"/>
  <c r="K149" i="9"/>
  <c r="L149" i="9"/>
  <c r="M149" i="9"/>
  <c r="N149" i="9"/>
  <c r="O149" i="9"/>
  <c r="P149" i="9"/>
  <c r="Q149" i="9"/>
  <c r="R149" i="9"/>
  <c r="S149" i="9"/>
  <c r="T149" i="9"/>
  <c r="U149" i="9"/>
  <c r="V149" i="9"/>
  <c r="W149" i="9"/>
  <c r="X149" i="9"/>
  <c r="Y149" i="9"/>
  <c r="Z149" i="9"/>
  <c r="AA149" i="9"/>
  <c r="AB149" i="9"/>
  <c r="BE149" i="9" s="1"/>
  <c r="B150" i="9"/>
  <c r="C150" i="9"/>
  <c r="D150" i="9"/>
  <c r="E150" i="9"/>
  <c r="F150" i="9"/>
  <c r="G150" i="9"/>
  <c r="H150" i="9"/>
  <c r="I150" i="9"/>
  <c r="J150" i="9"/>
  <c r="K150" i="9"/>
  <c r="L150" i="9"/>
  <c r="M150" i="9"/>
  <c r="N150" i="9"/>
  <c r="O150" i="9"/>
  <c r="P150" i="9"/>
  <c r="Q150" i="9"/>
  <c r="R150" i="9"/>
  <c r="S150" i="9"/>
  <c r="T150" i="9"/>
  <c r="U150" i="9"/>
  <c r="V150" i="9"/>
  <c r="W150" i="9"/>
  <c r="X150" i="9"/>
  <c r="Y150" i="9"/>
  <c r="Z150" i="9"/>
  <c r="AA150" i="9"/>
  <c r="AB150" i="9"/>
  <c r="BE150" i="9" s="1"/>
  <c r="B151" i="9"/>
  <c r="C151" i="9"/>
  <c r="D151" i="9"/>
  <c r="E151" i="9"/>
  <c r="F151" i="9"/>
  <c r="G151" i="9"/>
  <c r="H151" i="9"/>
  <c r="I151" i="9"/>
  <c r="J151" i="9"/>
  <c r="K151" i="9"/>
  <c r="L151" i="9"/>
  <c r="M151" i="9"/>
  <c r="N151" i="9"/>
  <c r="O151" i="9"/>
  <c r="P151" i="9"/>
  <c r="Q151" i="9"/>
  <c r="R151" i="9"/>
  <c r="S151" i="9"/>
  <c r="T151" i="9"/>
  <c r="U151" i="9"/>
  <c r="V151" i="9"/>
  <c r="W151" i="9"/>
  <c r="X151" i="9"/>
  <c r="Y151" i="9"/>
  <c r="Z151" i="9"/>
  <c r="AA151" i="9"/>
  <c r="AB151" i="9"/>
  <c r="BE151" i="9" s="1"/>
  <c r="B152" i="9"/>
  <c r="C152" i="9"/>
  <c r="D152" i="9"/>
  <c r="E152" i="9"/>
  <c r="F152" i="9"/>
  <c r="G152" i="9"/>
  <c r="H152" i="9"/>
  <c r="I152" i="9"/>
  <c r="J152" i="9"/>
  <c r="K152" i="9"/>
  <c r="L152" i="9"/>
  <c r="M152" i="9"/>
  <c r="N152" i="9"/>
  <c r="O152" i="9"/>
  <c r="P152" i="9"/>
  <c r="Q152" i="9"/>
  <c r="R152" i="9"/>
  <c r="S152" i="9"/>
  <c r="T152" i="9"/>
  <c r="U152" i="9"/>
  <c r="V152" i="9"/>
  <c r="W152" i="9"/>
  <c r="X152" i="9"/>
  <c r="Y152" i="9"/>
  <c r="Z152" i="9"/>
  <c r="AA152" i="9"/>
  <c r="AB152" i="9"/>
  <c r="BE152" i="9" s="1"/>
  <c r="B153" i="9"/>
  <c r="C153" i="9"/>
  <c r="D153" i="9"/>
  <c r="E153" i="9"/>
  <c r="F153" i="9"/>
  <c r="G153" i="9"/>
  <c r="H153" i="9"/>
  <c r="I153" i="9"/>
  <c r="J153" i="9"/>
  <c r="K153" i="9"/>
  <c r="L153" i="9"/>
  <c r="M153" i="9"/>
  <c r="N153" i="9"/>
  <c r="O153" i="9"/>
  <c r="P153" i="9"/>
  <c r="Q153" i="9"/>
  <c r="R153" i="9"/>
  <c r="S153" i="9"/>
  <c r="T153" i="9"/>
  <c r="U153" i="9"/>
  <c r="V153" i="9"/>
  <c r="W153" i="9"/>
  <c r="X153" i="9"/>
  <c r="Y153" i="9"/>
  <c r="Z153" i="9"/>
  <c r="AA153" i="9"/>
  <c r="AB153" i="9"/>
  <c r="BE153" i="9" s="1"/>
  <c r="B154" i="9"/>
  <c r="C154" i="9"/>
  <c r="D154" i="9"/>
  <c r="E154" i="9"/>
  <c r="F154" i="9"/>
  <c r="G154" i="9"/>
  <c r="H154" i="9"/>
  <c r="I154" i="9"/>
  <c r="J154" i="9"/>
  <c r="K154" i="9"/>
  <c r="L154" i="9"/>
  <c r="M154" i="9"/>
  <c r="N154" i="9"/>
  <c r="O154" i="9"/>
  <c r="P154" i="9"/>
  <c r="Q154" i="9"/>
  <c r="R154" i="9"/>
  <c r="S154" i="9"/>
  <c r="T154" i="9"/>
  <c r="U154" i="9"/>
  <c r="V154" i="9"/>
  <c r="W154" i="9"/>
  <c r="X154" i="9"/>
  <c r="Y154" i="9"/>
  <c r="Z154" i="9"/>
  <c r="AA154" i="9"/>
  <c r="AB154" i="9"/>
  <c r="BE154" i="9" s="1"/>
  <c r="B155" i="9"/>
  <c r="C155" i="9"/>
  <c r="D155" i="9"/>
  <c r="E155" i="9"/>
  <c r="F155" i="9"/>
  <c r="G155" i="9"/>
  <c r="H155" i="9"/>
  <c r="I155" i="9"/>
  <c r="J155" i="9"/>
  <c r="K155" i="9"/>
  <c r="L155" i="9"/>
  <c r="M155" i="9"/>
  <c r="N155" i="9"/>
  <c r="O155" i="9"/>
  <c r="P155" i="9"/>
  <c r="Q155" i="9"/>
  <c r="R155" i="9"/>
  <c r="S155" i="9"/>
  <c r="T155" i="9"/>
  <c r="U155" i="9"/>
  <c r="V155" i="9"/>
  <c r="W155" i="9"/>
  <c r="X155" i="9"/>
  <c r="Y155" i="9"/>
  <c r="Z155" i="9"/>
  <c r="AA155" i="9"/>
  <c r="AB155" i="9"/>
  <c r="BE155" i="9" s="1"/>
  <c r="B156" i="9"/>
  <c r="C156" i="9"/>
  <c r="D156" i="9"/>
  <c r="E156" i="9"/>
  <c r="F156" i="9"/>
  <c r="G156" i="9"/>
  <c r="H156" i="9"/>
  <c r="I156" i="9"/>
  <c r="J156" i="9"/>
  <c r="K156" i="9"/>
  <c r="L156" i="9"/>
  <c r="M156" i="9"/>
  <c r="N156" i="9"/>
  <c r="O156" i="9"/>
  <c r="P156" i="9"/>
  <c r="Q156" i="9"/>
  <c r="R156" i="9"/>
  <c r="S156" i="9"/>
  <c r="T156" i="9"/>
  <c r="U156" i="9"/>
  <c r="V156" i="9"/>
  <c r="W156" i="9"/>
  <c r="X156" i="9"/>
  <c r="Y156" i="9"/>
  <c r="Z156" i="9"/>
  <c r="AA156" i="9"/>
  <c r="AB156" i="9"/>
  <c r="BE156" i="9" s="1"/>
  <c r="B157" i="9"/>
  <c r="C157" i="9"/>
  <c r="D157" i="9"/>
  <c r="E157" i="9"/>
  <c r="F157" i="9"/>
  <c r="G157" i="9"/>
  <c r="H157" i="9"/>
  <c r="I157" i="9"/>
  <c r="J157" i="9"/>
  <c r="K157" i="9"/>
  <c r="L157" i="9"/>
  <c r="M157" i="9"/>
  <c r="N157" i="9"/>
  <c r="O157" i="9"/>
  <c r="P157" i="9"/>
  <c r="Q157" i="9"/>
  <c r="R157" i="9"/>
  <c r="S157" i="9"/>
  <c r="T157" i="9"/>
  <c r="U157" i="9"/>
  <c r="V157" i="9"/>
  <c r="W157" i="9"/>
  <c r="X157" i="9"/>
  <c r="Y157" i="9"/>
  <c r="Z157" i="9"/>
  <c r="AA157" i="9"/>
  <c r="AB157" i="9"/>
  <c r="BE157" i="9" s="1"/>
  <c r="B158" i="9"/>
  <c r="C158" i="9"/>
  <c r="D158" i="9"/>
  <c r="E158" i="9"/>
  <c r="F158" i="9"/>
  <c r="G158" i="9"/>
  <c r="H158" i="9"/>
  <c r="I158" i="9"/>
  <c r="J158" i="9"/>
  <c r="K158" i="9"/>
  <c r="L158" i="9"/>
  <c r="M158" i="9"/>
  <c r="N158" i="9"/>
  <c r="O158" i="9"/>
  <c r="P158" i="9"/>
  <c r="Q158" i="9"/>
  <c r="R158" i="9"/>
  <c r="S158" i="9"/>
  <c r="T158" i="9"/>
  <c r="U158" i="9"/>
  <c r="V158" i="9"/>
  <c r="W158" i="9"/>
  <c r="X158" i="9"/>
  <c r="Y158" i="9"/>
  <c r="Z158" i="9"/>
  <c r="AA158" i="9"/>
  <c r="AB158" i="9"/>
  <c r="BE158" i="9" s="1"/>
  <c r="B159" i="9"/>
  <c r="C159" i="9"/>
  <c r="D159" i="9"/>
  <c r="E159" i="9"/>
  <c r="F159" i="9"/>
  <c r="G159" i="9"/>
  <c r="H159" i="9"/>
  <c r="I159" i="9"/>
  <c r="J159" i="9"/>
  <c r="K159" i="9"/>
  <c r="L159" i="9"/>
  <c r="M159" i="9"/>
  <c r="N159" i="9"/>
  <c r="O159" i="9"/>
  <c r="P159" i="9"/>
  <c r="Q159" i="9"/>
  <c r="R159" i="9"/>
  <c r="S159" i="9"/>
  <c r="T159" i="9"/>
  <c r="U159" i="9"/>
  <c r="V159" i="9"/>
  <c r="W159" i="9"/>
  <c r="X159" i="9"/>
  <c r="Y159" i="9"/>
  <c r="Z159" i="9"/>
  <c r="AA159" i="9"/>
  <c r="AB159" i="9"/>
  <c r="BE159" i="9" s="1"/>
  <c r="B160" i="9"/>
  <c r="C160" i="9"/>
  <c r="D160" i="9"/>
  <c r="E160" i="9"/>
  <c r="F160" i="9"/>
  <c r="G160" i="9"/>
  <c r="H160" i="9"/>
  <c r="I160" i="9"/>
  <c r="J160" i="9"/>
  <c r="K160" i="9"/>
  <c r="L160" i="9"/>
  <c r="M160" i="9"/>
  <c r="N160" i="9"/>
  <c r="O160" i="9"/>
  <c r="P160" i="9"/>
  <c r="Q160" i="9"/>
  <c r="R160" i="9"/>
  <c r="S160" i="9"/>
  <c r="T160" i="9"/>
  <c r="U160" i="9"/>
  <c r="V160" i="9"/>
  <c r="W160" i="9"/>
  <c r="X160" i="9"/>
  <c r="Y160" i="9"/>
  <c r="Z160" i="9"/>
  <c r="AA160" i="9"/>
  <c r="AB160" i="9"/>
  <c r="BE160" i="9" s="1"/>
  <c r="B161" i="9"/>
  <c r="C161" i="9"/>
  <c r="D161" i="9"/>
  <c r="E161" i="9"/>
  <c r="F161" i="9"/>
  <c r="G161" i="9"/>
  <c r="H161" i="9"/>
  <c r="I161" i="9"/>
  <c r="J161" i="9"/>
  <c r="K161" i="9"/>
  <c r="L161" i="9"/>
  <c r="M161" i="9"/>
  <c r="N161" i="9"/>
  <c r="O161" i="9"/>
  <c r="P161" i="9"/>
  <c r="Q161" i="9"/>
  <c r="R161" i="9"/>
  <c r="S161" i="9"/>
  <c r="T161" i="9"/>
  <c r="U161" i="9"/>
  <c r="V161" i="9"/>
  <c r="W161" i="9"/>
  <c r="X161" i="9"/>
  <c r="Y161" i="9"/>
  <c r="Z161" i="9"/>
  <c r="AA161" i="9"/>
  <c r="AB161" i="9"/>
  <c r="BE161" i="9" s="1"/>
  <c r="B162" i="9"/>
  <c r="C162" i="9"/>
  <c r="D162" i="9"/>
  <c r="E162" i="9"/>
  <c r="F162" i="9"/>
  <c r="G162" i="9"/>
  <c r="H162" i="9"/>
  <c r="I162" i="9"/>
  <c r="J162" i="9"/>
  <c r="K162" i="9"/>
  <c r="L162" i="9"/>
  <c r="M162" i="9"/>
  <c r="N162" i="9"/>
  <c r="O162" i="9"/>
  <c r="P162" i="9"/>
  <c r="Q162" i="9"/>
  <c r="R162" i="9"/>
  <c r="S162" i="9"/>
  <c r="T162" i="9"/>
  <c r="U162" i="9"/>
  <c r="V162" i="9"/>
  <c r="W162" i="9"/>
  <c r="X162" i="9"/>
  <c r="Y162" i="9"/>
  <c r="Z162" i="9"/>
  <c r="AA162" i="9"/>
  <c r="AB162" i="9"/>
  <c r="BE162" i="9" s="1"/>
  <c r="B163" i="9"/>
  <c r="C163" i="9"/>
  <c r="D163" i="9"/>
  <c r="E163" i="9"/>
  <c r="F163" i="9"/>
  <c r="G163" i="9"/>
  <c r="H163" i="9"/>
  <c r="I163" i="9"/>
  <c r="J163" i="9"/>
  <c r="K163" i="9"/>
  <c r="L163" i="9"/>
  <c r="M163" i="9"/>
  <c r="N163" i="9"/>
  <c r="O163" i="9"/>
  <c r="P163" i="9"/>
  <c r="Q163" i="9"/>
  <c r="R163" i="9"/>
  <c r="S163" i="9"/>
  <c r="T163" i="9"/>
  <c r="U163" i="9"/>
  <c r="V163" i="9"/>
  <c r="W163" i="9"/>
  <c r="X163" i="9"/>
  <c r="Y163" i="9"/>
  <c r="Z163" i="9"/>
  <c r="AA163" i="9"/>
  <c r="AB163" i="9"/>
  <c r="BE163" i="9" s="1"/>
  <c r="B164" i="9"/>
  <c r="C164" i="9"/>
  <c r="D164" i="9"/>
  <c r="E164" i="9"/>
  <c r="F164" i="9"/>
  <c r="G164" i="9"/>
  <c r="H164" i="9"/>
  <c r="I164" i="9"/>
  <c r="J164" i="9"/>
  <c r="K164" i="9"/>
  <c r="L164" i="9"/>
  <c r="M164" i="9"/>
  <c r="N164" i="9"/>
  <c r="O164" i="9"/>
  <c r="P164" i="9"/>
  <c r="Q164" i="9"/>
  <c r="R164" i="9"/>
  <c r="S164" i="9"/>
  <c r="T164" i="9"/>
  <c r="U164" i="9"/>
  <c r="V164" i="9"/>
  <c r="W164" i="9"/>
  <c r="X164" i="9"/>
  <c r="Y164" i="9"/>
  <c r="Z164" i="9"/>
  <c r="AA164" i="9"/>
  <c r="AB164" i="9"/>
  <c r="BE164" i="9" s="1"/>
  <c r="B165" i="9"/>
  <c r="C165" i="9"/>
  <c r="D165" i="9"/>
  <c r="E165" i="9"/>
  <c r="F165" i="9"/>
  <c r="G165" i="9"/>
  <c r="H165" i="9"/>
  <c r="I165" i="9"/>
  <c r="J165" i="9"/>
  <c r="K165" i="9"/>
  <c r="L165" i="9"/>
  <c r="M165" i="9"/>
  <c r="N165" i="9"/>
  <c r="O165" i="9"/>
  <c r="P165" i="9"/>
  <c r="Q165" i="9"/>
  <c r="R165" i="9"/>
  <c r="S165" i="9"/>
  <c r="T165" i="9"/>
  <c r="U165" i="9"/>
  <c r="V165" i="9"/>
  <c r="W165" i="9"/>
  <c r="X165" i="9"/>
  <c r="Y165" i="9"/>
  <c r="Z165" i="9"/>
  <c r="AA165" i="9"/>
  <c r="AB165" i="9"/>
  <c r="BE165" i="9" s="1"/>
  <c r="B166" i="9"/>
  <c r="C166" i="9"/>
  <c r="D166" i="9"/>
  <c r="E166" i="9"/>
  <c r="F166" i="9"/>
  <c r="G166" i="9"/>
  <c r="H166" i="9"/>
  <c r="I166" i="9"/>
  <c r="J166" i="9"/>
  <c r="K166" i="9"/>
  <c r="L166" i="9"/>
  <c r="M166" i="9"/>
  <c r="N166" i="9"/>
  <c r="O166" i="9"/>
  <c r="P166" i="9"/>
  <c r="Q166" i="9"/>
  <c r="R166" i="9"/>
  <c r="S166" i="9"/>
  <c r="T166" i="9"/>
  <c r="U166" i="9"/>
  <c r="V166" i="9"/>
  <c r="W166" i="9"/>
  <c r="X166" i="9"/>
  <c r="Y166" i="9"/>
  <c r="Z166" i="9"/>
  <c r="AA166" i="9"/>
  <c r="AB166" i="9"/>
  <c r="BE166" i="9" s="1"/>
  <c r="B167" i="9"/>
  <c r="C167" i="9"/>
  <c r="D167" i="9"/>
  <c r="E167" i="9"/>
  <c r="F167" i="9"/>
  <c r="G167" i="9"/>
  <c r="H167" i="9"/>
  <c r="I167" i="9"/>
  <c r="J167" i="9"/>
  <c r="K167" i="9"/>
  <c r="L167" i="9"/>
  <c r="M167" i="9"/>
  <c r="N167" i="9"/>
  <c r="O167" i="9"/>
  <c r="P167" i="9"/>
  <c r="Q167" i="9"/>
  <c r="R167" i="9"/>
  <c r="S167" i="9"/>
  <c r="T167" i="9"/>
  <c r="U167" i="9"/>
  <c r="V167" i="9"/>
  <c r="W167" i="9"/>
  <c r="X167" i="9"/>
  <c r="Y167" i="9"/>
  <c r="Z167" i="9"/>
  <c r="AA167" i="9"/>
  <c r="AB167" i="9"/>
  <c r="BE167" i="9" s="1"/>
  <c r="B168" i="9"/>
  <c r="C168" i="9"/>
  <c r="D168" i="9"/>
  <c r="E168" i="9"/>
  <c r="F168" i="9"/>
  <c r="G168" i="9"/>
  <c r="H168" i="9"/>
  <c r="I168" i="9"/>
  <c r="J168" i="9"/>
  <c r="K168" i="9"/>
  <c r="L168" i="9"/>
  <c r="M168" i="9"/>
  <c r="N168" i="9"/>
  <c r="O168" i="9"/>
  <c r="P168" i="9"/>
  <c r="Q168" i="9"/>
  <c r="R168" i="9"/>
  <c r="S168" i="9"/>
  <c r="T168" i="9"/>
  <c r="U168" i="9"/>
  <c r="V168" i="9"/>
  <c r="W168" i="9"/>
  <c r="X168" i="9"/>
  <c r="Y168" i="9"/>
  <c r="Z168" i="9"/>
  <c r="AA168" i="9"/>
  <c r="AB168" i="9"/>
  <c r="BE168" i="9" s="1"/>
  <c r="B169" i="9"/>
  <c r="C169" i="9"/>
  <c r="D169" i="9"/>
  <c r="E169" i="9"/>
  <c r="F169" i="9"/>
  <c r="G169" i="9"/>
  <c r="H169" i="9"/>
  <c r="I169" i="9"/>
  <c r="J169" i="9"/>
  <c r="K169" i="9"/>
  <c r="L169" i="9"/>
  <c r="M169" i="9"/>
  <c r="N169" i="9"/>
  <c r="O169" i="9"/>
  <c r="P169" i="9"/>
  <c r="Q169" i="9"/>
  <c r="R169" i="9"/>
  <c r="S169" i="9"/>
  <c r="T169" i="9"/>
  <c r="U169" i="9"/>
  <c r="V169" i="9"/>
  <c r="W169" i="9"/>
  <c r="X169" i="9"/>
  <c r="Y169" i="9"/>
  <c r="Z169" i="9"/>
  <c r="AA169" i="9"/>
  <c r="AB169" i="9"/>
  <c r="BE169" i="9" s="1"/>
  <c r="B170" i="9"/>
  <c r="C170" i="9"/>
  <c r="D170" i="9"/>
  <c r="E170" i="9"/>
  <c r="F170" i="9"/>
  <c r="G170" i="9"/>
  <c r="H170" i="9"/>
  <c r="I170" i="9"/>
  <c r="J170" i="9"/>
  <c r="K170" i="9"/>
  <c r="L170" i="9"/>
  <c r="M170" i="9"/>
  <c r="N170" i="9"/>
  <c r="O170" i="9"/>
  <c r="P170" i="9"/>
  <c r="Q170" i="9"/>
  <c r="R170" i="9"/>
  <c r="S170" i="9"/>
  <c r="T170" i="9"/>
  <c r="U170" i="9"/>
  <c r="V170" i="9"/>
  <c r="W170" i="9"/>
  <c r="X170" i="9"/>
  <c r="Y170" i="9"/>
  <c r="Z170" i="9"/>
  <c r="AA170" i="9"/>
  <c r="AB170" i="9"/>
  <c r="BE170" i="9" s="1"/>
  <c r="B171" i="9"/>
  <c r="C171" i="9"/>
  <c r="D171" i="9"/>
  <c r="E171" i="9"/>
  <c r="F171" i="9"/>
  <c r="G171" i="9"/>
  <c r="H171" i="9"/>
  <c r="I171" i="9"/>
  <c r="J171" i="9"/>
  <c r="K171" i="9"/>
  <c r="L171" i="9"/>
  <c r="M171" i="9"/>
  <c r="N171" i="9"/>
  <c r="O171" i="9"/>
  <c r="P171" i="9"/>
  <c r="Q171" i="9"/>
  <c r="R171" i="9"/>
  <c r="S171" i="9"/>
  <c r="T171" i="9"/>
  <c r="U171" i="9"/>
  <c r="V171" i="9"/>
  <c r="W171" i="9"/>
  <c r="X171" i="9"/>
  <c r="Y171" i="9"/>
  <c r="Z171" i="9"/>
  <c r="AA171" i="9"/>
  <c r="AB171" i="9"/>
  <c r="BE171" i="9" s="1"/>
  <c r="B172" i="9"/>
  <c r="C172" i="9"/>
  <c r="D172" i="9"/>
  <c r="E172" i="9"/>
  <c r="F172" i="9"/>
  <c r="G172" i="9"/>
  <c r="H172" i="9"/>
  <c r="I172" i="9"/>
  <c r="J172" i="9"/>
  <c r="K172" i="9"/>
  <c r="L172" i="9"/>
  <c r="M172" i="9"/>
  <c r="N172" i="9"/>
  <c r="O172" i="9"/>
  <c r="P172" i="9"/>
  <c r="Q172" i="9"/>
  <c r="R172" i="9"/>
  <c r="S172" i="9"/>
  <c r="T172" i="9"/>
  <c r="U172" i="9"/>
  <c r="V172" i="9"/>
  <c r="W172" i="9"/>
  <c r="X172" i="9"/>
  <c r="Y172" i="9"/>
  <c r="Z172" i="9"/>
  <c r="AA172" i="9"/>
  <c r="AB172" i="9"/>
  <c r="BE172" i="9" s="1"/>
  <c r="B173" i="9"/>
  <c r="C173" i="9"/>
  <c r="D173" i="9"/>
  <c r="E173" i="9"/>
  <c r="F173" i="9"/>
  <c r="G173" i="9"/>
  <c r="H173" i="9"/>
  <c r="I173" i="9"/>
  <c r="J173" i="9"/>
  <c r="K173" i="9"/>
  <c r="L173" i="9"/>
  <c r="M173" i="9"/>
  <c r="N173" i="9"/>
  <c r="O173" i="9"/>
  <c r="P173" i="9"/>
  <c r="Q173" i="9"/>
  <c r="R173" i="9"/>
  <c r="S173" i="9"/>
  <c r="T173" i="9"/>
  <c r="U173" i="9"/>
  <c r="V173" i="9"/>
  <c r="W173" i="9"/>
  <c r="X173" i="9"/>
  <c r="Y173" i="9"/>
  <c r="Z173" i="9"/>
  <c r="AA173" i="9"/>
  <c r="AB173" i="9"/>
  <c r="BE173" i="9" s="1"/>
  <c r="B174" i="9"/>
  <c r="C174" i="9"/>
  <c r="D174" i="9"/>
  <c r="E174" i="9"/>
  <c r="F174" i="9"/>
  <c r="G174" i="9"/>
  <c r="H174" i="9"/>
  <c r="I174" i="9"/>
  <c r="J174" i="9"/>
  <c r="K174" i="9"/>
  <c r="L174" i="9"/>
  <c r="M174" i="9"/>
  <c r="N174" i="9"/>
  <c r="O174" i="9"/>
  <c r="P174" i="9"/>
  <c r="Q174" i="9"/>
  <c r="R174" i="9"/>
  <c r="S174" i="9"/>
  <c r="T174" i="9"/>
  <c r="U174" i="9"/>
  <c r="V174" i="9"/>
  <c r="W174" i="9"/>
  <c r="X174" i="9"/>
  <c r="Y174" i="9"/>
  <c r="Z174" i="9"/>
  <c r="AA174" i="9"/>
  <c r="AB174" i="9"/>
  <c r="BE174" i="9" s="1"/>
  <c r="B175" i="9"/>
  <c r="C175" i="9"/>
  <c r="D175" i="9"/>
  <c r="E175" i="9"/>
  <c r="F175" i="9"/>
  <c r="G175" i="9"/>
  <c r="H175" i="9"/>
  <c r="I175" i="9"/>
  <c r="J175" i="9"/>
  <c r="K175" i="9"/>
  <c r="L175" i="9"/>
  <c r="M175" i="9"/>
  <c r="N175" i="9"/>
  <c r="O175" i="9"/>
  <c r="P175" i="9"/>
  <c r="Q175" i="9"/>
  <c r="R175" i="9"/>
  <c r="S175" i="9"/>
  <c r="T175" i="9"/>
  <c r="U175" i="9"/>
  <c r="V175" i="9"/>
  <c r="W175" i="9"/>
  <c r="X175" i="9"/>
  <c r="Y175" i="9"/>
  <c r="Z175" i="9"/>
  <c r="AA175" i="9"/>
  <c r="AB175" i="9"/>
  <c r="BE175" i="9" s="1"/>
  <c r="B176" i="9"/>
  <c r="C176" i="9"/>
  <c r="D176" i="9"/>
  <c r="E176" i="9"/>
  <c r="F176" i="9"/>
  <c r="G176" i="9"/>
  <c r="H176" i="9"/>
  <c r="I176" i="9"/>
  <c r="J176" i="9"/>
  <c r="K176" i="9"/>
  <c r="L176" i="9"/>
  <c r="M176" i="9"/>
  <c r="N176" i="9"/>
  <c r="O176" i="9"/>
  <c r="P176" i="9"/>
  <c r="Q176" i="9"/>
  <c r="R176" i="9"/>
  <c r="S176" i="9"/>
  <c r="T176" i="9"/>
  <c r="U176" i="9"/>
  <c r="V176" i="9"/>
  <c r="W176" i="9"/>
  <c r="X176" i="9"/>
  <c r="Y176" i="9"/>
  <c r="Z176" i="9"/>
  <c r="AA176" i="9"/>
  <c r="AB176" i="9"/>
  <c r="BE176" i="9" s="1"/>
  <c r="B177" i="9"/>
  <c r="C177" i="9"/>
  <c r="D177" i="9"/>
  <c r="E177" i="9"/>
  <c r="F177" i="9"/>
  <c r="G177" i="9"/>
  <c r="H177" i="9"/>
  <c r="I177" i="9"/>
  <c r="J177" i="9"/>
  <c r="K177" i="9"/>
  <c r="L177" i="9"/>
  <c r="M177" i="9"/>
  <c r="N177" i="9"/>
  <c r="O177" i="9"/>
  <c r="P177" i="9"/>
  <c r="Q177" i="9"/>
  <c r="R177" i="9"/>
  <c r="S177" i="9"/>
  <c r="T177" i="9"/>
  <c r="U177" i="9"/>
  <c r="V177" i="9"/>
  <c r="W177" i="9"/>
  <c r="X177" i="9"/>
  <c r="Y177" i="9"/>
  <c r="Z177" i="9"/>
  <c r="AA177" i="9"/>
  <c r="AB177" i="9"/>
  <c r="BE177" i="9" s="1"/>
  <c r="B178" i="9"/>
  <c r="C178" i="9"/>
  <c r="D178" i="9"/>
  <c r="E178" i="9"/>
  <c r="F178" i="9"/>
  <c r="G178" i="9"/>
  <c r="H178" i="9"/>
  <c r="I178" i="9"/>
  <c r="J178" i="9"/>
  <c r="K178" i="9"/>
  <c r="L178" i="9"/>
  <c r="M178" i="9"/>
  <c r="N178" i="9"/>
  <c r="O178" i="9"/>
  <c r="P178" i="9"/>
  <c r="Q178" i="9"/>
  <c r="R178" i="9"/>
  <c r="S178" i="9"/>
  <c r="T178" i="9"/>
  <c r="U178" i="9"/>
  <c r="V178" i="9"/>
  <c r="W178" i="9"/>
  <c r="X178" i="9"/>
  <c r="Y178" i="9"/>
  <c r="Z178" i="9"/>
  <c r="AA178" i="9"/>
  <c r="AB178" i="9"/>
  <c r="BE178" i="9" s="1"/>
  <c r="B179" i="9"/>
  <c r="C179" i="9"/>
  <c r="D179" i="9"/>
  <c r="E179" i="9"/>
  <c r="F179" i="9"/>
  <c r="G179" i="9"/>
  <c r="H179" i="9"/>
  <c r="I179" i="9"/>
  <c r="J179" i="9"/>
  <c r="K179" i="9"/>
  <c r="L179" i="9"/>
  <c r="M179" i="9"/>
  <c r="N179" i="9"/>
  <c r="O179" i="9"/>
  <c r="P179" i="9"/>
  <c r="Q179" i="9"/>
  <c r="R179" i="9"/>
  <c r="S179" i="9"/>
  <c r="T179" i="9"/>
  <c r="U179" i="9"/>
  <c r="V179" i="9"/>
  <c r="W179" i="9"/>
  <c r="X179" i="9"/>
  <c r="Y179" i="9"/>
  <c r="Z179" i="9"/>
  <c r="AA179" i="9"/>
  <c r="AB179" i="9"/>
  <c r="BE179" i="9" s="1"/>
  <c r="B180" i="9"/>
  <c r="C180" i="9"/>
  <c r="D180" i="9"/>
  <c r="E180" i="9"/>
  <c r="F180" i="9"/>
  <c r="G180" i="9"/>
  <c r="H180" i="9"/>
  <c r="I180" i="9"/>
  <c r="J180" i="9"/>
  <c r="K180" i="9"/>
  <c r="L180" i="9"/>
  <c r="M180" i="9"/>
  <c r="N180" i="9"/>
  <c r="O180" i="9"/>
  <c r="P180" i="9"/>
  <c r="Q180" i="9"/>
  <c r="R180" i="9"/>
  <c r="S180" i="9"/>
  <c r="T180" i="9"/>
  <c r="U180" i="9"/>
  <c r="V180" i="9"/>
  <c r="W180" i="9"/>
  <c r="X180" i="9"/>
  <c r="Y180" i="9"/>
  <c r="Z180" i="9"/>
  <c r="AA180" i="9"/>
  <c r="AB180" i="9"/>
  <c r="BE180" i="9" s="1"/>
  <c r="B181" i="9"/>
  <c r="C181" i="9"/>
  <c r="D181" i="9"/>
  <c r="E181" i="9"/>
  <c r="F181" i="9"/>
  <c r="G181" i="9"/>
  <c r="H181" i="9"/>
  <c r="I181" i="9"/>
  <c r="J181" i="9"/>
  <c r="K181" i="9"/>
  <c r="L181" i="9"/>
  <c r="M181" i="9"/>
  <c r="N181" i="9"/>
  <c r="O181" i="9"/>
  <c r="P181" i="9"/>
  <c r="Q181" i="9"/>
  <c r="R181" i="9"/>
  <c r="S181" i="9"/>
  <c r="T181" i="9"/>
  <c r="U181" i="9"/>
  <c r="V181" i="9"/>
  <c r="W181" i="9"/>
  <c r="X181" i="9"/>
  <c r="Y181" i="9"/>
  <c r="Z181" i="9"/>
  <c r="AA181" i="9"/>
  <c r="AB181" i="9"/>
  <c r="BE181" i="9" s="1"/>
  <c r="B182" i="9"/>
  <c r="C182" i="9"/>
  <c r="D182" i="9"/>
  <c r="E182" i="9"/>
  <c r="F182" i="9"/>
  <c r="G182" i="9"/>
  <c r="H182" i="9"/>
  <c r="I182" i="9"/>
  <c r="J182" i="9"/>
  <c r="K182" i="9"/>
  <c r="L182" i="9"/>
  <c r="M182" i="9"/>
  <c r="N182" i="9"/>
  <c r="O182" i="9"/>
  <c r="P182" i="9"/>
  <c r="Q182" i="9"/>
  <c r="R182" i="9"/>
  <c r="S182" i="9"/>
  <c r="T182" i="9"/>
  <c r="U182" i="9"/>
  <c r="V182" i="9"/>
  <c r="W182" i="9"/>
  <c r="X182" i="9"/>
  <c r="Y182" i="9"/>
  <c r="Z182" i="9"/>
  <c r="AA182" i="9"/>
  <c r="AB182" i="9"/>
  <c r="BE182" i="9" s="1"/>
  <c r="B183" i="9"/>
  <c r="C183" i="9"/>
  <c r="D183" i="9"/>
  <c r="E183" i="9"/>
  <c r="F183" i="9"/>
  <c r="G183" i="9"/>
  <c r="H183" i="9"/>
  <c r="I183" i="9"/>
  <c r="J183" i="9"/>
  <c r="K183" i="9"/>
  <c r="L183" i="9"/>
  <c r="M183" i="9"/>
  <c r="N183" i="9"/>
  <c r="O183" i="9"/>
  <c r="P183" i="9"/>
  <c r="Q183" i="9"/>
  <c r="R183" i="9"/>
  <c r="S183" i="9"/>
  <c r="T183" i="9"/>
  <c r="U183" i="9"/>
  <c r="V183" i="9"/>
  <c r="W183" i="9"/>
  <c r="X183" i="9"/>
  <c r="Y183" i="9"/>
  <c r="Z183" i="9"/>
  <c r="AA183" i="9"/>
  <c r="AB183" i="9"/>
  <c r="BE183" i="9" s="1"/>
  <c r="B184" i="9"/>
  <c r="C184" i="9"/>
  <c r="D184" i="9"/>
  <c r="E184" i="9"/>
  <c r="F184" i="9"/>
  <c r="G184" i="9"/>
  <c r="H184" i="9"/>
  <c r="I184" i="9"/>
  <c r="J184" i="9"/>
  <c r="K184" i="9"/>
  <c r="L184" i="9"/>
  <c r="M184" i="9"/>
  <c r="N184" i="9"/>
  <c r="O184" i="9"/>
  <c r="P184" i="9"/>
  <c r="Q184" i="9"/>
  <c r="R184" i="9"/>
  <c r="S184" i="9"/>
  <c r="T184" i="9"/>
  <c r="U184" i="9"/>
  <c r="V184" i="9"/>
  <c r="W184" i="9"/>
  <c r="X184" i="9"/>
  <c r="Y184" i="9"/>
  <c r="Z184" i="9"/>
  <c r="AA184" i="9"/>
  <c r="AB184" i="9"/>
  <c r="BE184" i="9" s="1"/>
  <c r="B185" i="9"/>
  <c r="C185" i="9"/>
  <c r="D185" i="9"/>
  <c r="E185" i="9"/>
  <c r="F185" i="9"/>
  <c r="G185" i="9"/>
  <c r="H185" i="9"/>
  <c r="I185" i="9"/>
  <c r="J185" i="9"/>
  <c r="K185" i="9"/>
  <c r="L185" i="9"/>
  <c r="M185" i="9"/>
  <c r="N185" i="9"/>
  <c r="O185" i="9"/>
  <c r="P185" i="9"/>
  <c r="Q185" i="9"/>
  <c r="R185" i="9"/>
  <c r="S185" i="9"/>
  <c r="T185" i="9"/>
  <c r="U185" i="9"/>
  <c r="V185" i="9"/>
  <c r="W185" i="9"/>
  <c r="X185" i="9"/>
  <c r="Y185" i="9"/>
  <c r="Z185" i="9"/>
  <c r="AA185" i="9"/>
  <c r="AB185" i="9"/>
  <c r="BE185" i="9" s="1"/>
  <c r="B186" i="9"/>
  <c r="C186" i="9"/>
  <c r="D186" i="9"/>
  <c r="E186" i="9"/>
  <c r="F186" i="9"/>
  <c r="G186" i="9"/>
  <c r="H186" i="9"/>
  <c r="I186" i="9"/>
  <c r="J186" i="9"/>
  <c r="K186" i="9"/>
  <c r="L186" i="9"/>
  <c r="M186" i="9"/>
  <c r="N186" i="9"/>
  <c r="O186" i="9"/>
  <c r="P186" i="9"/>
  <c r="Q186" i="9"/>
  <c r="R186" i="9"/>
  <c r="S186" i="9"/>
  <c r="T186" i="9"/>
  <c r="U186" i="9"/>
  <c r="V186" i="9"/>
  <c r="W186" i="9"/>
  <c r="X186" i="9"/>
  <c r="Y186" i="9"/>
  <c r="Z186" i="9"/>
  <c r="AA186" i="9"/>
  <c r="AB186" i="9"/>
  <c r="BE186" i="9" s="1"/>
  <c r="B187" i="9"/>
  <c r="C187" i="9"/>
  <c r="D187" i="9"/>
  <c r="E187" i="9"/>
  <c r="F187" i="9"/>
  <c r="G187" i="9"/>
  <c r="H187" i="9"/>
  <c r="I187" i="9"/>
  <c r="J187" i="9"/>
  <c r="K187" i="9"/>
  <c r="L187" i="9"/>
  <c r="M187" i="9"/>
  <c r="N187" i="9"/>
  <c r="O187" i="9"/>
  <c r="P187" i="9"/>
  <c r="Q187" i="9"/>
  <c r="R187" i="9"/>
  <c r="S187" i="9"/>
  <c r="T187" i="9"/>
  <c r="U187" i="9"/>
  <c r="V187" i="9"/>
  <c r="W187" i="9"/>
  <c r="X187" i="9"/>
  <c r="Y187" i="9"/>
  <c r="Z187" i="9"/>
  <c r="AA187" i="9"/>
  <c r="AB187" i="9"/>
  <c r="BE187" i="9" s="1"/>
  <c r="B188" i="9"/>
  <c r="C188" i="9"/>
  <c r="D188" i="9"/>
  <c r="E188" i="9"/>
  <c r="F188" i="9"/>
  <c r="G188" i="9"/>
  <c r="H188" i="9"/>
  <c r="I188" i="9"/>
  <c r="J188" i="9"/>
  <c r="K188" i="9"/>
  <c r="L188" i="9"/>
  <c r="M188" i="9"/>
  <c r="N188" i="9"/>
  <c r="O188" i="9"/>
  <c r="P188" i="9"/>
  <c r="Q188" i="9"/>
  <c r="R188" i="9"/>
  <c r="S188" i="9"/>
  <c r="T188" i="9"/>
  <c r="U188" i="9"/>
  <c r="V188" i="9"/>
  <c r="W188" i="9"/>
  <c r="X188" i="9"/>
  <c r="Y188" i="9"/>
  <c r="Z188" i="9"/>
  <c r="AA188" i="9"/>
  <c r="AB188" i="9"/>
  <c r="BE188" i="9" s="1"/>
  <c r="B189" i="9"/>
  <c r="C189" i="9"/>
  <c r="D189" i="9"/>
  <c r="E189" i="9"/>
  <c r="F189" i="9"/>
  <c r="G189" i="9"/>
  <c r="H189" i="9"/>
  <c r="I189" i="9"/>
  <c r="J189" i="9"/>
  <c r="K189" i="9"/>
  <c r="L189" i="9"/>
  <c r="M189" i="9"/>
  <c r="N189" i="9"/>
  <c r="O189" i="9"/>
  <c r="P189" i="9"/>
  <c r="Q189" i="9"/>
  <c r="R189" i="9"/>
  <c r="S189" i="9"/>
  <c r="T189" i="9"/>
  <c r="U189" i="9"/>
  <c r="V189" i="9"/>
  <c r="W189" i="9"/>
  <c r="X189" i="9"/>
  <c r="Y189" i="9"/>
  <c r="Z189" i="9"/>
  <c r="AA189" i="9"/>
  <c r="AB189" i="9"/>
  <c r="BE189" i="9" s="1"/>
  <c r="B190" i="9"/>
  <c r="C190" i="9"/>
  <c r="D190" i="9"/>
  <c r="E190" i="9"/>
  <c r="F190" i="9"/>
  <c r="G190" i="9"/>
  <c r="H190" i="9"/>
  <c r="I190" i="9"/>
  <c r="J190" i="9"/>
  <c r="K190" i="9"/>
  <c r="L190" i="9"/>
  <c r="M190" i="9"/>
  <c r="N190" i="9"/>
  <c r="O190" i="9"/>
  <c r="P190" i="9"/>
  <c r="Q190" i="9"/>
  <c r="R190" i="9"/>
  <c r="S190" i="9"/>
  <c r="T190" i="9"/>
  <c r="U190" i="9"/>
  <c r="V190" i="9"/>
  <c r="W190" i="9"/>
  <c r="X190" i="9"/>
  <c r="Y190" i="9"/>
  <c r="Z190" i="9"/>
  <c r="AA190" i="9"/>
  <c r="AB190" i="9"/>
  <c r="BE190" i="9" s="1"/>
  <c r="B191" i="9"/>
  <c r="C191" i="9"/>
  <c r="D191" i="9"/>
  <c r="E191" i="9"/>
  <c r="F191" i="9"/>
  <c r="G191" i="9"/>
  <c r="H191" i="9"/>
  <c r="I191" i="9"/>
  <c r="J191" i="9"/>
  <c r="K191" i="9"/>
  <c r="L191" i="9"/>
  <c r="M191" i="9"/>
  <c r="N191" i="9"/>
  <c r="O191" i="9"/>
  <c r="P191" i="9"/>
  <c r="Q191" i="9"/>
  <c r="R191" i="9"/>
  <c r="S191" i="9"/>
  <c r="T191" i="9"/>
  <c r="U191" i="9"/>
  <c r="V191" i="9"/>
  <c r="W191" i="9"/>
  <c r="X191" i="9"/>
  <c r="Y191" i="9"/>
  <c r="Z191" i="9"/>
  <c r="AA191" i="9"/>
  <c r="AB191" i="9"/>
  <c r="BE191" i="9" s="1"/>
  <c r="B192" i="9"/>
  <c r="C192" i="9"/>
  <c r="D192" i="9"/>
  <c r="E192" i="9"/>
  <c r="F192" i="9"/>
  <c r="G192" i="9"/>
  <c r="H192" i="9"/>
  <c r="I192" i="9"/>
  <c r="J192" i="9"/>
  <c r="K192" i="9"/>
  <c r="L192" i="9"/>
  <c r="M192" i="9"/>
  <c r="N192" i="9"/>
  <c r="O192" i="9"/>
  <c r="P192" i="9"/>
  <c r="Q192" i="9"/>
  <c r="R192" i="9"/>
  <c r="S192" i="9"/>
  <c r="T192" i="9"/>
  <c r="U192" i="9"/>
  <c r="V192" i="9"/>
  <c r="W192" i="9"/>
  <c r="X192" i="9"/>
  <c r="Y192" i="9"/>
  <c r="Z192" i="9"/>
  <c r="AA192" i="9"/>
  <c r="AB192" i="9"/>
  <c r="BE192" i="9" s="1"/>
  <c r="B193" i="9"/>
  <c r="C193" i="9"/>
  <c r="D193" i="9"/>
  <c r="E193" i="9"/>
  <c r="F193" i="9"/>
  <c r="G193" i="9"/>
  <c r="H193" i="9"/>
  <c r="I193" i="9"/>
  <c r="J193" i="9"/>
  <c r="K193" i="9"/>
  <c r="L193" i="9"/>
  <c r="M193" i="9"/>
  <c r="N193" i="9"/>
  <c r="O193" i="9"/>
  <c r="P193" i="9"/>
  <c r="Q193" i="9"/>
  <c r="R193" i="9"/>
  <c r="S193" i="9"/>
  <c r="T193" i="9"/>
  <c r="U193" i="9"/>
  <c r="V193" i="9"/>
  <c r="W193" i="9"/>
  <c r="X193" i="9"/>
  <c r="Y193" i="9"/>
  <c r="Z193" i="9"/>
  <c r="AA193" i="9"/>
  <c r="AB193" i="9"/>
  <c r="BE193" i="9" s="1"/>
  <c r="B194" i="9"/>
  <c r="C194" i="9"/>
  <c r="D194" i="9"/>
  <c r="E194" i="9"/>
  <c r="F194" i="9"/>
  <c r="G194" i="9"/>
  <c r="H194" i="9"/>
  <c r="I194" i="9"/>
  <c r="J194" i="9"/>
  <c r="K194" i="9"/>
  <c r="L194" i="9"/>
  <c r="M194" i="9"/>
  <c r="N194" i="9"/>
  <c r="O194" i="9"/>
  <c r="P194" i="9"/>
  <c r="Q194" i="9"/>
  <c r="R194" i="9"/>
  <c r="S194" i="9"/>
  <c r="T194" i="9"/>
  <c r="U194" i="9"/>
  <c r="V194" i="9"/>
  <c r="W194" i="9"/>
  <c r="X194" i="9"/>
  <c r="Y194" i="9"/>
  <c r="Z194" i="9"/>
  <c r="AA194" i="9"/>
  <c r="AB194" i="9"/>
  <c r="BE194" i="9" s="1"/>
  <c r="B195" i="9"/>
  <c r="C195" i="9"/>
  <c r="D195" i="9"/>
  <c r="E195" i="9"/>
  <c r="F195" i="9"/>
  <c r="G195" i="9"/>
  <c r="H195" i="9"/>
  <c r="I195" i="9"/>
  <c r="J195" i="9"/>
  <c r="K195" i="9"/>
  <c r="L195" i="9"/>
  <c r="M195" i="9"/>
  <c r="N195" i="9"/>
  <c r="O195" i="9"/>
  <c r="P195" i="9"/>
  <c r="Q195" i="9"/>
  <c r="R195" i="9"/>
  <c r="S195" i="9"/>
  <c r="T195" i="9"/>
  <c r="U195" i="9"/>
  <c r="V195" i="9"/>
  <c r="W195" i="9"/>
  <c r="X195" i="9"/>
  <c r="Y195" i="9"/>
  <c r="Z195" i="9"/>
  <c r="AA195" i="9"/>
  <c r="AB195" i="9"/>
  <c r="BE195" i="9" s="1"/>
  <c r="B196" i="9"/>
  <c r="C196" i="9"/>
  <c r="D196" i="9"/>
  <c r="E196" i="9"/>
  <c r="F196" i="9"/>
  <c r="G196" i="9"/>
  <c r="H196" i="9"/>
  <c r="I196" i="9"/>
  <c r="J196" i="9"/>
  <c r="K196" i="9"/>
  <c r="L196" i="9"/>
  <c r="M196" i="9"/>
  <c r="N196" i="9"/>
  <c r="O196" i="9"/>
  <c r="P196" i="9"/>
  <c r="Q196" i="9"/>
  <c r="R196" i="9"/>
  <c r="S196" i="9"/>
  <c r="T196" i="9"/>
  <c r="U196" i="9"/>
  <c r="V196" i="9"/>
  <c r="W196" i="9"/>
  <c r="X196" i="9"/>
  <c r="Y196" i="9"/>
  <c r="Z196" i="9"/>
  <c r="AA196" i="9"/>
  <c r="AB196" i="9"/>
  <c r="BE196" i="9" s="1"/>
  <c r="B197" i="9"/>
  <c r="C197" i="9"/>
  <c r="D197" i="9"/>
  <c r="E197" i="9"/>
  <c r="F197" i="9"/>
  <c r="G197" i="9"/>
  <c r="H197" i="9"/>
  <c r="I197" i="9"/>
  <c r="J197" i="9"/>
  <c r="K197" i="9"/>
  <c r="L197" i="9"/>
  <c r="M197" i="9"/>
  <c r="N197" i="9"/>
  <c r="O197" i="9"/>
  <c r="P197" i="9"/>
  <c r="Q197" i="9"/>
  <c r="R197" i="9"/>
  <c r="S197" i="9"/>
  <c r="T197" i="9"/>
  <c r="U197" i="9"/>
  <c r="V197" i="9"/>
  <c r="W197" i="9"/>
  <c r="X197" i="9"/>
  <c r="Y197" i="9"/>
  <c r="Z197" i="9"/>
  <c r="AA197" i="9"/>
  <c r="AB197" i="9"/>
  <c r="BE197" i="9" s="1"/>
  <c r="B198" i="9"/>
  <c r="C198" i="9"/>
  <c r="D198" i="9"/>
  <c r="E198" i="9"/>
  <c r="F198" i="9"/>
  <c r="G198" i="9"/>
  <c r="H198" i="9"/>
  <c r="I198" i="9"/>
  <c r="J198" i="9"/>
  <c r="K198" i="9"/>
  <c r="L198" i="9"/>
  <c r="M198" i="9"/>
  <c r="N198" i="9"/>
  <c r="O198" i="9"/>
  <c r="P198" i="9"/>
  <c r="Q198" i="9"/>
  <c r="R198" i="9"/>
  <c r="S198" i="9"/>
  <c r="T198" i="9"/>
  <c r="U198" i="9"/>
  <c r="V198" i="9"/>
  <c r="W198" i="9"/>
  <c r="X198" i="9"/>
  <c r="Y198" i="9"/>
  <c r="Z198" i="9"/>
  <c r="AA198" i="9"/>
  <c r="AB198" i="9"/>
  <c r="BE198" i="9" s="1"/>
  <c r="B199" i="9"/>
  <c r="C199" i="9"/>
  <c r="D199" i="9"/>
  <c r="E199" i="9"/>
  <c r="F199" i="9"/>
  <c r="G199" i="9"/>
  <c r="H199" i="9"/>
  <c r="I199" i="9"/>
  <c r="J199" i="9"/>
  <c r="K199" i="9"/>
  <c r="L199" i="9"/>
  <c r="M199" i="9"/>
  <c r="N199" i="9"/>
  <c r="O199" i="9"/>
  <c r="P199" i="9"/>
  <c r="Q199" i="9"/>
  <c r="R199" i="9"/>
  <c r="S199" i="9"/>
  <c r="T199" i="9"/>
  <c r="U199" i="9"/>
  <c r="V199" i="9"/>
  <c r="W199" i="9"/>
  <c r="X199" i="9"/>
  <c r="Y199" i="9"/>
  <c r="Z199" i="9"/>
  <c r="AA199" i="9"/>
  <c r="AB199" i="9"/>
  <c r="BE199" i="9" s="1"/>
  <c r="B200" i="9"/>
  <c r="C200" i="9"/>
  <c r="D200" i="9"/>
  <c r="E200" i="9"/>
  <c r="F200" i="9"/>
  <c r="G200" i="9"/>
  <c r="H200" i="9"/>
  <c r="I200" i="9"/>
  <c r="J200" i="9"/>
  <c r="K200" i="9"/>
  <c r="L200" i="9"/>
  <c r="M200" i="9"/>
  <c r="N200" i="9"/>
  <c r="O200" i="9"/>
  <c r="P200" i="9"/>
  <c r="Q200" i="9"/>
  <c r="R200" i="9"/>
  <c r="S200" i="9"/>
  <c r="T200" i="9"/>
  <c r="U200" i="9"/>
  <c r="V200" i="9"/>
  <c r="W200" i="9"/>
  <c r="X200" i="9"/>
  <c r="Y200" i="9"/>
  <c r="Z200" i="9"/>
  <c r="AA200" i="9"/>
  <c r="AB200" i="9"/>
  <c r="BE200" i="9" s="1"/>
  <c r="B201" i="9"/>
  <c r="C201" i="9"/>
  <c r="D201" i="9"/>
  <c r="E201" i="9"/>
  <c r="F201" i="9"/>
  <c r="G201" i="9"/>
  <c r="H201" i="9"/>
  <c r="I201" i="9"/>
  <c r="J201" i="9"/>
  <c r="K201" i="9"/>
  <c r="L201" i="9"/>
  <c r="M201" i="9"/>
  <c r="N201" i="9"/>
  <c r="O201" i="9"/>
  <c r="P201" i="9"/>
  <c r="Q201" i="9"/>
  <c r="R201" i="9"/>
  <c r="S201" i="9"/>
  <c r="T201" i="9"/>
  <c r="U201" i="9"/>
  <c r="V201" i="9"/>
  <c r="W201" i="9"/>
  <c r="X201" i="9"/>
  <c r="Y201" i="9"/>
  <c r="Z201" i="9"/>
  <c r="AA201" i="9"/>
  <c r="AB201" i="9"/>
  <c r="BE201" i="9" s="1"/>
  <c r="B202" i="9"/>
  <c r="C202" i="9"/>
  <c r="D202" i="9"/>
  <c r="E202" i="9"/>
  <c r="F202" i="9"/>
  <c r="G202" i="9"/>
  <c r="H202" i="9"/>
  <c r="I202" i="9"/>
  <c r="J202" i="9"/>
  <c r="K202" i="9"/>
  <c r="L202" i="9"/>
  <c r="M202" i="9"/>
  <c r="N202" i="9"/>
  <c r="O202" i="9"/>
  <c r="P202" i="9"/>
  <c r="Q202" i="9"/>
  <c r="R202" i="9"/>
  <c r="S202" i="9"/>
  <c r="T202" i="9"/>
  <c r="U202" i="9"/>
  <c r="V202" i="9"/>
  <c r="W202" i="9"/>
  <c r="X202" i="9"/>
  <c r="Y202" i="9"/>
  <c r="Z202" i="9"/>
  <c r="AA202" i="9"/>
  <c r="AB202" i="9"/>
  <c r="BE202" i="9" s="1"/>
  <c r="B203" i="9"/>
  <c r="C203" i="9"/>
  <c r="D203" i="9"/>
  <c r="E203" i="9"/>
  <c r="F203" i="9"/>
  <c r="G203" i="9"/>
  <c r="H203" i="9"/>
  <c r="I203" i="9"/>
  <c r="J203" i="9"/>
  <c r="K203" i="9"/>
  <c r="L203" i="9"/>
  <c r="M203" i="9"/>
  <c r="N203" i="9"/>
  <c r="O203" i="9"/>
  <c r="P203" i="9"/>
  <c r="Q203" i="9"/>
  <c r="R203" i="9"/>
  <c r="S203" i="9"/>
  <c r="T203" i="9"/>
  <c r="U203" i="9"/>
  <c r="V203" i="9"/>
  <c r="W203" i="9"/>
  <c r="X203" i="9"/>
  <c r="Y203" i="9"/>
  <c r="Z203" i="9"/>
  <c r="AA203" i="9"/>
  <c r="AB203" i="9"/>
  <c r="BE203" i="9" s="1"/>
  <c r="B204" i="9"/>
  <c r="C204" i="9"/>
  <c r="D204" i="9"/>
  <c r="E204" i="9"/>
  <c r="F204" i="9"/>
  <c r="G204" i="9"/>
  <c r="H204" i="9"/>
  <c r="I204" i="9"/>
  <c r="J204" i="9"/>
  <c r="K204" i="9"/>
  <c r="L204" i="9"/>
  <c r="M204" i="9"/>
  <c r="N204" i="9"/>
  <c r="O204" i="9"/>
  <c r="P204" i="9"/>
  <c r="Q204" i="9"/>
  <c r="R204" i="9"/>
  <c r="S204" i="9"/>
  <c r="T204" i="9"/>
  <c r="U204" i="9"/>
  <c r="V204" i="9"/>
  <c r="W204" i="9"/>
  <c r="X204" i="9"/>
  <c r="Y204" i="9"/>
  <c r="Z204" i="9"/>
  <c r="AA204" i="9"/>
  <c r="AB204" i="9"/>
  <c r="BE204" i="9" s="1"/>
  <c r="B205" i="9"/>
  <c r="C205" i="9"/>
  <c r="D205" i="9"/>
  <c r="E205" i="9"/>
  <c r="F205" i="9"/>
  <c r="G205" i="9"/>
  <c r="H205" i="9"/>
  <c r="I205" i="9"/>
  <c r="J205" i="9"/>
  <c r="K205" i="9"/>
  <c r="L205" i="9"/>
  <c r="M205" i="9"/>
  <c r="N205" i="9"/>
  <c r="O205" i="9"/>
  <c r="P205" i="9"/>
  <c r="Q205" i="9"/>
  <c r="R205" i="9"/>
  <c r="S205" i="9"/>
  <c r="T205" i="9"/>
  <c r="U205" i="9"/>
  <c r="V205" i="9"/>
  <c r="W205" i="9"/>
  <c r="X205" i="9"/>
  <c r="Y205" i="9"/>
  <c r="Z205" i="9"/>
  <c r="AA205" i="9"/>
  <c r="AB205" i="9"/>
  <c r="BE205" i="9" s="1"/>
  <c r="B206" i="9"/>
  <c r="C206" i="9"/>
  <c r="D206" i="9"/>
  <c r="E206" i="9"/>
  <c r="F206" i="9"/>
  <c r="G206" i="9"/>
  <c r="H206" i="9"/>
  <c r="I206" i="9"/>
  <c r="J206" i="9"/>
  <c r="K206" i="9"/>
  <c r="L206" i="9"/>
  <c r="M206" i="9"/>
  <c r="N206" i="9"/>
  <c r="O206" i="9"/>
  <c r="P206" i="9"/>
  <c r="Q206" i="9"/>
  <c r="R206" i="9"/>
  <c r="S206" i="9"/>
  <c r="T206" i="9"/>
  <c r="U206" i="9"/>
  <c r="V206" i="9"/>
  <c r="W206" i="9"/>
  <c r="X206" i="9"/>
  <c r="Y206" i="9"/>
  <c r="Z206" i="9"/>
  <c r="AA206" i="9"/>
  <c r="AB206" i="9"/>
  <c r="BE206" i="9" s="1"/>
  <c r="B207" i="9"/>
  <c r="C207" i="9"/>
  <c r="D207" i="9"/>
  <c r="E207" i="9"/>
  <c r="F207" i="9"/>
  <c r="G207" i="9"/>
  <c r="H207" i="9"/>
  <c r="I207" i="9"/>
  <c r="J207" i="9"/>
  <c r="K207" i="9"/>
  <c r="L207" i="9"/>
  <c r="M207" i="9"/>
  <c r="N207" i="9"/>
  <c r="O207" i="9"/>
  <c r="P207" i="9"/>
  <c r="Q207" i="9"/>
  <c r="R207" i="9"/>
  <c r="S207" i="9"/>
  <c r="T207" i="9"/>
  <c r="U207" i="9"/>
  <c r="V207" i="9"/>
  <c r="W207" i="9"/>
  <c r="X207" i="9"/>
  <c r="Y207" i="9"/>
  <c r="Z207" i="9"/>
  <c r="AA207" i="9"/>
  <c r="AB207" i="9"/>
  <c r="BE207" i="9" s="1"/>
  <c r="B208" i="9"/>
  <c r="C208" i="9"/>
  <c r="D208" i="9"/>
  <c r="E208" i="9"/>
  <c r="F208" i="9"/>
  <c r="G208" i="9"/>
  <c r="H208" i="9"/>
  <c r="I208" i="9"/>
  <c r="J208" i="9"/>
  <c r="K208" i="9"/>
  <c r="L208" i="9"/>
  <c r="M208" i="9"/>
  <c r="N208" i="9"/>
  <c r="O208" i="9"/>
  <c r="P208" i="9"/>
  <c r="Q208" i="9"/>
  <c r="R208" i="9"/>
  <c r="S208" i="9"/>
  <c r="T208" i="9"/>
  <c r="U208" i="9"/>
  <c r="V208" i="9"/>
  <c r="W208" i="9"/>
  <c r="X208" i="9"/>
  <c r="Y208" i="9"/>
  <c r="Z208" i="9"/>
  <c r="AA208" i="9"/>
  <c r="AB208" i="9"/>
  <c r="BE208" i="9" s="1"/>
  <c r="B209" i="9"/>
  <c r="C209" i="9"/>
  <c r="D209" i="9"/>
  <c r="E209" i="9"/>
  <c r="F209" i="9"/>
  <c r="G209" i="9"/>
  <c r="H209" i="9"/>
  <c r="I209" i="9"/>
  <c r="J209" i="9"/>
  <c r="K209" i="9"/>
  <c r="L209" i="9"/>
  <c r="M209" i="9"/>
  <c r="N209" i="9"/>
  <c r="O209" i="9"/>
  <c r="P209" i="9"/>
  <c r="Q209" i="9"/>
  <c r="R209" i="9"/>
  <c r="S209" i="9"/>
  <c r="T209" i="9"/>
  <c r="U209" i="9"/>
  <c r="V209" i="9"/>
  <c r="W209" i="9"/>
  <c r="X209" i="9"/>
  <c r="Y209" i="9"/>
  <c r="Z209" i="9"/>
  <c r="AA209" i="9"/>
  <c r="AB209" i="9"/>
  <c r="BE209" i="9" s="1"/>
  <c r="AB2" i="9"/>
  <c r="BE2" i="9" s="1"/>
  <c r="AA2" i="9"/>
  <c r="BD2" i="9" s="1"/>
  <c r="Z2" i="9"/>
  <c r="BC2" i="9" s="1"/>
  <c r="Y2" i="9"/>
  <c r="BB2" i="9" s="1"/>
  <c r="X2" i="9"/>
  <c r="BA2" i="9" s="1"/>
  <c r="W2" i="9"/>
  <c r="AZ2" i="9" s="1"/>
  <c r="V2" i="9"/>
  <c r="AY2" i="9" s="1"/>
  <c r="U2" i="9"/>
  <c r="AX2" i="9" s="1"/>
  <c r="T2" i="9"/>
  <c r="AW2" i="9" s="1"/>
  <c r="S2" i="9"/>
  <c r="AV2" i="9" s="1"/>
  <c r="R2" i="9"/>
  <c r="AU2" i="9" s="1"/>
  <c r="Q2" i="9"/>
  <c r="AT2" i="9" s="1"/>
  <c r="P2" i="9"/>
  <c r="AS2" i="9" s="1"/>
  <c r="O2" i="9"/>
  <c r="AR2" i="9" s="1"/>
  <c r="N2" i="9"/>
  <c r="AQ2" i="9" s="1"/>
  <c r="M2" i="9"/>
  <c r="AP2" i="9" s="1"/>
  <c r="L2" i="9"/>
  <c r="AO2" i="9" s="1"/>
  <c r="K2" i="9"/>
  <c r="AN2" i="9" s="1"/>
  <c r="J2" i="9"/>
  <c r="AM2" i="9" s="1"/>
  <c r="I2" i="9"/>
  <c r="AL2" i="9" s="1"/>
  <c r="H2" i="9"/>
  <c r="AK2" i="9" s="1"/>
  <c r="G2" i="9"/>
  <c r="AJ2" i="9" s="1"/>
  <c r="F2" i="9"/>
  <c r="AI2" i="9" s="1"/>
  <c r="E2" i="9"/>
  <c r="AH2" i="9" s="1"/>
  <c r="D2" i="9"/>
  <c r="AG2" i="9" s="1"/>
  <c r="C2" i="9"/>
  <c r="AF2" i="9" s="1"/>
  <c r="B2" i="9"/>
  <c r="AE2" i="9" s="1"/>
  <c r="A209" i="9"/>
  <c r="AD209" i="9" s="1"/>
  <c r="A208" i="9"/>
  <c r="AD208" i="9" s="1"/>
  <c r="A207" i="9"/>
  <c r="AD207" i="9" s="1"/>
  <c r="A206" i="9"/>
  <c r="AD206" i="9" s="1"/>
  <c r="A205" i="9"/>
  <c r="AD205" i="9" s="1"/>
  <c r="A204" i="9"/>
  <c r="AD204" i="9" s="1"/>
  <c r="A203" i="9"/>
  <c r="AD203" i="9" s="1"/>
  <c r="A202" i="9"/>
  <c r="A201" i="9"/>
  <c r="AD201" i="9" s="1"/>
  <c r="A200" i="9"/>
  <c r="AD200" i="9" s="1"/>
  <c r="A199" i="9"/>
  <c r="AD199" i="9" s="1"/>
  <c r="A198" i="9"/>
  <c r="AD198" i="9" s="1"/>
  <c r="A197" i="9"/>
  <c r="AD197" i="9" s="1"/>
  <c r="A196" i="9"/>
  <c r="AD196" i="9" s="1"/>
  <c r="A195" i="9"/>
  <c r="AD195" i="9" s="1"/>
  <c r="A194" i="9"/>
  <c r="A193" i="9"/>
  <c r="AD193" i="9" s="1"/>
  <c r="A192" i="9"/>
  <c r="AD192" i="9" s="1"/>
  <c r="A191" i="9"/>
  <c r="AD191" i="9" s="1"/>
  <c r="A190" i="9"/>
  <c r="AD190" i="9" s="1"/>
  <c r="A189" i="9"/>
  <c r="AD189" i="9" s="1"/>
  <c r="A188" i="9"/>
  <c r="AD188" i="9" s="1"/>
  <c r="A187" i="9"/>
  <c r="AD187" i="9" s="1"/>
  <c r="A186" i="9"/>
  <c r="A185" i="9"/>
  <c r="AD185" i="9" s="1"/>
  <c r="A184" i="9"/>
  <c r="AD184" i="9" s="1"/>
  <c r="A183" i="9"/>
  <c r="AD183" i="9" s="1"/>
  <c r="A182" i="9"/>
  <c r="AD182" i="9" s="1"/>
  <c r="A181" i="9"/>
  <c r="AD181" i="9" s="1"/>
  <c r="A180" i="9"/>
  <c r="AD180" i="9" s="1"/>
  <c r="A179" i="9"/>
  <c r="AD179" i="9" s="1"/>
  <c r="A178" i="9"/>
  <c r="A177" i="9"/>
  <c r="AD177" i="9" s="1"/>
  <c r="A176" i="9"/>
  <c r="AD176" i="9" s="1"/>
  <c r="A175" i="9"/>
  <c r="AD175" i="9" s="1"/>
  <c r="A174" i="9"/>
  <c r="AD174" i="9" s="1"/>
  <c r="A173" i="9"/>
  <c r="AD173" i="9" s="1"/>
  <c r="A172" i="9"/>
  <c r="AD172" i="9" s="1"/>
  <c r="A171" i="9"/>
  <c r="AD171" i="9" s="1"/>
  <c r="A170" i="9"/>
  <c r="A169" i="9"/>
  <c r="AD169" i="9" s="1"/>
  <c r="A168" i="9"/>
  <c r="AD168" i="9" s="1"/>
  <c r="A167" i="9"/>
  <c r="AD167" i="9" s="1"/>
  <c r="A166" i="9"/>
  <c r="AD166" i="9" s="1"/>
  <c r="A165" i="9"/>
  <c r="AD165" i="9" s="1"/>
  <c r="A164" i="9"/>
  <c r="AD164" i="9" s="1"/>
  <c r="A163" i="9"/>
  <c r="AD163" i="9" s="1"/>
  <c r="A162" i="9"/>
  <c r="A161" i="9"/>
  <c r="AD161" i="9" s="1"/>
  <c r="A160" i="9"/>
  <c r="AD160" i="9" s="1"/>
  <c r="A159" i="9"/>
  <c r="AD159" i="9" s="1"/>
  <c r="A158" i="9"/>
  <c r="AD158" i="9" s="1"/>
  <c r="A157" i="9"/>
  <c r="AD157" i="9" s="1"/>
  <c r="A156" i="9"/>
  <c r="AD156" i="9" s="1"/>
  <c r="A155" i="9"/>
  <c r="AD155" i="9" s="1"/>
  <c r="A154" i="9"/>
  <c r="A153" i="9"/>
  <c r="AD153" i="9" s="1"/>
  <c r="A152" i="9"/>
  <c r="AD152" i="9" s="1"/>
  <c r="A151" i="9"/>
  <c r="AD151" i="9" s="1"/>
  <c r="A150" i="9"/>
  <c r="AD150" i="9" s="1"/>
  <c r="A149" i="9"/>
  <c r="AD149" i="9" s="1"/>
  <c r="A148" i="9"/>
  <c r="AD148" i="9" s="1"/>
  <c r="A147" i="9"/>
  <c r="AD147" i="9" s="1"/>
  <c r="A146" i="9"/>
  <c r="A145" i="9"/>
  <c r="AD145" i="9" s="1"/>
  <c r="A144" i="9"/>
  <c r="AD144" i="9" s="1"/>
  <c r="A143" i="9"/>
  <c r="AD143" i="9" s="1"/>
  <c r="A142" i="9"/>
  <c r="AD142" i="9" s="1"/>
  <c r="A141" i="9"/>
  <c r="AD141" i="9" s="1"/>
  <c r="A140" i="9"/>
  <c r="AD140" i="9" s="1"/>
  <c r="A139" i="9"/>
  <c r="AD139" i="9" s="1"/>
  <c r="A138" i="9"/>
  <c r="A137" i="9"/>
  <c r="AD137" i="9" s="1"/>
  <c r="A136" i="9"/>
  <c r="AD136" i="9" s="1"/>
  <c r="A135" i="9"/>
  <c r="AD135" i="9" s="1"/>
  <c r="A134" i="9"/>
  <c r="AD134" i="9" s="1"/>
  <c r="A133" i="9"/>
  <c r="AD133" i="9" s="1"/>
  <c r="A132" i="9"/>
  <c r="AD132" i="9" s="1"/>
  <c r="A131" i="9"/>
  <c r="AD131" i="9" s="1"/>
  <c r="A130" i="9"/>
  <c r="A129" i="9"/>
  <c r="AD129" i="9" s="1"/>
  <c r="A128" i="9"/>
  <c r="AD128" i="9" s="1"/>
  <c r="A127" i="9"/>
  <c r="AD127" i="9" s="1"/>
  <c r="A126" i="9"/>
  <c r="AD126" i="9" s="1"/>
  <c r="A125" i="9"/>
  <c r="AD125" i="9" s="1"/>
  <c r="A124" i="9"/>
  <c r="AD124" i="9" s="1"/>
  <c r="A123" i="9"/>
  <c r="AD123" i="9" s="1"/>
  <c r="A122" i="9"/>
  <c r="A121" i="9"/>
  <c r="AD121" i="9" s="1"/>
  <c r="A120" i="9"/>
  <c r="AD120" i="9" s="1"/>
  <c r="A119" i="9"/>
  <c r="AD119" i="9" s="1"/>
  <c r="A118" i="9"/>
  <c r="AD118" i="9" s="1"/>
  <c r="A117" i="9"/>
  <c r="AD117" i="9" s="1"/>
  <c r="A116" i="9"/>
  <c r="AD116" i="9" s="1"/>
  <c r="A115" i="9"/>
  <c r="AD115" i="9" s="1"/>
  <c r="A114" i="9"/>
  <c r="A113" i="9"/>
  <c r="AD113" i="9" s="1"/>
  <c r="A112" i="9"/>
  <c r="AD112" i="9" s="1"/>
  <c r="A111" i="9"/>
  <c r="AD111" i="9" s="1"/>
  <c r="A110" i="9"/>
  <c r="AD110" i="9" s="1"/>
  <c r="A109" i="9"/>
  <c r="AD109" i="9" s="1"/>
  <c r="A108" i="9"/>
  <c r="AD108" i="9" s="1"/>
  <c r="A107" i="9"/>
  <c r="AD107" i="9" s="1"/>
  <c r="A106" i="9"/>
  <c r="A105" i="9"/>
  <c r="AD105" i="9" s="1"/>
  <c r="A104" i="9"/>
  <c r="AD104" i="9" s="1"/>
  <c r="A103" i="9"/>
  <c r="AD103" i="9" s="1"/>
  <c r="A102" i="9"/>
  <c r="AD102" i="9" s="1"/>
  <c r="A101" i="9"/>
  <c r="AD101" i="9" s="1"/>
  <c r="A100" i="9"/>
  <c r="AD100" i="9" s="1"/>
  <c r="A99" i="9"/>
  <c r="AD99" i="9" s="1"/>
  <c r="A98" i="9"/>
  <c r="A97" i="9"/>
  <c r="AD97" i="9" s="1"/>
  <c r="A96" i="9"/>
  <c r="AD96" i="9" s="1"/>
  <c r="A95" i="9"/>
  <c r="AD95" i="9" s="1"/>
  <c r="A94" i="9"/>
  <c r="AD94" i="9" s="1"/>
  <c r="A93" i="9"/>
  <c r="AD93" i="9" s="1"/>
  <c r="A92" i="9"/>
  <c r="AD92" i="9" s="1"/>
  <c r="A91" i="9"/>
  <c r="AD91" i="9" s="1"/>
  <c r="A90" i="9"/>
  <c r="A89" i="9"/>
  <c r="AD89" i="9" s="1"/>
  <c r="A88" i="9"/>
  <c r="AD88" i="9" s="1"/>
  <c r="A87" i="9"/>
  <c r="AD87" i="9" s="1"/>
  <c r="A86" i="9"/>
  <c r="AD86" i="9" s="1"/>
  <c r="A85" i="9"/>
  <c r="AD85" i="9" s="1"/>
  <c r="A84" i="9"/>
  <c r="AD84" i="9" s="1"/>
  <c r="A83" i="9"/>
  <c r="AD83" i="9" s="1"/>
  <c r="A82" i="9"/>
  <c r="A81" i="9"/>
  <c r="AD81" i="9" s="1"/>
  <c r="A80" i="9"/>
  <c r="AD80" i="9" s="1"/>
  <c r="A79" i="9"/>
  <c r="AD79" i="9" s="1"/>
  <c r="A78" i="9"/>
  <c r="AD78" i="9" s="1"/>
  <c r="A77" i="9"/>
  <c r="AD77" i="9" s="1"/>
  <c r="A76" i="9"/>
  <c r="AD76" i="9" s="1"/>
  <c r="A75" i="9"/>
  <c r="AD75" i="9" s="1"/>
  <c r="A74" i="9"/>
  <c r="A73" i="9"/>
  <c r="AD73" i="9" s="1"/>
  <c r="A72" i="9"/>
  <c r="AD72" i="9" s="1"/>
  <c r="A71" i="9"/>
  <c r="AD71" i="9" s="1"/>
  <c r="A70" i="9"/>
  <c r="AD70" i="9" s="1"/>
  <c r="A69" i="9"/>
  <c r="AD69" i="9" s="1"/>
  <c r="A68" i="9"/>
  <c r="AD68" i="9" s="1"/>
  <c r="A67" i="9"/>
  <c r="AD67" i="9" s="1"/>
  <c r="A66" i="9"/>
  <c r="A65" i="9"/>
  <c r="AD65" i="9" s="1"/>
  <c r="A64" i="9"/>
  <c r="AD64" i="9" s="1"/>
  <c r="A63" i="9"/>
  <c r="AD63" i="9" s="1"/>
  <c r="A62" i="9"/>
  <c r="AD62" i="9" s="1"/>
  <c r="A61" i="9"/>
  <c r="AD61" i="9" s="1"/>
  <c r="A60" i="9"/>
  <c r="AD60" i="9" s="1"/>
  <c r="A59" i="9"/>
  <c r="AD59" i="9" s="1"/>
  <c r="A58" i="9"/>
  <c r="A57" i="9"/>
  <c r="AD57" i="9" s="1"/>
  <c r="A56" i="9"/>
  <c r="AD56" i="9" s="1"/>
  <c r="A55" i="9"/>
  <c r="AD55" i="9" s="1"/>
  <c r="A54" i="9"/>
  <c r="AD54" i="9" s="1"/>
  <c r="A53" i="9"/>
  <c r="AD53" i="9" s="1"/>
  <c r="A52" i="9"/>
  <c r="AD52" i="9" s="1"/>
  <c r="A51" i="9"/>
  <c r="AD51" i="9" s="1"/>
  <c r="A50" i="9"/>
  <c r="A49" i="9"/>
  <c r="AD49" i="9" s="1"/>
  <c r="A48" i="9"/>
  <c r="AD48" i="9" s="1"/>
  <c r="A47" i="9"/>
  <c r="AD47" i="9" s="1"/>
  <c r="A46" i="9"/>
  <c r="AD46" i="9" s="1"/>
  <c r="A45" i="9"/>
  <c r="AD45" i="9" s="1"/>
  <c r="A44" i="9"/>
  <c r="AD44" i="9" s="1"/>
  <c r="A43" i="9"/>
  <c r="AD43" i="9" s="1"/>
  <c r="A42" i="9"/>
  <c r="A41" i="9"/>
  <c r="AD41" i="9" s="1"/>
  <c r="A40" i="9"/>
  <c r="AD40" i="9" s="1"/>
  <c r="A39" i="9"/>
  <c r="AD39" i="9" s="1"/>
  <c r="A38" i="9"/>
  <c r="AD38" i="9" s="1"/>
  <c r="A37" i="9"/>
  <c r="AD37" i="9" s="1"/>
  <c r="A36" i="9"/>
  <c r="AD36" i="9" s="1"/>
  <c r="A35" i="9"/>
  <c r="AD35" i="9" s="1"/>
  <c r="A34" i="9"/>
  <c r="A33" i="9"/>
  <c r="AD33" i="9" s="1"/>
  <c r="A32" i="9"/>
  <c r="AD32" i="9" s="1"/>
  <c r="A31" i="9"/>
  <c r="AD31" i="9" s="1"/>
  <c r="A30" i="9"/>
  <c r="AD30" i="9" s="1"/>
  <c r="A29" i="9"/>
  <c r="AD29" i="9" s="1"/>
  <c r="A28" i="9"/>
  <c r="AD28" i="9" s="1"/>
  <c r="A27" i="9"/>
  <c r="AD27" i="9" s="1"/>
  <c r="A26" i="9"/>
  <c r="A25" i="9"/>
  <c r="AD25" i="9" s="1"/>
  <c r="A24" i="9"/>
  <c r="AD24" i="9" s="1"/>
  <c r="A23" i="9"/>
  <c r="AD23" i="9" s="1"/>
  <c r="A22" i="9"/>
  <c r="AD22" i="9" s="1"/>
  <c r="A21" i="9"/>
  <c r="AD21" i="9" s="1"/>
  <c r="A20" i="9"/>
  <c r="AD20" i="9" s="1"/>
  <c r="A19" i="9"/>
  <c r="AD19" i="9" s="1"/>
  <c r="A18" i="9"/>
  <c r="A17" i="9"/>
  <c r="AD17" i="9" s="1"/>
  <c r="A16" i="9"/>
  <c r="AD16" i="9" s="1"/>
  <c r="A15" i="9"/>
  <c r="AD15" i="9" s="1"/>
  <c r="A14" i="9"/>
  <c r="AD14" i="9" s="1"/>
  <c r="A13" i="9"/>
  <c r="AD13" i="9" s="1"/>
  <c r="A12" i="9"/>
  <c r="AD12" i="9" s="1"/>
  <c r="A11" i="9"/>
  <c r="AD11" i="9" s="1"/>
  <c r="A10" i="9"/>
  <c r="A9" i="9"/>
  <c r="AD9" i="9" s="1"/>
  <c r="A8" i="9"/>
  <c r="AD8" i="9" s="1"/>
  <c r="A7" i="9"/>
  <c r="AD7" i="9" s="1"/>
  <c r="A6" i="9"/>
  <c r="AD6" i="9" s="1"/>
  <c r="A5" i="9"/>
  <c r="AD5" i="9" s="1"/>
  <c r="A4" i="9"/>
  <c r="AD4" i="9" s="1"/>
  <c r="A3" i="9"/>
  <c r="BF1" i="9" l="1"/>
  <c r="BC209" i="9"/>
  <c r="AU209" i="9"/>
  <c r="AM209" i="9"/>
  <c r="AE209" i="9"/>
  <c r="AX208" i="9"/>
  <c r="AP208" i="9"/>
  <c r="AH208" i="9"/>
  <c r="BA207" i="9"/>
  <c r="AS207" i="9"/>
  <c r="AK207" i="9"/>
  <c r="BD206" i="9"/>
  <c r="AV206" i="9"/>
  <c r="AN206" i="9"/>
  <c r="AF206" i="9"/>
  <c r="AY205" i="9"/>
  <c r="AQ205" i="9"/>
  <c r="AI205" i="9"/>
  <c r="BB204" i="9"/>
  <c r="AT204" i="9"/>
  <c r="AL204" i="9"/>
  <c r="AW203" i="9"/>
  <c r="AO203" i="9"/>
  <c r="AG203" i="9"/>
  <c r="AZ202" i="9"/>
  <c r="AR202" i="9"/>
  <c r="AJ202" i="9"/>
  <c r="BG1" i="9"/>
  <c r="AX200" i="9"/>
  <c r="AV198" i="9"/>
  <c r="AI197" i="9"/>
  <c r="AZ194" i="9"/>
  <c r="AM193" i="9"/>
  <c r="AK191" i="9"/>
  <c r="AY189" i="9"/>
  <c r="AW187" i="9"/>
  <c r="BC185" i="9"/>
  <c r="AH184" i="9"/>
  <c r="AF182" i="9"/>
  <c r="AL180" i="9"/>
  <c r="AJ178" i="9"/>
  <c r="AX176" i="9"/>
  <c r="AV174" i="9"/>
  <c r="AI173" i="9"/>
  <c r="AZ170" i="9"/>
  <c r="AM169" i="9"/>
  <c r="AK167" i="9"/>
  <c r="AY165" i="9"/>
  <c r="AO163" i="9"/>
  <c r="BC161" i="9"/>
  <c r="BA159" i="9"/>
  <c r="AF158" i="9"/>
  <c r="AL156" i="9"/>
  <c r="AJ154" i="9"/>
  <c r="AX152" i="9"/>
  <c r="BD150" i="9"/>
  <c r="AI149" i="9"/>
  <c r="AZ146" i="9"/>
  <c r="AE145" i="9"/>
  <c r="AK143" i="9"/>
  <c r="AY141" i="9"/>
  <c r="AO139" i="9"/>
  <c r="AU137" i="9"/>
  <c r="AH136" i="9"/>
  <c r="AF134" i="9"/>
  <c r="AT132" i="9"/>
  <c r="BC129" i="9"/>
  <c r="BA127" i="9"/>
  <c r="AN126" i="9"/>
  <c r="AT124" i="9"/>
  <c r="AZ122" i="9"/>
  <c r="AE121" i="9"/>
  <c r="BD118" i="9"/>
  <c r="AI117" i="9"/>
  <c r="AG115" i="9"/>
  <c r="AU113" i="9"/>
  <c r="BA111" i="9"/>
  <c r="AF110" i="9"/>
  <c r="BB108" i="9"/>
  <c r="BC105" i="9"/>
  <c r="AH104" i="9"/>
  <c r="AN102" i="9"/>
  <c r="AT100" i="9"/>
  <c r="AR98" i="9"/>
  <c r="AX96" i="9"/>
  <c r="AK95" i="9"/>
  <c r="AI93" i="9"/>
  <c r="AL92" i="9"/>
  <c r="AL45" i="9"/>
  <c r="AU89" i="9"/>
  <c r="AT209" i="9"/>
  <c r="AU206" i="9"/>
  <c r="AH205" i="9"/>
  <c r="BD203" i="9"/>
  <c r="BB201" i="9"/>
  <c r="AR199" i="9"/>
  <c r="AX197" i="9"/>
  <c r="AV195" i="9"/>
  <c r="BB193" i="9"/>
  <c r="AZ191" i="9"/>
  <c r="AE190" i="9"/>
  <c r="AK188" i="9"/>
  <c r="AQ186" i="9"/>
  <c r="AL185" i="9"/>
  <c r="AR183" i="9"/>
  <c r="AU182" i="9"/>
  <c r="AP181" i="9"/>
  <c r="AS180" i="9"/>
  <c r="AV179" i="9"/>
  <c r="AY178" i="9"/>
  <c r="AT177" i="9"/>
  <c r="AW176" i="9"/>
  <c r="AO176" i="9"/>
  <c r="AG176" i="9"/>
  <c r="AZ175" i="9"/>
  <c r="AR175" i="9"/>
  <c r="AU174" i="9"/>
  <c r="AM174" i="9"/>
  <c r="AE174" i="9"/>
  <c r="AX173" i="9"/>
  <c r="AH173" i="9"/>
  <c r="BA172" i="9"/>
  <c r="AS172" i="9"/>
  <c r="AV171" i="9"/>
  <c r="AN171" i="9"/>
  <c r="AF171" i="9"/>
  <c r="AY170" i="9"/>
  <c r="AQ170" i="9"/>
  <c r="AI170" i="9"/>
  <c r="BB169" i="9"/>
  <c r="AT169" i="9"/>
  <c r="AL169" i="9"/>
  <c r="AW168" i="9"/>
  <c r="AO168" i="9"/>
  <c r="AG168" i="9"/>
  <c r="AZ167" i="9"/>
  <c r="AR167" i="9"/>
  <c r="AJ167" i="9"/>
  <c r="BC166" i="9"/>
  <c r="AU166" i="9"/>
  <c r="AM166" i="9"/>
  <c r="AE166" i="9"/>
  <c r="AX165" i="9"/>
  <c r="AP165" i="9"/>
  <c r="AH165" i="9"/>
  <c r="BA164" i="9"/>
  <c r="AS164" i="9"/>
  <c r="AK164" i="9"/>
  <c r="BD163" i="9"/>
  <c r="AV163" i="9"/>
  <c r="AN163" i="9"/>
  <c r="AF163" i="9"/>
  <c r="AY162" i="9"/>
  <c r="AQ162" i="9"/>
  <c r="AI162" i="9"/>
  <c r="BB161" i="9"/>
  <c r="AT161" i="9"/>
  <c r="AL161" i="9"/>
  <c r="AW160" i="9"/>
  <c r="AO160" i="9"/>
  <c r="AG160" i="9"/>
  <c r="AZ159" i="9"/>
  <c r="AR159" i="9"/>
  <c r="AJ159" i="9"/>
  <c r="BC158" i="9"/>
  <c r="AU158" i="9"/>
  <c r="AM158" i="9"/>
  <c r="AE158" i="9"/>
  <c r="AX157" i="9"/>
  <c r="AP157" i="9"/>
  <c r="AH157" i="9"/>
  <c r="BA156" i="9"/>
  <c r="AS156" i="9"/>
  <c r="AK156" i="9"/>
  <c r="BD155" i="9"/>
  <c r="AV155" i="9"/>
  <c r="BC201" i="9"/>
  <c r="BA199" i="9"/>
  <c r="AN198" i="9"/>
  <c r="AT196" i="9"/>
  <c r="AJ194" i="9"/>
  <c r="AX192" i="9"/>
  <c r="AV190" i="9"/>
  <c r="AI189" i="9"/>
  <c r="AZ186" i="9"/>
  <c r="AE185" i="9"/>
  <c r="AS183" i="9"/>
  <c r="AQ181" i="9"/>
  <c r="AO179" i="9"/>
  <c r="BC177" i="9"/>
  <c r="BA175" i="9"/>
  <c r="AN174" i="9"/>
  <c r="AT172" i="9"/>
  <c r="AJ170" i="9"/>
  <c r="AX168" i="9"/>
  <c r="AV166" i="9"/>
  <c r="AI165" i="9"/>
  <c r="AG163" i="9"/>
  <c r="AE161" i="9"/>
  <c r="AS159" i="9"/>
  <c r="AQ157" i="9"/>
  <c r="AO155" i="9"/>
  <c r="AU153" i="9"/>
  <c r="BA151" i="9"/>
  <c r="AN150" i="9"/>
  <c r="AL148" i="9"/>
  <c r="AR146" i="9"/>
  <c r="AP144" i="9"/>
  <c r="AV142" i="9"/>
  <c r="BB140" i="9"/>
  <c r="AG139" i="9"/>
  <c r="AE137" i="9"/>
  <c r="AS135" i="9"/>
  <c r="AY133" i="9"/>
  <c r="AL132" i="9"/>
  <c r="AJ130" i="9"/>
  <c r="AP128" i="9"/>
  <c r="AV126" i="9"/>
  <c r="BB124" i="9"/>
  <c r="AR122" i="9"/>
  <c r="AP120" i="9"/>
  <c r="AK119" i="9"/>
  <c r="BB116" i="9"/>
  <c r="AZ114" i="9"/>
  <c r="AE113" i="9"/>
  <c r="AV110" i="9"/>
  <c r="AL108" i="9"/>
  <c r="AZ106" i="9"/>
  <c r="AE105" i="9"/>
  <c r="AK103" i="9"/>
  <c r="BB100" i="9"/>
  <c r="AG99" i="9"/>
  <c r="AU97" i="9"/>
  <c r="BA95" i="9"/>
  <c r="AY93" i="9"/>
  <c r="AG91" i="9"/>
  <c r="AE89" i="9"/>
  <c r="AH88" i="9"/>
  <c r="AH59" i="9"/>
  <c r="AH17" i="9"/>
  <c r="AK87" i="9"/>
  <c r="AK33" i="9"/>
  <c r="AW208" i="9"/>
  <c r="AR207" i="9"/>
  <c r="AX205" i="9"/>
  <c r="AN203" i="9"/>
  <c r="AT201" i="9"/>
  <c r="AG200" i="9"/>
  <c r="AE198" i="9"/>
  <c r="AS196" i="9"/>
  <c r="AQ194" i="9"/>
  <c r="AG192" i="9"/>
  <c r="AU190" i="9"/>
  <c r="AH189" i="9"/>
  <c r="AF187" i="9"/>
  <c r="BB185" i="9"/>
  <c r="AZ183" i="9"/>
  <c r="AE182" i="9"/>
  <c r="BA180" i="9"/>
  <c r="BD179" i="9"/>
  <c r="AF179" i="9"/>
  <c r="AI178" i="9"/>
  <c r="AL177" i="9"/>
  <c r="AK172" i="9"/>
  <c r="AP200" i="9"/>
  <c r="BD198" i="9"/>
  <c r="BB196" i="9"/>
  <c r="AG195" i="9"/>
  <c r="AE193" i="9"/>
  <c r="AS191" i="9"/>
  <c r="AQ189" i="9"/>
  <c r="AO187" i="9"/>
  <c r="AU185" i="9"/>
  <c r="BA183" i="9"/>
  <c r="AN182" i="9"/>
  <c r="AT180" i="9"/>
  <c r="AR178" i="9"/>
  <c r="AP176" i="9"/>
  <c r="BD174" i="9"/>
  <c r="BB172" i="9"/>
  <c r="AG171" i="9"/>
  <c r="AE169" i="9"/>
  <c r="AS167" i="9"/>
  <c r="AQ165" i="9"/>
  <c r="AW163" i="9"/>
  <c r="AU161" i="9"/>
  <c r="AH160" i="9"/>
  <c r="AN158" i="9"/>
  <c r="AT156" i="9"/>
  <c r="AR154" i="9"/>
  <c r="AP152" i="9"/>
  <c r="AV150" i="9"/>
  <c r="BB148" i="9"/>
  <c r="AG147" i="9"/>
  <c r="AM145" i="9"/>
  <c r="AS143" i="9"/>
  <c r="AQ141" i="9"/>
  <c r="AW139" i="9"/>
  <c r="BC137" i="9"/>
  <c r="BA135" i="9"/>
  <c r="AN134" i="9"/>
  <c r="AW131" i="9"/>
  <c r="AU129" i="9"/>
  <c r="AH128" i="9"/>
  <c r="AF126" i="9"/>
  <c r="AL124" i="9"/>
  <c r="AJ122" i="9"/>
  <c r="AX120" i="9"/>
  <c r="AV118" i="9"/>
  <c r="AQ117" i="9"/>
  <c r="AO115" i="9"/>
  <c r="AM113" i="9"/>
  <c r="AS111" i="9"/>
  <c r="AY109" i="9"/>
  <c r="AW107" i="9"/>
  <c r="AJ106" i="9"/>
  <c r="AP104" i="9"/>
  <c r="AV102" i="9"/>
  <c r="AI101" i="9"/>
  <c r="AZ98" i="9"/>
  <c r="AE97" i="9"/>
  <c r="BD94" i="9"/>
  <c r="BB92" i="9"/>
  <c r="AT92" i="9"/>
  <c r="AT44" i="9"/>
  <c r="AJ90" i="9"/>
  <c r="BC89" i="9"/>
  <c r="BC12" i="9"/>
  <c r="AX88" i="9"/>
  <c r="AX4" i="9"/>
  <c r="AS87" i="9"/>
  <c r="AS33" i="9"/>
  <c r="AO208" i="9"/>
  <c r="BC206" i="9"/>
  <c r="BA204" i="9"/>
  <c r="AF203" i="9"/>
  <c r="AL201" i="9"/>
  <c r="AJ199" i="9"/>
  <c r="AH197" i="9"/>
  <c r="AN195" i="9"/>
  <c r="AT193" i="9"/>
  <c r="AR191" i="9"/>
  <c r="AX189" i="9"/>
  <c r="BD187" i="9"/>
  <c r="AI186" i="9"/>
  <c r="AG184" i="9"/>
  <c r="BC182" i="9"/>
  <c r="AX181" i="9"/>
  <c r="AP173" i="9"/>
  <c r="AU201" i="9"/>
  <c r="AH200" i="9"/>
  <c r="AF198" i="9"/>
  <c r="AL196" i="9"/>
  <c r="AR194" i="9"/>
  <c r="AP192" i="9"/>
  <c r="BD190" i="9"/>
  <c r="BB188" i="9"/>
  <c r="AG187" i="9"/>
  <c r="AM185" i="9"/>
  <c r="AK183" i="9"/>
  <c r="AY181" i="9"/>
  <c r="AW179" i="9"/>
  <c r="AU177" i="9"/>
  <c r="AH176" i="9"/>
  <c r="AF174" i="9"/>
  <c r="AL172" i="9"/>
  <c r="AR170" i="9"/>
  <c r="AP168" i="9"/>
  <c r="BD166" i="9"/>
  <c r="BB164" i="9"/>
  <c r="AZ162" i="9"/>
  <c r="AM161" i="9"/>
  <c r="AK159" i="9"/>
  <c r="AY157" i="9"/>
  <c r="AW155" i="9"/>
  <c r="BC153" i="9"/>
  <c r="AH152" i="9"/>
  <c r="AF150" i="9"/>
  <c r="AT148" i="9"/>
  <c r="AJ146" i="9"/>
  <c r="AX144" i="9"/>
  <c r="BD142" i="9"/>
  <c r="AI141" i="9"/>
  <c r="AZ138" i="9"/>
  <c r="AM137" i="9"/>
  <c r="AK135" i="9"/>
  <c r="AQ133" i="9"/>
  <c r="AO131" i="9"/>
  <c r="AR130" i="9"/>
  <c r="AX128" i="9"/>
  <c r="AS127" i="9"/>
  <c r="AY125" i="9"/>
  <c r="AW123" i="9"/>
  <c r="BC121" i="9"/>
  <c r="AH120" i="9"/>
  <c r="AF118" i="9"/>
  <c r="AW115" i="9"/>
  <c r="AJ114" i="9"/>
  <c r="AH112" i="9"/>
  <c r="AN110" i="9"/>
  <c r="AT108" i="9"/>
  <c r="AR106" i="9"/>
  <c r="AX104" i="9"/>
  <c r="BD102" i="9"/>
  <c r="AQ101" i="9"/>
  <c r="AO99" i="9"/>
  <c r="AM97" i="9"/>
  <c r="AS95" i="9"/>
  <c r="AQ93" i="9"/>
  <c r="AR90" i="9"/>
  <c r="BA87" i="9"/>
  <c r="AL209" i="9"/>
  <c r="AJ207" i="9"/>
  <c r="AP205" i="9"/>
  <c r="AV203" i="9"/>
  <c r="AI202" i="9"/>
  <c r="AZ199" i="9"/>
  <c r="AM198" i="9"/>
  <c r="BD195" i="9"/>
  <c r="AY194" i="9"/>
  <c r="AW192" i="9"/>
  <c r="BC190" i="9"/>
  <c r="BA188" i="9"/>
  <c r="AN187" i="9"/>
  <c r="AT185" i="9"/>
  <c r="AJ183" i="9"/>
  <c r="AM182" i="9"/>
  <c r="AH181" i="9"/>
  <c r="AK180" i="9"/>
  <c r="AN179" i="9"/>
  <c r="AQ178" i="9"/>
  <c r="BB177" i="9"/>
  <c r="BD171" i="9"/>
  <c r="AM201" i="9"/>
  <c r="AK199" i="9"/>
  <c r="AQ197" i="9"/>
  <c r="AO195" i="9"/>
  <c r="BC193" i="9"/>
  <c r="BA191" i="9"/>
  <c r="AN190" i="9"/>
  <c r="AT188" i="9"/>
  <c r="AJ186" i="9"/>
  <c r="AX184" i="9"/>
  <c r="AV182" i="9"/>
  <c r="AI181" i="9"/>
  <c r="AZ178" i="9"/>
  <c r="AM177" i="9"/>
  <c r="AK175" i="9"/>
  <c r="AY173" i="9"/>
  <c r="AW171" i="9"/>
  <c r="AU169" i="9"/>
  <c r="AH168" i="9"/>
  <c r="AF166" i="9"/>
  <c r="AL164" i="9"/>
  <c r="AJ162" i="9"/>
  <c r="AX160" i="9"/>
  <c r="AV158" i="9"/>
  <c r="AI157" i="9"/>
  <c r="AG155" i="9"/>
  <c r="AM153" i="9"/>
  <c r="AK151" i="9"/>
  <c r="AY149" i="9"/>
  <c r="AO147" i="9"/>
  <c r="BC145" i="9"/>
  <c r="BA143" i="9"/>
  <c r="AN142" i="9"/>
  <c r="AT140" i="9"/>
  <c r="AR138" i="9"/>
  <c r="AP136" i="9"/>
  <c r="AV134" i="9"/>
  <c r="BB132" i="9"/>
  <c r="AG131" i="9"/>
  <c r="AM129" i="9"/>
  <c r="BD126" i="9"/>
  <c r="AI125" i="9"/>
  <c r="AG123" i="9"/>
  <c r="AM121" i="9"/>
  <c r="AS119" i="9"/>
  <c r="AY117" i="9"/>
  <c r="AL116" i="9"/>
  <c r="AR114" i="9"/>
  <c r="AX112" i="9"/>
  <c r="BD110" i="9"/>
  <c r="AI109" i="9"/>
  <c r="AO107" i="9"/>
  <c r="AM105" i="9"/>
  <c r="AS103" i="9"/>
  <c r="AY101" i="9"/>
  <c r="AL100" i="9"/>
  <c r="BC97" i="9"/>
  <c r="AP96" i="9"/>
  <c r="AV94" i="9"/>
  <c r="AW91" i="9"/>
  <c r="AM89" i="9"/>
  <c r="AP88" i="9"/>
  <c r="AP17" i="9"/>
  <c r="AP22" i="9"/>
  <c r="AP8" i="9"/>
  <c r="AV86" i="9"/>
  <c r="AV61" i="9"/>
  <c r="AG208" i="9"/>
  <c r="AM206" i="9"/>
  <c r="AS204" i="9"/>
  <c r="AY202" i="9"/>
  <c r="AW200" i="9"/>
  <c r="BC198" i="9"/>
  <c r="AP197" i="9"/>
  <c r="AK196" i="9"/>
  <c r="AI194" i="9"/>
  <c r="AO192" i="9"/>
  <c r="AM190" i="9"/>
  <c r="AS188" i="9"/>
  <c r="AY186" i="9"/>
  <c r="AO184" i="9"/>
  <c r="BC174" i="9"/>
  <c r="AW209" i="9"/>
  <c r="AO209" i="9"/>
  <c r="AG209" i="9"/>
  <c r="AZ208" i="9"/>
  <c r="AQ4" i="9"/>
  <c r="AE201" i="9"/>
  <c r="AS199" i="9"/>
  <c r="AY197" i="9"/>
  <c r="AW195" i="9"/>
  <c r="AU193" i="9"/>
  <c r="AH192" i="9"/>
  <c r="AF190" i="9"/>
  <c r="AL188" i="9"/>
  <c r="AR186" i="9"/>
  <c r="AP184" i="9"/>
  <c r="BD182" i="9"/>
  <c r="BB180" i="9"/>
  <c r="AG179" i="9"/>
  <c r="AE177" i="9"/>
  <c r="AS175" i="9"/>
  <c r="AQ173" i="9"/>
  <c r="AO171" i="9"/>
  <c r="BC169" i="9"/>
  <c r="BA167" i="9"/>
  <c r="AN166" i="9"/>
  <c r="AT164" i="9"/>
  <c r="AR162" i="9"/>
  <c r="AP160" i="9"/>
  <c r="BD158" i="9"/>
  <c r="BB156" i="9"/>
  <c r="AZ154" i="9"/>
  <c r="AE153" i="9"/>
  <c r="AS151" i="9"/>
  <c r="AQ149" i="9"/>
  <c r="AW147" i="9"/>
  <c r="AU145" i="9"/>
  <c r="AH144" i="9"/>
  <c r="AF142" i="9"/>
  <c r="AL140" i="9"/>
  <c r="AJ138" i="9"/>
  <c r="AX136" i="9"/>
  <c r="BD134" i="9"/>
  <c r="AI133" i="9"/>
  <c r="AZ130" i="9"/>
  <c r="AE129" i="9"/>
  <c r="AK127" i="9"/>
  <c r="AQ125" i="9"/>
  <c r="AO123" i="9"/>
  <c r="AU121" i="9"/>
  <c r="BA119" i="9"/>
  <c r="AN118" i="9"/>
  <c r="AT116" i="9"/>
  <c r="BC113" i="9"/>
  <c r="AP112" i="9"/>
  <c r="AK111" i="9"/>
  <c r="AQ109" i="9"/>
  <c r="AG107" i="9"/>
  <c r="AU105" i="9"/>
  <c r="BA103" i="9"/>
  <c r="AF102" i="9"/>
  <c r="AW99" i="9"/>
  <c r="AJ98" i="9"/>
  <c r="AH96" i="9"/>
  <c r="AN94" i="9"/>
  <c r="AF94" i="9"/>
  <c r="AF13" i="9"/>
  <c r="AO91" i="9"/>
  <c r="AZ90" i="9"/>
  <c r="AZ8" i="9"/>
  <c r="BD86" i="9"/>
  <c r="BB209" i="9"/>
  <c r="AZ207" i="9"/>
  <c r="AE206" i="9"/>
  <c r="AK204" i="9"/>
  <c r="AQ202" i="9"/>
  <c r="AO200" i="9"/>
  <c r="AU198" i="9"/>
  <c r="BA196" i="9"/>
  <c r="AF195" i="9"/>
  <c r="AL193" i="9"/>
  <c r="AJ191" i="9"/>
  <c r="AP189" i="9"/>
  <c r="AV187" i="9"/>
  <c r="AW184" i="9"/>
  <c r="AJ175" i="9"/>
  <c r="AS21" i="9"/>
  <c r="BA209" i="9"/>
  <c r="AS209" i="9"/>
  <c r="AK209" i="9"/>
  <c r="BD208" i="9"/>
  <c r="AV208" i="9"/>
  <c r="AN208" i="9"/>
  <c r="AF208" i="9"/>
  <c r="AY207" i="9"/>
  <c r="AQ207" i="9"/>
  <c r="AI207" i="9"/>
  <c r="BB206" i="9"/>
  <c r="AT206" i="9"/>
  <c r="AL206" i="9"/>
  <c r="AW205" i="9"/>
  <c r="AO205" i="9"/>
  <c r="AG205" i="9"/>
  <c r="AZ204" i="9"/>
  <c r="AR204" i="9"/>
  <c r="AJ204" i="9"/>
  <c r="BC203" i="9"/>
  <c r="AU203" i="9"/>
  <c r="AM203" i="9"/>
  <c r="AE203" i="9"/>
  <c r="AX202" i="9"/>
  <c r="AP202" i="9"/>
  <c r="AH202" i="9"/>
  <c r="BA201" i="9"/>
  <c r="AS201" i="9"/>
  <c r="AK201" i="9"/>
  <c r="BD200" i="9"/>
  <c r="AV200" i="9"/>
  <c r="AN200" i="9"/>
  <c r="AF200" i="9"/>
  <c r="AY199" i="9"/>
  <c r="AQ199" i="9"/>
  <c r="AI199" i="9"/>
  <c r="BB198" i="9"/>
  <c r="AT198" i="9"/>
  <c r="AL198" i="9"/>
  <c r="AW197" i="9"/>
  <c r="AO197" i="9"/>
  <c r="AG197" i="9"/>
  <c r="AZ196" i="9"/>
  <c r="AR196" i="9"/>
  <c r="AJ196" i="9"/>
  <c r="BC195" i="9"/>
  <c r="AU195" i="9"/>
  <c r="AM195" i="9"/>
  <c r="AE195" i="9"/>
  <c r="AX194" i="9"/>
  <c r="AP194" i="9"/>
  <c r="AH194" i="9"/>
  <c r="BA193" i="9"/>
  <c r="AS193" i="9"/>
  <c r="AK193" i="9"/>
  <c r="BD192" i="9"/>
  <c r="AV192" i="9"/>
  <c r="AN192" i="9"/>
  <c r="AF192" i="9"/>
  <c r="AY191" i="9"/>
  <c r="AQ191" i="9"/>
  <c r="AI191" i="9"/>
  <c r="BB190" i="9"/>
  <c r="AT190" i="9"/>
  <c r="AL190" i="9"/>
  <c r="AW189" i="9"/>
  <c r="AO189" i="9"/>
  <c r="AG189" i="9"/>
  <c r="AZ188" i="9"/>
  <c r="AR188" i="9"/>
  <c r="AJ188" i="9"/>
  <c r="BC187" i="9"/>
  <c r="AU187" i="9"/>
  <c r="AM187" i="9"/>
  <c r="AE187" i="9"/>
  <c r="AX186" i="9"/>
  <c r="AP186" i="9"/>
  <c r="AH186" i="9"/>
  <c r="BA185" i="9"/>
  <c r="AS185" i="9"/>
  <c r="AK185" i="9"/>
  <c r="BD184" i="9"/>
  <c r="AV184" i="9"/>
  <c r="AN184" i="9"/>
  <c r="AF184" i="9"/>
  <c r="AY183" i="9"/>
  <c r="AQ183" i="9"/>
  <c r="AI183" i="9"/>
  <c r="BB182" i="9"/>
  <c r="AT182" i="9"/>
  <c r="AL182" i="9"/>
  <c r="AW181" i="9"/>
  <c r="AO181" i="9"/>
  <c r="AG181" i="9"/>
  <c r="AZ180" i="9"/>
  <c r="AR180" i="9"/>
  <c r="AJ180" i="9"/>
  <c r="BC179" i="9"/>
  <c r="AU179" i="9"/>
  <c r="AM179" i="9"/>
  <c r="AE179" i="9"/>
  <c r="AX178" i="9"/>
  <c r="AP178" i="9"/>
  <c r="AH178" i="9"/>
  <c r="BA177" i="9"/>
  <c r="AS177" i="9"/>
  <c r="AK177" i="9"/>
  <c r="BD176" i="9"/>
  <c r="AV176" i="9"/>
  <c r="AN176" i="9"/>
  <c r="AF176" i="9"/>
  <c r="AY175" i="9"/>
  <c r="AQ175" i="9"/>
  <c r="AI175" i="9"/>
  <c r="BB174" i="9"/>
  <c r="AT174" i="9"/>
  <c r="AL174" i="9"/>
  <c r="AW173" i="9"/>
  <c r="AO173" i="9"/>
  <c r="AG173" i="9"/>
  <c r="AZ172" i="9"/>
  <c r="AR172" i="9"/>
  <c r="AJ172" i="9"/>
  <c r="BC171" i="9"/>
  <c r="AU171" i="9"/>
  <c r="AM171" i="9"/>
  <c r="AE171" i="9"/>
  <c r="AX170" i="9"/>
  <c r="AP170" i="9"/>
  <c r="AH170" i="9"/>
  <c r="BA169" i="9"/>
  <c r="AS169" i="9"/>
  <c r="AK169" i="9"/>
  <c r="BD168" i="9"/>
  <c r="AV168" i="9"/>
  <c r="AN168" i="9"/>
  <c r="AF168" i="9"/>
  <c r="AY167" i="9"/>
  <c r="BC102" i="9"/>
  <c r="AZ209" i="9"/>
  <c r="AR209" i="9"/>
  <c r="AJ209" i="9"/>
  <c r="BC208" i="9"/>
  <c r="AU208" i="9"/>
  <c r="AM208" i="9"/>
  <c r="AE208" i="9"/>
  <c r="AX207" i="9"/>
  <c r="AP207" i="9"/>
  <c r="AH207" i="9"/>
  <c r="BA206" i="9"/>
  <c r="AS206" i="9"/>
  <c r="AK206" i="9"/>
  <c r="BD205" i="9"/>
  <c r="AV205" i="9"/>
  <c r="AN205" i="9"/>
  <c r="AF205" i="9"/>
  <c r="AY204" i="9"/>
  <c r="AQ204" i="9"/>
  <c r="AI204" i="9"/>
  <c r="BB203" i="9"/>
  <c r="AT203" i="9"/>
  <c r="AL203" i="9"/>
  <c r="AW202" i="9"/>
  <c r="AO202" i="9"/>
  <c r="AG202" i="9"/>
  <c r="AZ201" i="9"/>
  <c r="AR201" i="9"/>
  <c r="AJ201" i="9"/>
  <c r="BC200" i="9"/>
  <c r="AU200" i="9"/>
  <c r="AM200" i="9"/>
  <c r="AE200" i="9"/>
  <c r="AX199" i="9"/>
  <c r="AP199" i="9"/>
  <c r="AH199" i="9"/>
  <c r="BA198" i="9"/>
  <c r="AS198" i="9"/>
  <c r="AK198" i="9"/>
  <c r="BD197" i="9"/>
  <c r="AV197" i="9"/>
  <c r="AN197" i="9"/>
  <c r="AF197" i="9"/>
  <c r="AY196" i="9"/>
  <c r="AQ196" i="9"/>
  <c r="AI196" i="9"/>
  <c r="BB195" i="9"/>
  <c r="AT195" i="9"/>
  <c r="AL195" i="9"/>
  <c r="AW194" i="9"/>
  <c r="AO194" i="9"/>
  <c r="AG194" i="9"/>
  <c r="AZ193" i="9"/>
  <c r="AR193" i="9"/>
  <c r="AJ193" i="9"/>
  <c r="BC192" i="9"/>
  <c r="AU192" i="9"/>
  <c r="AM192" i="9"/>
  <c r="AE192" i="9"/>
  <c r="AX191" i="9"/>
  <c r="AP191" i="9"/>
  <c r="AH191" i="9"/>
  <c r="BA190" i="9"/>
  <c r="AS190" i="9"/>
  <c r="AK190" i="9"/>
  <c r="BD189" i="9"/>
  <c r="AV189" i="9"/>
  <c r="AN189" i="9"/>
  <c r="AF189" i="9"/>
  <c r="AY188" i="9"/>
  <c r="AQ188" i="9"/>
  <c r="AI188" i="9"/>
  <c r="BB187" i="9"/>
  <c r="AT187" i="9"/>
  <c r="AL187" i="9"/>
  <c r="AW186" i="9"/>
  <c r="AO186" i="9"/>
  <c r="AG186" i="9"/>
  <c r="AZ185" i="9"/>
  <c r="AR185" i="9"/>
  <c r="AJ185" i="9"/>
  <c r="BC184" i="9"/>
  <c r="AU184" i="9"/>
  <c r="AM184" i="9"/>
  <c r="AE184" i="9"/>
  <c r="AX183" i="9"/>
  <c r="AP183" i="9"/>
  <c r="AH183" i="9"/>
  <c r="BA182" i="9"/>
  <c r="AS182" i="9"/>
  <c r="AK182" i="9"/>
  <c r="BD181" i="9"/>
  <c r="AV181" i="9"/>
  <c r="AN181" i="9"/>
  <c r="AF181" i="9"/>
  <c r="AY180" i="9"/>
  <c r="AQ180" i="9"/>
  <c r="AI180" i="9"/>
  <c r="BB179" i="9"/>
  <c r="AT179" i="9"/>
  <c r="AL179" i="9"/>
  <c r="AW178" i="9"/>
  <c r="AO178" i="9"/>
  <c r="AG178" i="9"/>
  <c r="AZ177" i="9"/>
  <c r="AR177" i="9"/>
  <c r="AJ177" i="9"/>
  <c r="BC176" i="9"/>
  <c r="AU176" i="9"/>
  <c r="AM176" i="9"/>
  <c r="AE176" i="9"/>
  <c r="AX175" i="9"/>
  <c r="AP175" i="9"/>
  <c r="AH175" i="9"/>
  <c r="BA174" i="9"/>
  <c r="AS174" i="9"/>
  <c r="AK174" i="9"/>
  <c r="BD173" i="9"/>
  <c r="AV173" i="9"/>
  <c r="AN173" i="9"/>
  <c r="AF173" i="9"/>
  <c r="AY172" i="9"/>
  <c r="AQ172" i="9"/>
  <c r="AI172" i="9"/>
  <c r="BB171" i="9"/>
  <c r="AT171" i="9"/>
  <c r="AL171" i="9"/>
  <c r="AW170" i="9"/>
  <c r="AO170" i="9"/>
  <c r="AG170" i="9"/>
  <c r="AZ169" i="9"/>
  <c r="AR169" i="9"/>
  <c r="AJ169" i="9"/>
  <c r="BC168" i="9"/>
  <c r="AU168" i="9"/>
  <c r="AM168" i="9"/>
  <c r="AE168" i="9"/>
  <c r="AX167" i="9"/>
  <c r="AP167" i="9"/>
  <c r="AY209" i="9"/>
  <c r="AQ209" i="9"/>
  <c r="AI209" i="9"/>
  <c r="BB208" i="9"/>
  <c r="AT208" i="9"/>
  <c r="AL208" i="9"/>
  <c r="AW207" i="9"/>
  <c r="AO207" i="9"/>
  <c r="AG207" i="9"/>
  <c r="AZ206" i="9"/>
  <c r="AR206" i="9"/>
  <c r="AJ206" i="9"/>
  <c r="BC205" i="9"/>
  <c r="AU205" i="9"/>
  <c r="AM205" i="9"/>
  <c r="AE205" i="9"/>
  <c r="AX204" i="9"/>
  <c r="AP204" i="9"/>
  <c r="AH204" i="9"/>
  <c r="BA203" i="9"/>
  <c r="AS203" i="9"/>
  <c r="AK203" i="9"/>
  <c r="BD202" i="9"/>
  <c r="AV202" i="9"/>
  <c r="AN202" i="9"/>
  <c r="AF202" i="9"/>
  <c r="AY201" i="9"/>
  <c r="AQ201" i="9"/>
  <c r="AI201" i="9"/>
  <c r="BB200" i="9"/>
  <c r="AT200" i="9"/>
  <c r="AL200" i="9"/>
  <c r="AW199" i="9"/>
  <c r="AO199" i="9"/>
  <c r="AG199" i="9"/>
  <c r="AZ198" i="9"/>
  <c r="AR198" i="9"/>
  <c r="AJ198" i="9"/>
  <c r="BC197" i="9"/>
  <c r="AU197" i="9"/>
  <c r="AM197" i="9"/>
  <c r="AE197" i="9"/>
  <c r="AX196" i="9"/>
  <c r="AP196" i="9"/>
  <c r="AH196" i="9"/>
  <c r="BA195" i="9"/>
  <c r="AS195" i="9"/>
  <c r="AK195" i="9"/>
  <c r="BD194" i="9"/>
  <c r="AV194" i="9"/>
  <c r="AN194" i="9"/>
  <c r="AF194" i="9"/>
  <c r="AY193" i="9"/>
  <c r="AQ193" i="9"/>
  <c r="AI193" i="9"/>
  <c r="BB192" i="9"/>
  <c r="AT192" i="9"/>
  <c r="AL192" i="9"/>
  <c r="AW191" i="9"/>
  <c r="AO191" i="9"/>
  <c r="AG191" i="9"/>
  <c r="AZ190" i="9"/>
  <c r="AR190" i="9"/>
  <c r="AJ190" i="9"/>
  <c r="BC189" i="9"/>
  <c r="AU189" i="9"/>
  <c r="AM189" i="9"/>
  <c r="AE189" i="9"/>
  <c r="AX188" i="9"/>
  <c r="AP188" i="9"/>
  <c r="AH188" i="9"/>
  <c r="BA187" i="9"/>
  <c r="AS187" i="9"/>
  <c r="AK187" i="9"/>
  <c r="BD186" i="9"/>
  <c r="AV186" i="9"/>
  <c r="AN186" i="9"/>
  <c r="AF186" i="9"/>
  <c r="AY185" i="9"/>
  <c r="AQ185" i="9"/>
  <c r="AI185" i="9"/>
  <c r="BB184" i="9"/>
  <c r="AT184" i="9"/>
  <c r="AL184" i="9"/>
  <c r="AW183" i="9"/>
  <c r="AO183" i="9"/>
  <c r="AG183" i="9"/>
  <c r="AZ182" i="9"/>
  <c r="AR182" i="9"/>
  <c r="AJ182" i="9"/>
  <c r="BC181" i="9"/>
  <c r="AU181" i="9"/>
  <c r="AM181" i="9"/>
  <c r="AE181" i="9"/>
  <c r="AX180" i="9"/>
  <c r="AP180" i="9"/>
  <c r="AH180" i="9"/>
  <c r="BA179" i="9"/>
  <c r="AS179" i="9"/>
  <c r="AK179" i="9"/>
  <c r="BD178" i="9"/>
  <c r="AV178" i="9"/>
  <c r="AN178" i="9"/>
  <c r="AF178" i="9"/>
  <c r="AY177" i="9"/>
  <c r="AQ177" i="9"/>
  <c r="AI177" i="9"/>
  <c r="BB176" i="9"/>
  <c r="AT176" i="9"/>
  <c r="AL176" i="9"/>
  <c r="AW175" i="9"/>
  <c r="AO175" i="9"/>
  <c r="AG175" i="9"/>
  <c r="AZ174" i="9"/>
  <c r="AR174" i="9"/>
  <c r="AJ174" i="9"/>
  <c r="BC173" i="9"/>
  <c r="AU173" i="9"/>
  <c r="AM173" i="9"/>
  <c r="AE173" i="9"/>
  <c r="AX172" i="9"/>
  <c r="AP172" i="9"/>
  <c r="AH172" i="9"/>
  <c r="BA171" i="9"/>
  <c r="AS171" i="9"/>
  <c r="AK171" i="9"/>
  <c r="BD170" i="9"/>
  <c r="AV170" i="9"/>
  <c r="AN170" i="9"/>
  <c r="AF170" i="9"/>
  <c r="AY169" i="9"/>
  <c r="AQ169" i="9"/>
  <c r="AI169" i="9"/>
  <c r="BB168" i="9"/>
  <c r="AT168" i="9"/>
  <c r="AL168" i="9"/>
  <c r="AW167" i="9"/>
  <c r="AO167" i="9"/>
  <c r="AG167" i="9"/>
  <c r="AZ166" i="9"/>
  <c r="AR166" i="9"/>
  <c r="AJ166" i="9"/>
  <c r="BC165" i="9"/>
  <c r="AU165" i="9"/>
  <c r="AM165" i="9"/>
  <c r="AE165" i="9"/>
  <c r="AX164" i="9"/>
  <c r="AP164" i="9"/>
  <c r="AH164" i="9"/>
  <c r="BA163" i="9"/>
  <c r="AS163" i="9"/>
  <c r="AK163" i="9"/>
  <c r="BD162" i="9"/>
  <c r="AV162" i="9"/>
  <c r="AN162" i="9"/>
  <c r="AF162" i="9"/>
  <c r="AY161" i="9"/>
  <c r="AQ161" i="9"/>
  <c r="AI161" i="9"/>
  <c r="BB160" i="9"/>
  <c r="AT160" i="9"/>
  <c r="AL160" i="9"/>
  <c r="AW159" i="9"/>
  <c r="AO159" i="9"/>
  <c r="AG159" i="9"/>
  <c r="AZ158" i="9"/>
  <c r="AR158" i="9"/>
  <c r="AJ158" i="9"/>
  <c r="BC157" i="9"/>
  <c r="AU157" i="9"/>
  <c r="AM157" i="9"/>
  <c r="AE157" i="9"/>
  <c r="AX156" i="9"/>
  <c r="AP156" i="9"/>
  <c r="AH156" i="9"/>
  <c r="BA155" i="9"/>
  <c r="AS155" i="9"/>
  <c r="AK155" i="9"/>
  <c r="BD154" i="9"/>
  <c r="AV154" i="9"/>
  <c r="AN154" i="9"/>
  <c r="AF154" i="9"/>
  <c r="AY153" i="9"/>
  <c r="AQ153" i="9"/>
  <c r="AI153" i="9"/>
  <c r="BB152" i="9"/>
  <c r="AT152" i="9"/>
  <c r="AL152" i="9"/>
  <c r="AW151" i="9"/>
  <c r="AO151" i="9"/>
  <c r="AG151" i="9"/>
  <c r="AZ150" i="9"/>
  <c r="AR150" i="9"/>
  <c r="AJ150" i="9"/>
  <c r="BC149" i="9"/>
  <c r="AU149" i="9"/>
  <c r="AM149" i="9"/>
  <c r="AE149" i="9"/>
  <c r="AX148" i="9"/>
  <c r="AP148" i="9"/>
  <c r="AH148" i="9"/>
  <c r="BA147" i="9"/>
  <c r="AS147" i="9"/>
  <c r="AK147" i="9"/>
  <c r="BD146" i="9"/>
  <c r="AV146" i="9"/>
  <c r="AN146" i="9"/>
  <c r="AF146" i="9"/>
  <c r="AY145" i="9"/>
  <c r="AQ145" i="9"/>
  <c r="AI145" i="9"/>
  <c r="BB144" i="9"/>
  <c r="AT144" i="9"/>
  <c r="AL144" i="9"/>
  <c r="AW143" i="9"/>
  <c r="AO143" i="9"/>
  <c r="AG143" i="9"/>
  <c r="AZ142" i="9"/>
  <c r="AR142" i="9"/>
  <c r="AJ142" i="9"/>
  <c r="BC141" i="9"/>
  <c r="AU141" i="9"/>
  <c r="AM141" i="9"/>
  <c r="AE141" i="9"/>
  <c r="AX140" i="9"/>
  <c r="AP140" i="9"/>
  <c r="AH140" i="9"/>
  <c r="BA139" i="9"/>
  <c r="AS139" i="9"/>
  <c r="AK139" i="9"/>
  <c r="BD138" i="9"/>
  <c r="AV138" i="9"/>
  <c r="AN138" i="9"/>
  <c r="AF138" i="9"/>
  <c r="AY137" i="9"/>
  <c r="AQ137" i="9"/>
  <c r="AI137" i="9"/>
  <c r="BB136" i="9"/>
  <c r="AT136" i="9"/>
  <c r="AL136" i="9"/>
  <c r="AW135" i="9"/>
  <c r="AO135" i="9"/>
  <c r="AG135" i="9"/>
  <c r="AZ134" i="9"/>
  <c r="AR134" i="9"/>
  <c r="AJ134" i="9"/>
  <c r="BC133" i="9"/>
  <c r="AU133" i="9"/>
  <c r="AM133" i="9"/>
  <c r="AE133" i="9"/>
  <c r="AX132" i="9"/>
  <c r="AP132" i="9"/>
  <c r="AH132" i="9"/>
  <c r="BA131" i="9"/>
  <c r="AS131" i="9"/>
  <c r="AK131" i="9"/>
  <c r="BD130" i="9"/>
  <c r="AV130" i="9"/>
  <c r="AN130" i="9"/>
  <c r="AF130" i="9"/>
  <c r="AY129" i="9"/>
  <c r="AQ129" i="9"/>
  <c r="AI129" i="9"/>
  <c r="BB128" i="9"/>
  <c r="AT128" i="9"/>
  <c r="AL128" i="9"/>
  <c r="AW127" i="9"/>
  <c r="AO127" i="9"/>
  <c r="AG127" i="9"/>
  <c r="AZ126" i="9"/>
  <c r="AR126" i="9"/>
  <c r="AJ126" i="9"/>
  <c r="BC125" i="9"/>
  <c r="AU125" i="9"/>
  <c r="AM125" i="9"/>
  <c r="AE125" i="9"/>
  <c r="AX124" i="9"/>
  <c r="AP124" i="9"/>
  <c r="AH124" i="9"/>
  <c r="BA123" i="9"/>
  <c r="AS123" i="9"/>
  <c r="AK123" i="9"/>
  <c r="BD122" i="9"/>
  <c r="AV122" i="9"/>
  <c r="AN122" i="9"/>
  <c r="AF122" i="9"/>
  <c r="AY121" i="9"/>
  <c r="AQ121" i="9"/>
  <c r="AI121" i="9"/>
  <c r="BB120" i="9"/>
  <c r="AT120" i="9"/>
  <c r="AL120" i="9"/>
  <c r="AW119" i="9"/>
  <c r="AO119" i="9"/>
  <c r="AG119" i="9"/>
  <c r="AZ118" i="9"/>
  <c r="AR118" i="9"/>
  <c r="AH116" i="9"/>
  <c r="AX209" i="9"/>
  <c r="AP209" i="9"/>
  <c r="AH209" i="9"/>
  <c r="BA208" i="9"/>
  <c r="AS208" i="9"/>
  <c r="AK208" i="9"/>
  <c r="BD207" i="9"/>
  <c r="AV207" i="9"/>
  <c r="AN207" i="9"/>
  <c r="AF207" i="9"/>
  <c r="AY206" i="9"/>
  <c r="AQ206" i="9"/>
  <c r="AI206" i="9"/>
  <c r="BB205" i="9"/>
  <c r="AT205" i="9"/>
  <c r="AL205" i="9"/>
  <c r="AW204" i="9"/>
  <c r="AO204" i="9"/>
  <c r="AG204" i="9"/>
  <c r="AZ203" i="9"/>
  <c r="AR203" i="9"/>
  <c r="AJ203" i="9"/>
  <c r="BC202" i="9"/>
  <c r="AU202" i="9"/>
  <c r="AM202" i="9"/>
  <c r="AE202" i="9"/>
  <c r="AX201" i="9"/>
  <c r="AP201" i="9"/>
  <c r="AH201" i="9"/>
  <c r="BA200" i="9"/>
  <c r="AS200" i="9"/>
  <c r="AK200" i="9"/>
  <c r="BD199" i="9"/>
  <c r="AV199" i="9"/>
  <c r="AN199" i="9"/>
  <c r="AF199" i="9"/>
  <c r="AY198" i="9"/>
  <c r="AQ198" i="9"/>
  <c r="AI198" i="9"/>
  <c r="BB197" i="9"/>
  <c r="AT197" i="9"/>
  <c r="AL197" i="9"/>
  <c r="AW196" i="9"/>
  <c r="AO196" i="9"/>
  <c r="AG196" i="9"/>
  <c r="AZ195" i="9"/>
  <c r="AR195" i="9"/>
  <c r="AJ195" i="9"/>
  <c r="BC194" i="9"/>
  <c r="AU194" i="9"/>
  <c r="AM194" i="9"/>
  <c r="AE194" i="9"/>
  <c r="AX193" i="9"/>
  <c r="AP193" i="9"/>
  <c r="AH193" i="9"/>
  <c r="BA192" i="9"/>
  <c r="AS192" i="9"/>
  <c r="AK192" i="9"/>
  <c r="BD191" i="9"/>
  <c r="AV191" i="9"/>
  <c r="AN191" i="9"/>
  <c r="AF191" i="9"/>
  <c r="AY190" i="9"/>
  <c r="AQ190" i="9"/>
  <c r="AI190" i="9"/>
  <c r="BB189" i="9"/>
  <c r="AT189" i="9"/>
  <c r="AL189" i="9"/>
  <c r="AW188" i="9"/>
  <c r="AO188" i="9"/>
  <c r="AG188" i="9"/>
  <c r="AZ187" i="9"/>
  <c r="AR187" i="9"/>
  <c r="AJ187" i="9"/>
  <c r="BC186" i="9"/>
  <c r="AU186" i="9"/>
  <c r="AM186" i="9"/>
  <c r="AE186" i="9"/>
  <c r="AX185" i="9"/>
  <c r="AP185" i="9"/>
  <c r="AH185" i="9"/>
  <c r="BA184" i="9"/>
  <c r="AS184" i="9"/>
  <c r="AK184" i="9"/>
  <c r="BD183" i="9"/>
  <c r="AV183" i="9"/>
  <c r="AN183" i="9"/>
  <c r="AF183" i="9"/>
  <c r="AY182" i="9"/>
  <c r="AQ182" i="9"/>
  <c r="AI182" i="9"/>
  <c r="BB181" i="9"/>
  <c r="AT181" i="9"/>
  <c r="AL181" i="9"/>
  <c r="AW180" i="9"/>
  <c r="AO180" i="9"/>
  <c r="AG180" i="9"/>
  <c r="AZ179" i="9"/>
  <c r="AR179" i="9"/>
  <c r="AJ179" i="9"/>
  <c r="BC178" i="9"/>
  <c r="AU178" i="9"/>
  <c r="AM178" i="9"/>
  <c r="AE178" i="9"/>
  <c r="AX177" i="9"/>
  <c r="AP177" i="9"/>
  <c r="AH177" i="9"/>
  <c r="BA176" i="9"/>
  <c r="AS176" i="9"/>
  <c r="AK176" i="9"/>
  <c r="BD175" i="9"/>
  <c r="AV175" i="9"/>
  <c r="AN175" i="9"/>
  <c r="AF175" i="9"/>
  <c r="AY174" i="9"/>
  <c r="AQ174" i="9"/>
  <c r="AI174" i="9"/>
  <c r="BB173" i="9"/>
  <c r="AT173" i="9"/>
  <c r="AL173" i="9"/>
  <c r="AW172" i="9"/>
  <c r="AO172" i="9"/>
  <c r="AG172" i="9"/>
  <c r="AZ171" i="9"/>
  <c r="AR171" i="9"/>
  <c r="AJ171" i="9"/>
  <c r="BC170" i="9"/>
  <c r="AU170" i="9"/>
  <c r="AM170" i="9"/>
  <c r="AE170" i="9"/>
  <c r="AX169" i="9"/>
  <c r="AP169" i="9"/>
  <c r="AH169" i="9"/>
  <c r="BA168" i="9"/>
  <c r="AS168" i="9"/>
  <c r="AK168" i="9"/>
  <c r="BD167" i="9"/>
  <c r="AV167" i="9"/>
  <c r="AN167" i="9"/>
  <c r="AF167" i="9"/>
  <c r="AY166" i="9"/>
  <c r="AQ166" i="9"/>
  <c r="AI166" i="9"/>
  <c r="BB165" i="9"/>
  <c r="AT165" i="9"/>
  <c r="AL165" i="9"/>
  <c r="AW164" i="9"/>
  <c r="AO164" i="9"/>
  <c r="AG164" i="9"/>
  <c r="AZ163" i="9"/>
  <c r="AR163" i="9"/>
  <c r="AJ163" i="9"/>
  <c r="BC162" i="9"/>
  <c r="AU162" i="9"/>
  <c r="AM162" i="9"/>
  <c r="AE162" i="9"/>
  <c r="AX161" i="9"/>
  <c r="AP161" i="9"/>
  <c r="AH161" i="9"/>
  <c r="BA160" i="9"/>
  <c r="AS160" i="9"/>
  <c r="AK160" i="9"/>
  <c r="BD159" i="9"/>
  <c r="AV159" i="9"/>
  <c r="AN159" i="9"/>
  <c r="AF159" i="9"/>
  <c r="AY158" i="9"/>
  <c r="AQ158" i="9"/>
  <c r="AI158" i="9"/>
  <c r="BB157" i="9"/>
  <c r="AT157" i="9"/>
  <c r="AL157" i="9"/>
  <c r="AW156" i="9"/>
  <c r="AO156" i="9"/>
  <c r="AG156" i="9"/>
  <c r="AZ155" i="9"/>
  <c r="AR155" i="9"/>
  <c r="AJ155" i="9"/>
  <c r="BC154" i="9"/>
  <c r="AU154" i="9"/>
  <c r="AM154" i="9"/>
  <c r="AE154" i="9"/>
  <c r="AX153" i="9"/>
  <c r="AP153" i="9"/>
  <c r="AH153" i="9"/>
  <c r="BA152" i="9"/>
  <c r="AS152" i="9"/>
  <c r="AK152" i="9"/>
  <c r="BD151" i="9"/>
  <c r="AV151" i="9"/>
  <c r="AN151" i="9"/>
  <c r="AF151" i="9"/>
  <c r="AY150" i="9"/>
  <c r="AQ150" i="9"/>
  <c r="AI150" i="9"/>
  <c r="BB149" i="9"/>
  <c r="AT149" i="9"/>
  <c r="AL149" i="9"/>
  <c r="AW148" i="9"/>
  <c r="AO148" i="9"/>
  <c r="AG148" i="9"/>
  <c r="AZ147" i="9"/>
  <c r="AR147" i="9"/>
  <c r="AJ147" i="9"/>
  <c r="BC146" i="9"/>
  <c r="AU146" i="9"/>
  <c r="AM146" i="9"/>
  <c r="AE146" i="9"/>
  <c r="AX145" i="9"/>
  <c r="AP145" i="9"/>
  <c r="AH145" i="9"/>
  <c r="BA144" i="9"/>
  <c r="AS144" i="9"/>
  <c r="AK144" i="9"/>
  <c r="BD143" i="9"/>
  <c r="AV143" i="9"/>
  <c r="AN143" i="9"/>
  <c r="AF143" i="9"/>
  <c r="AY142" i="9"/>
  <c r="AQ142" i="9"/>
  <c r="AI142" i="9"/>
  <c r="BB141" i="9"/>
  <c r="AT141" i="9"/>
  <c r="AL141" i="9"/>
  <c r="AW140" i="9"/>
  <c r="AO140" i="9"/>
  <c r="AG140" i="9"/>
  <c r="AZ139" i="9"/>
  <c r="AR139" i="9"/>
  <c r="AJ139" i="9"/>
  <c r="BC138" i="9"/>
  <c r="AU138" i="9"/>
  <c r="AM138" i="9"/>
  <c r="AE138" i="9"/>
  <c r="AX137" i="9"/>
  <c r="AP137" i="9"/>
  <c r="AH137" i="9"/>
  <c r="BA136" i="9"/>
  <c r="AS136" i="9"/>
  <c r="AK136" i="9"/>
  <c r="BD135" i="9"/>
  <c r="AV135" i="9"/>
  <c r="AN135" i="9"/>
  <c r="AF135" i="9"/>
  <c r="AY134" i="9"/>
  <c r="AQ134" i="9"/>
  <c r="AI134" i="9"/>
  <c r="BB133" i="9"/>
  <c r="AT133" i="9"/>
  <c r="AL133" i="9"/>
  <c r="AW132" i="9"/>
  <c r="AO132" i="9"/>
  <c r="AG132" i="9"/>
  <c r="AZ131" i="9"/>
  <c r="AR131" i="9"/>
  <c r="AJ131" i="9"/>
  <c r="BC130" i="9"/>
  <c r="AU130" i="9"/>
  <c r="AM130" i="9"/>
  <c r="AE130" i="9"/>
  <c r="AX129" i="9"/>
  <c r="AP129" i="9"/>
  <c r="AH129" i="9"/>
  <c r="BA128" i="9"/>
  <c r="AS128" i="9"/>
  <c r="AK128" i="9"/>
  <c r="BD127" i="9"/>
  <c r="AV127" i="9"/>
  <c r="AN127" i="9"/>
  <c r="AF127" i="9"/>
  <c r="AY126" i="9"/>
  <c r="AQ126" i="9"/>
  <c r="AI126" i="9"/>
  <c r="BB125" i="9"/>
  <c r="AT125" i="9"/>
  <c r="AL125" i="9"/>
  <c r="AW124" i="9"/>
  <c r="AO124" i="9"/>
  <c r="AG124" i="9"/>
  <c r="AZ123" i="9"/>
  <c r="AR123" i="9"/>
  <c r="AJ123" i="9"/>
  <c r="BC122" i="9"/>
  <c r="AU122" i="9"/>
  <c r="AM122" i="9"/>
  <c r="AE122" i="9"/>
  <c r="AX121" i="9"/>
  <c r="AP121" i="9"/>
  <c r="AH121" i="9"/>
  <c r="BA120" i="9"/>
  <c r="AS120" i="9"/>
  <c r="AK120" i="9"/>
  <c r="BD119" i="9"/>
  <c r="AV119" i="9"/>
  <c r="AN119" i="9"/>
  <c r="AF119" i="9"/>
  <c r="AY118" i="9"/>
  <c r="AQ118" i="9"/>
  <c r="AO92" i="9"/>
  <c r="AJ208" i="9"/>
  <c r="AU207" i="9"/>
  <c r="AE207" i="9"/>
  <c r="AP206" i="9"/>
  <c r="BA205" i="9"/>
  <c r="AS205" i="9"/>
  <c r="BD204" i="9"/>
  <c r="AN204" i="9"/>
  <c r="AY203" i="9"/>
  <c r="AI203" i="9"/>
  <c r="AT202" i="9"/>
  <c r="AW201" i="9"/>
  <c r="AG201" i="9"/>
  <c r="AR200" i="9"/>
  <c r="BC199" i="9"/>
  <c r="AM199" i="9"/>
  <c r="AX198" i="9"/>
  <c r="AP198" i="9"/>
  <c r="BA197" i="9"/>
  <c r="AS197" i="9"/>
  <c r="AK197" i="9"/>
  <c r="BD196" i="9"/>
  <c r="AV196" i="9"/>
  <c r="AN196" i="9"/>
  <c r="AF196" i="9"/>
  <c r="AY195" i="9"/>
  <c r="AQ195" i="9"/>
  <c r="AI195" i="9"/>
  <c r="BB194" i="9"/>
  <c r="AT194" i="9"/>
  <c r="AL194" i="9"/>
  <c r="AW193" i="9"/>
  <c r="AO193" i="9"/>
  <c r="AG193" i="9"/>
  <c r="AZ192" i="9"/>
  <c r="AR192" i="9"/>
  <c r="AJ192" i="9"/>
  <c r="BC191" i="9"/>
  <c r="AU191" i="9"/>
  <c r="AE191" i="9"/>
  <c r="AX190" i="9"/>
  <c r="AP190" i="9"/>
  <c r="AH190" i="9"/>
  <c r="BA189" i="9"/>
  <c r="AS189" i="9"/>
  <c r="AK189" i="9"/>
  <c r="BD188" i="9"/>
  <c r="AV188" i="9"/>
  <c r="AN188" i="9"/>
  <c r="AF188" i="9"/>
  <c r="AY187" i="9"/>
  <c r="AQ187" i="9"/>
  <c r="AI187" i="9"/>
  <c r="BB186" i="9"/>
  <c r="AT186" i="9"/>
  <c r="AL186" i="9"/>
  <c r="AW185" i="9"/>
  <c r="AO185" i="9"/>
  <c r="AG185" i="9"/>
  <c r="AZ184" i="9"/>
  <c r="AR184" i="9"/>
  <c r="AJ184" i="9"/>
  <c r="BC183" i="9"/>
  <c r="AU183" i="9"/>
  <c r="AM183" i="9"/>
  <c r="AE183" i="9"/>
  <c r="AX182" i="9"/>
  <c r="AP182" i="9"/>
  <c r="AH182" i="9"/>
  <c r="BA181" i="9"/>
  <c r="AS181" i="9"/>
  <c r="AK181" i="9"/>
  <c r="BD180" i="9"/>
  <c r="AV180" i="9"/>
  <c r="AN180" i="9"/>
  <c r="AF180" i="9"/>
  <c r="AY179" i="9"/>
  <c r="AQ179" i="9"/>
  <c r="AI179" i="9"/>
  <c r="BB178" i="9"/>
  <c r="AT178" i="9"/>
  <c r="AL178" i="9"/>
  <c r="AW177" i="9"/>
  <c r="AO177" i="9"/>
  <c r="AG177" i="9"/>
  <c r="AZ176" i="9"/>
  <c r="AR176" i="9"/>
  <c r="AJ176" i="9"/>
  <c r="BC175" i="9"/>
  <c r="AU175" i="9"/>
  <c r="AM175" i="9"/>
  <c r="AE175" i="9"/>
  <c r="AX174" i="9"/>
  <c r="AP174" i="9"/>
  <c r="AH174" i="9"/>
  <c r="BA173" i="9"/>
  <c r="AS173" i="9"/>
  <c r="AK173" i="9"/>
  <c r="BD172" i="9"/>
  <c r="AV172" i="9"/>
  <c r="AN172" i="9"/>
  <c r="AF172" i="9"/>
  <c r="AY171" i="9"/>
  <c r="AQ171" i="9"/>
  <c r="AI171" i="9"/>
  <c r="BB170" i="9"/>
  <c r="AT170" i="9"/>
  <c r="AL170" i="9"/>
  <c r="AW169" i="9"/>
  <c r="AO169" i="9"/>
  <c r="AG169" i="9"/>
  <c r="AZ168" i="9"/>
  <c r="AR168" i="9"/>
  <c r="AJ168" i="9"/>
  <c r="BC167" i="9"/>
  <c r="AU167" i="9"/>
  <c r="AM167" i="9"/>
  <c r="AE167" i="9"/>
  <c r="AX166" i="9"/>
  <c r="AP166" i="9"/>
  <c r="AH166" i="9"/>
  <c r="BA165" i="9"/>
  <c r="AS165" i="9"/>
  <c r="AK165" i="9"/>
  <c r="BD164" i="9"/>
  <c r="AV164" i="9"/>
  <c r="AN164" i="9"/>
  <c r="AF164" i="9"/>
  <c r="AY163" i="9"/>
  <c r="AQ163" i="9"/>
  <c r="AI163" i="9"/>
  <c r="BB162" i="9"/>
  <c r="AT162" i="9"/>
  <c r="AL162" i="9"/>
  <c r="AW161" i="9"/>
  <c r="AO161" i="9"/>
  <c r="AG161" i="9"/>
  <c r="AZ160" i="9"/>
  <c r="AR160" i="9"/>
  <c r="AJ160" i="9"/>
  <c r="BC159" i="9"/>
  <c r="AU159" i="9"/>
  <c r="AM159" i="9"/>
  <c r="AE159" i="9"/>
  <c r="AX158" i="9"/>
  <c r="AP158" i="9"/>
  <c r="AH158" i="9"/>
  <c r="BA157" i="9"/>
  <c r="AS157" i="9"/>
  <c r="AK157" i="9"/>
  <c r="BD156" i="9"/>
  <c r="AV156" i="9"/>
  <c r="AN156" i="9"/>
  <c r="AF156" i="9"/>
  <c r="AY155" i="9"/>
  <c r="AQ155" i="9"/>
  <c r="AI155" i="9"/>
  <c r="BB154" i="9"/>
  <c r="AT154" i="9"/>
  <c r="AL154" i="9"/>
  <c r="AW153" i="9"/>
  <c r="AO153" i="9"/>
  <c r="AG153" i="9"/>
  <c r="AZ152" i="9"/>
  <c r="AR152" i="9"/>
  <c r="AJ152" i="9"/>
  <c r="BC151" i="9"/>
  <c r="AU151" i="9"/>
  <c r="AM151" i="9"/>
  <c r="AE151" i="9"/>
  <c r="AX150" i="9"/>
  <c r="AP150" i="9"/>
  <c r="AH150" i="9"/>
  <c r="BA149" i="9"/>
  <c r="AS149" i="9"/>
  <c r="AK149" i="9"/>
  <c r="BD148" i="9"/>
  <c r="AV148" i="9"/>
  <c r="AN148" i="9"/>
  <c r="AF148" i="9"/>
  <c r="AY147" i="9"/>
  <c r="AQ147" i="9"/>
  <c r="AI147" i="9"/>
  <c r="BB146" i="9"/>
  <c r="AT146" i="9"/>
  <c r="AL146" i="9"/>
  <c r="AW145" i="9"/>
  <c r="AO145" i="9"/>
  <c r="AG145" i="9"/>
  <c r="AZ144" i="9"/>
  <c r="AR144" i="9"/>
  <c r="AJ144" i="9"/>
  <c r="BC143" i="9"/>
  <c r="AU143" i="9"/>
  <c r="AM143" i="9"/>
  <c r="AE143" i="9"/>
  <c r="AX142" i="9"/>
  <c r="AP142" i="9"/>
  <c r="AH142" i="9"/>
  <c r="BA141" i="9"/>
  <c r="AS141" i="9"/>
  <c r="AK141" i="9"/>
  <c r="BD140" i="9"/>
  <c r="AV140" i="9"/>
  <c r="AN140" i="9"/>
  <c r="AF140" i="9"/>
  <c r="AY139" i="9"/>
  <c r="AQ139" i="9"/>
  <c r="AI139" i="9"/>
  <c r="BB138" i="9"/>
  <c r="AT138" i="9"/>
  <c r="AL138" i="9"/>
  <c r="AW137" i="9"/>
  <c r="AO137" i="9"/>
  <c r="AG137" i="9"/>
  <c r="AZ136" i="9"/>
  <c r="AR136" i="9"/>
  <c r="AJ136" i="9"/>
  <c r="BC135" i="9"/>
  <c r="AU135" i="9"/>
  <c r="AM135" i="9"/>
  <c r="AE135" i="9"/>
  <c r="AX134" i="9"/>
  <c r="AP134" i="9"/>
  <c r="AH134" i="9"/>
  <c r="BA133" i="9"/>
  <c r="AS133" i="9"/>
  <c r="AK133" i="9"/>
  <c r="BD132" i="9"/>
  <c r="AV132" i="9"/>
  <c r="AN132" i="9"/>
  <c r="AF132" i="9"/>
  <c r="AY131" i="9"/>
  <c r="AQ131" i="9"/>
  <c r="AI131" i="9"/>
  <c r="BB130" i="9"/>
  <c r="AT130" i="9"/>
  <c r="AL130" i="9"/>
  <c r="AW129" i="9"/>
  <c r="AO129" i="9"/>
  <c r="AG129" i="9"/>
  <c r="AZ128" i="9"/>
  <c r="AR128" i="9"/>
  <c r="AJ128" i="9"/>
  <c r="BC127" i="9"/>
  <c r="AU127" i="9"/>
  <c r="AM127" i="9"/>
  <c r="AE127" i="9"/>
  <c r="AX126" i="9"/>
  <c r="AP126" i="9"/>
  <c r="AH126" i="9"/>
  <c r="BA125" i="9"/>
  <c r="AS125" i="9"/>
  <c r="AK125" i="9"/>
  <c r="BD124" i="9"/>
  <c r="AV124" i="9"/>
  <c r="AN124" i="9"/>
  <c r="AF124" i="9"/>
  <c r="AY123" i="9"/>
  <c r="AQ123" i="9"/>
  <c r="AI123" i="9"/>
  <c r="BB122" i="9"/>
  <c r="AT122" i="9"/>
  <c r="AL122" i="9"/>
  <c r="AW121" i="9"/>
  <c r="AO121" i="9"/>
  <c r="AG121" i="9"/>
  <c r="AZ120" i="9"/>
  <c r="AR120" i="9"/>
  <c r="AJ120" i="9"/>
  <c r="BC119" i="9"/>
  <c r="AU119" i="9"/>
  <c r="AM119" i="9"/>
  <c r="AE119" i="9"/>
  <c r="AX118" i="9"/>
  <c r="AP118" i="9"/>
  <c r="AH118" i="9"/>
  <c r="BA117" i="9"/>
  <c r="AS117" i="9"/>
  <c r="AK117" i="9"/>
  <c r="BD116" i="9"/>
  <c r="AV116" i="9"/>
  <c r="AN116" i="9"/>
  <c r="AF116" i="9"/>
  <c r="AY115" i="9"/>
  <c r="AQ115" i="9"/>
  <c r="AI115" i="9"/>
  <c r="BB114" i="9"/>
  <c r="AT114" i="9"/>
  <c r="AL114" i="9"/>
  <c r="AW113" i="9"/>
  <c r="AO113" i="9"/>
  <c r="AG113" i="9"/>
  <c r="AZ112" i="9"/>
  <c r="AR112" i="9"/>
  <c r="AJ112" i="9"/>
  <c r="BC111" i="9"/>
  <c r="AU111" i="9"/>
  <c r="AM111" i="9"/>
  <c r="AE111" i="9"/>
  <c r="AX110" i="9"/>
  <c r="AP110" i="9"/>
  <c r="AH110" i="9"/>
  <c r="BA109" i="9"/>
  <c r="AS109" i="9"/>
  <c r="AK109" i="9"/>
  <c r="BD108" i="9"/>
  <c r="AV108" i="9"/>
  <c r="AN108" i="9"/>
  <c r="AF108" i="9"/>
  <c r="AY107" i="9"/>
  <c r="AQ107" i="9"/>
  <c r="AI107" i="9"/>
  <c r="BB106" i="9"/>
  <c r="AT106" i="9"/>
  <c r="AL106" i="9"/>
  <c r="AW105" i="9"/>
  <c r="AO105" i="9"/>
  <c r="AG105" i="9"/>
  <c r="AZ104" i="9"/>
  <c r="AR104" i="9"/>
  <c r="AJ104" i="9"/>
  <c r="BC103" i="9"/>
  <c r="AU103" i="9"/>
  <c r="AM103" i="9"/>
  <c r="AE103" i="9"/>
  <c r="AX102" i="9"/>
  <c r="AP102" i="9"/>
  <c r="AH102" i="9"/>
  <c r="BA101" i="9"/>
  <c r="AS101" i="9"/>
  <c r="AK101" i="9"/>
  <c r="BD100" i="9"/>
  <c r="AV100" i="9"/>
  <c r="AN100" i="9"/>
  <c r="AF100" i="9"/>
  <c r="AY99" i="9"/>
  <c r="AK53" i="9"/>
  <c r="AP20" i="9"/>
  <c r="AR208" i="9"/>
  <c r="BC207" i="9"/>
  <c r="AM207" i="9"/>
  <c r="AX206" i="9"/>
  <c r="AH206" i="9"/>
  <c r="AK205" i="9"/>
  <c r="AV204" i="9"/>
  <c r="AF204" i="9"/>
  <c r="AQ203" i="9"/>
  <c r="BB202" i="9"/>
  <c r="AL202" i="9"/>
  <c r="AO201" i="9"/>
  <c r="AZ200" i="9"/>
  <c r="AJ200" i="9"/>
  <c r="AU199" i="9"/>
  <c r="AE199" i="9"/>
  <c r="AH198" i="9"/>
  <c r="AM191" i="9"/>
  <c r="BD209" i="9"/>
  <c r="AV209" i="9"/>
  <c r="AN209" i="9"/>
  <c r="AF209" i="9"/>
  <c r="AY208" i="9"/>
  <c r="AQ208" i="9"/>
  <c r="AI208" i="9"/>
  <c r="BB207" i="9"/>
  <c r="AT207" i="9"/>
  <c r="AL207" i="9"/>
  <c r="AW206" i="9"/>
  <c r="AO206" i="9"/>
  <c r="AG206" i="9"/>
  <c r="AZ205" i="9"/>
  <c r="AR205" i="9"/>
  <c r="AJ205" i="9"/>
  <c r="BC204" i="9"/>
  <c r="AU204" i="9"/>
  <c r="AM204" i="9"/>
  <c r="AE204" i="9"/>
  <c r="AX203" i="9"/>
  <c r="AP203" i="9"/>
  <c r="AH203" i="9"/>
  <c r="BA202" i="9"/>
  <c r="AS202" i="9"/>
  <c r="AK202" i="9"/>
  <c r="BD201" i="9"/>
  <c r="AV201" i="9"/>
  <c r="AN201" i="9"/>
  <c r="AF201" i="9"/>
  <c r="AY200" i="9"/>
  <c r="AQ200" i="9"/>
  <c r="AI200" i="9"/>
  <c r="BB199" i="9"/>
  <c r="AT199" i="9"/>
  <c r="AL199" i="9"/>
  <c r="AW198" i="9"/>
  <c r="AO198" i="9"/>
  <c r="AG198" i="9"/>
  <c r="AZ197" i="9"/>
  <c r="AR197" i="9"/>
  <c r="AJ197" i="9"/>
  <c r="BC196" i="9"/>
  <c r="AU196" i="9"/>
  <c r="AM196" i="9"/>
  <c r="AE196" i="9"/>
  <c r="AX195" i="9"/>
  <c r="AP195" i="9"/>
  <c r="AH195" i="9"/>
  <c r="BA194" i="9"/>
  <c r="AS194" i="9"/>
  <c r="AK194" i="9"/>
  <c r="BD193" i="9"/>
  <c r="AV193" i="9"/>
  <c r="AN193" i="9"/>
  <c r="AF193" i="9"/>
  <c r="AY192" i="9"/>
  <c r="AQ192" i="9"/>
  <c r="AI192" i="9"/>
  <c r="BB191" i="9"/>
  <c r="AT191" i="9"/>
  <c r="AL191" i="9"/>
  <c r="AW190" i="9"/>
  <c r="AO190" i="9"/>
  <c r="AG190" i="9"/>
  <c r="AZ189" i="9"/>
  <c r="AR189" i="9"/>
  <c r="AJ189" i="9"/>
  <c r="BC188" i="9"/>
  <c r="AU188" i="9"/>
  <c r="AM188" i="9"/>
  <c r="AE188" i="9"/>
  <c r="AX187" i="9"/>
  <c r="AP187" i="9"/>
  <c r="AH187" i="9"/>
  <c r="BA186" i="9"/>
  <c r="AS186" i="9"/>
  <c r="AK186" i="9"/>
  <c r="BD185" i="9"/>
  <c r="AV185" i="9"/>
  <c r="AN185" i="9"/>
  <c r="AF185" i="9"/>
  <c r="AY184" i="9"/>
  <c r="AQ184" i="9"/>
  <c r="AI184" i="9"/>
  <c r="BB183" i="9"/>
  <c r="AT183" i="9"/>
  <c r="AL183" i="9"/>
  <c r="AW182" i="9"/>
  <c r="AO182" i="9"/>
  <c r="AG182" i="9"/>
  <c r="AZ181" i="9"/>
  <c r="AR181" i="9"/>
  <c r="AJ181" i="9"/>
  <c r="BC180" i="9"/>
  <c r="AU180" i="9"/>
  <c r="AM180" i="9"/>
  <c r="AE180" i="9"/>
  <c r="AX179" i="9"/>
  <c r="AP179" i="9"/>
  <c r="AH179" i="9"/>
  <c r="BA178" i="9"/>
  <c r="AS178" i="9"/>
  <c r="AK178" i="9"/>
  <c r="BD177" i="9"/>
  <c r="AV177" i="9"/>
  <c r="AN177" i="9"/>
  <c r="AF177" i="9"/>
  <c r="AY176" i="9"/>
  <c r="AQ176" i="9"/>
  <c r="AI176" i="9"/>
  <c r="BB175" i="9"/>
  <c r="AT175" i="9"/>
  <c r="AL175" i="9"/>
  <c r="AW174" i="9"/>
  <c r="AO174" i="9"/>
  <c r="AG174" i="9"/>
  <c r="AZ173" i="9"/>
  <c r="AR173" i="9"/>
  <c r="AJ173" i="9"/>
  <c r="BC172" i="9"/>
  <c r="AU172" i="9"/>
  <c r="AM172" i="9"/>
  <c r="AE172" i="9"/>
  <c r="AX171" i="9"/>
  <c r="AP171" i="9"/>
  <c r="AH171" i="9"/>
  <c r="BA170" i="9"/>
  <c r="AS170" i="9"/>
  <c r="AK170" i="9"/>
  <c r="BD169" i="9"/>
  <c r="AV169" i="9"/>
  <c r="AN169" i="9"/>
  <c r="AF169" i="9"/>
  <c r="AY168" i="9"/>
  <c r="AQ168" i="9"/>
  <c r="AI168" i="9"/>
  <c r="BB167" i="9"/>
  <c r="AT167" i="9"/>
  <c r="AL167" i="9"/>
  <c r="AW166" i="9"/>
  <c r="AO166" i="9"/>
  <c r="AG166" i="9"/>
  <c r="AZ165" i="9"/>
  <c r="AR165" i="9"/>
  <c r="AJ165" i="9"/>
  <c r="BC164" i="9"/>
  <c r="AU164" i="9"/>
  <c r="AM164" i="9"/>
  <c r="AE164" i="9"/>
  <c r="AP83" i="9"/>
  <c r="AQ99" i="9"/>
  <c r="AI99" i="9"/>
  <c r="BB98" i="9"/>
  <c r="AT98" i="9"/>
  <c r="AL98" i="9"/>
  <c r="AW97" i="9"/>
  <c r="AO97" i="9"/>
  <c r="AG97" i="9"/>
  <c r="AZ96" i="9"/>
  <c r="AR96" i="9"/>
  <c r="AJ96" i="9"/>
  <c r="BC95" i="9"/>
  <c r="AU95" i="9"/>
  <c r="AM95" i="9"/>
  <c r="AE95" i="9"/>
  <c r="AX94" i="9"/>
  <c r="AP94" i="9"/>
  <c r="AH94" i="9"/>
  <c r="BA93" i="9"/>
  <c r="AS93" i="9"/>
  <c r="AK93" i="9"/>
  <c r="BD92" i="9"/>
  <c r="AV92" i="9"/>
  <c r="AN92" i="9"/>
  <c r="AF92" i="9"/>
  <c r="AY91" i="9"/>
  <c r="AQ91" i="9"/>
  <c r="AI91" i="9"/>
  <c r="BB90" i="9"/>
  <c r="AT90" i="9"/>
  <c r="AL90" i="9"/>
  <c r="AW89" i="9"/>
  <c r="AO89" i="9"/>
  <c r="AG89" i="9"/>
  <c r="AZ88" i="9"/>
  <c r="AR88" i="9"/>
  <c r="AJ88" i="9"/>
  <c r="BC87" i="9"/>
  <c r="AU87" i="9"/>
  <c r="AM87" i="9"/>
  <c r="AE87" i="9"/>
  <c r="AX86" i="9"/>
  <c r="AP86" i="9"/>
  <c r="AH86" i="9"/>
  <c r="BA85" i="9"/>
  <c r="AS85" i="9"/>
  <c r="AK85" i="9"/>
  <c r="BD84" i="9"/>
  <c r="AV84" i="9"/>
  <c r="AN84" i="9"/>
  <c r="AF84" i="9"/>
  <c r="AY83" i="9"/>
  <c r="AQ83" i="9"/>
  <c r="AI83" i="9"/>
  <c r="BB82" i="9"/>
  <c r="AT82" i="9"/>
  <c r="AL82" i="9"/>
  <c r="AW81" i="9"/>
  <c r="AO81" i="9"/>
  <c r="AG81" i="9"/>
  <c r="AZ80" i="9"/>
  <c r="AR80" i="9"/>
  <c r="AJ80" i="9"/>
  <c r="BC79" i="9"/>
  <c r="AU79" i="9"/>
  <c r="AM79" i="9"/>
  <c r="AE79" i="9"/>
  <c r="AX78" i="9"/>
  <c r="AP78" i="9"/>
  <c r="AH78" i="9"/>
  <c r="BA77" i="9"/>
  <c r="AS77" i="9"/>
  <c r="AK77" i="9"/>
  <c r="BD76" i="9"/>
  <c r="AV76" i="9"/>
  <c r="AN76" i="9"/>
  <c r="AF76" i="9"/>
  <c r="AY75" i="9"/>
  <c r="AQ75" i="9"/>
  <c r="AI75" i="9"/>
  <c r="BB74" i="9"/>
  <c r="AT74" i="9"/>
  <c r="AL74" i="9"/>
  <c r="AW73" i="9"/>
  <c r="AO73" i="9"/>
  <c r="AG73" i="9"/>
  <c r="AZ72" i="9"/>
  <c r="AR72" i="9"/>
  <c r="AJ72" i="9"/>
  <c r="BC71" i="9"/>
  <c r="AU71" i="9"/>
  <c r="AM71" i="9"/>
  <c r="AE71" i="9"/>
  <c r="AX70" i="9"/>
  <c r="AP70" i="9"/>
  <c r="AH70" i="9"/>
  <c r="BA69" i="9"/>
  <c r="AS69" i="9"/>
  <c r="AK69" i="9"/>
  <c r="BD68" i="9"/>
  <c r="AV68" i="9"/>
  <c r="AN68" i="9"/>
  <c r="AF68" i="9"/>
  <c r="AY67" i="9"/>
  <c r="AQ67" i="9"/>
  <c r="AI67" i="9"/>
  <c r="BB66" i="9"/>
  <c r="AT66" i="9"/>
  <c r="AL66" i="9"/>
  <c r="AW65" i="9"/>
  <c r="AO65" i="9"/>
  <c r="AG65" i="9"/>
  <c r="AZ64" i="9"/>
  <c r="AR64" i="9"/>
  <c r="AJ64" i="9"/>
  <c r="BC63" i="9"/>
  <c r="AU63" i="9"/>
  <c r="AM63" i="9"/>
  <c r="AE63" i="9"/>
  <c r="AX62" i="9"/>
  <c r="AP62" i="9"/>
  <c r="AH62" i="9"/>
  <c r="BA61" i="9"/>
  <c r="AS61" i="9"/>
  <c r="AK61" i="9"/>
  <c r="BD60" i="9"/>
  <c r="AV60" i="9"/>
  <c r="AN60" i="9"/>
  <c r="AF60" i="9"/>
  <c r="AY59" i="9"/>
  <c r="AQ59" i="9"/>
  <c r="AI59" i="9"/>
  <c r="BB58" i="9"/>
  <c r="AT58" i="9"/>
  <c r="AL58" i="9"/>
  <c r="AW57" i="9"/>
  <c r="AO57" i="9"/>
  <c r="AG57" i="9"/>
  <c r="AZ56" i="9"/>
  <c r="AR56" i="9"/>
  <c r="AJ56" i="9"/>
  <c r="BC55" i="9"/>
  <c r="AU55" i="9"/>
  <c r="AM55" i="9"/>
  <c r="AE55" i="9"/>
  <c r="AX54" i="9"/>
  <c r="AP54" i="9"/>
  <c r="AH54" i="9"/>
  <c r="BA53" i="9"/>
  <c r="AS53" i="9"/>
  <c r="BD52" i="9"/>
  <c r="AV52" i="9"/>
  <c r="AN52" i="9"/>
  <c r="AF52" i="9"/>
  <c r="AY51" i="9"/>
  <c r="AQ51" i="9"/>
  <c r="AI51" i="9"/>
  <c r="BB50" i="9"/>
  <c r="AT50" i="9"/>
  <c r="AL50" i="9"/>
  <c r="AW49" i="9"/>
  <c r="AO49" i="9"/>
  <c r="AG49" i="9"/>
  <c r="AZ48" i="9"/>
  <c r="AR48" i="9"/>
  <c r="AJ48" i="9"/>
  <c r="BC47" i="9"/>
  <c r="AU47" i="9"/>
  <c r="AM47" i="9"/>
  <c r="AE47" i="9"/>
  <c r="AX46" i="9"/>
  <c r="AP46" i="9"/>
  <c r="AH46" i="9"/>
  <c r="BA45" i="9"/>
  <c r="AS45" i="9"/>
  <c r="AK45" i="9"/>
  <c r="BD44" i="9"/>
  <c r="AV44" i="9"/>
  <c r="AN44" i="9"/>
  <c r="AF44" i="9"/>
  <c r="AY43" i="9"/>
  <c r="AQ43" i="9"/>
  <c r="AI43" i="9"/>
  <c r="BB42" i="9"/>
  <c r="AT42" i="9"/>
  <c r="AL42" i="9"/>
  <c r="AW41" i="9"/>
  <c r="AO41" i="9"/>
  <c r="AG41" i="9"/>
  <c r="AZ40" i="9"/>
  <c r="AR40" i="9"/>
  <c r="AJ40" i="9"/>
  <c r="BC39" i="9"/>
  <c r="AU39" i="9"/>
  <c r="AM39" i="9"/>
  <c r="AE39" i="9"/>
  <c r="AX38" i="9"/>
  <c r="AP38" i="9"/>
  <c r="AH38" i="9"/>
  <c r="BA37" i="9"/>
  <c r="AS37" i="9"/>
  <c r="AK37" i="9"/>
  <c r="BD36" i="9"/>
  <c r="AV36" i="9"/>
  <c r="AN36" i="9"/>
  <c r="AF36" i="9"/>
  <c r="AY35" i="9"/>
  <c r="AQ35" i="9"/>
  <c r="AI35" i="9"/>
  <c r="BB34" i="9"/>
  <c r="AT34" i="9"/>
  <c r="AL34" i="9"/>
  <c r="AW33" i="9"/>
  <c r="AO33" i="9"/>
  <c r="AG33" i="9"/>
  <c r="AZ32" i="9"/>
  <c r="AR32" i="9"/>
  <c r="AJ32" i="9"/>
  <c r="BC31" i="9"/>
  <c r="AU31" i="9"/>
  <c r="AM31" i="9"/>
  <c r="AE31" i="9"/>
  <c r="AX30" i="9"/>
  <c r="AP30" i="9"/>
  <c r="AH30" i="9"/>
  <c r="BA29" i="9"/>
  <c r="AS29" i="9"/>
  <c r="AK29" i="9"/>
  <c r="BD28" i="9"/>
  <c r="AV28" i="9"/>
  <c r="AN28" i="9"/>
  <c r="AF28" i="9"/>
  <c r="AY27" i="9"/>
  <c r="AQ27" i="9"/>
  <c r="AI27" i="9"/>
  <c r="BB26" i="9"/>
  <c r="AT26" i="9"/>
  <c r="AL26" i="9"/>
  <c r="AW25" i="9"/>
  <c r="AO25" i="9"/>
  <c r="AG25" i="9"/>
  <c r="AZ24" i="9"/>
  <c r="AR24" i="9"/>
  <c r="AJ24" i="9"/>
  <c r="BC23" i="9"/>
  <c r="AU23" i="9"/>
  <c r="AM23" i="9"/>
  <c r="AE23" i="9"/>
  <c r="AX22" i="9"/>
  <c r="AH22" i="9"/>
  <c r="BA21" i="9"/>
  <c r="AK21" i="9"/>
  <c r="BD20" i="9"/>
  <c r="BB18" i="9"/>
  <c r="AT18" i="9"/>
  <c r="AZ16" i="9"/>
  <c r="AR16" i="9"/>
  <c r="AS13" i="9"/>
  <c r="AK13" i="9"/>
  <c r="AL10" i="9"/>
  <c r="AZ20" i="9"/>
  <c r="AR29" i="9"/>
  <c r="AJ30" i="9"/>
  <c r="BA81" i="9"/>
  <c r="AS9" i="9"/>
  <c r="AK41" i="9"/>
  <c r="AN5" i="9"/>
  <c r="AV9" i="9"/>
  <c r="BA13" i="9"/>
  <c r="AL18" i="9"/>
  <c r="AT24" i="9"/>
  <c r="AW35" i="9"/>
  <c r="AP47" i="9"/>
  <c r="AK70" i="9"/>
  <c r="AX163" i="9"/>
  <c r="AP163" i="9"/>
  <c r="AH163" i="9"/>
  <c r="BA162" i="9"/>
  <c r="AS162" i="9"/>
  <c r="AK162" i="9"/>
  <c r="BD161" i="9"/>
  <c r="AV161" i="9"/>
  <c r="AN161" i="9"/>
  <c r="AF161" i="9"/>
  <c r="AY160" i="9"/>
  <c r="AQ160" i="9"/>
  <c r="AI160" i="9"/>
  <c r="BB159" i="9"/>
  <c r="AT159" i="9"/>
  <c r="AL159" i="9"/>
  <c r="AW158" i="9"/>
  <c r="AO158" i="9"/>
  <c r="AG158" i="9"/>
  <c r="AZ157" i="9"/>
  <c r="AR157" i="9"/>
  <c r="AJ157" i="9"/>
  <c r="BC156" i="9"/>
  <c r="AU156" i="9"/>
  <c r="AM156" i="9"/>
  <c r="AE156" i="9"/>
  <c r="AX155" i="9"/>
  <c r="AP155" i="9"/>
  <c r="AH155" i="9"/>
  <c r="BA154" i="9"/>
  <c r="AS154" i="9"/>
  <c r="AK154" i="9"/>
  <c r="BD153" i="9"/>
  <c r="AV153" i="9"/>
  <c r="AN153" i="9"/>
  <c r="AF153" i="9"/>
  <c r="AY152" i="9"/>
  <c r="AQ152" i="9"/>
  <c r="AI152" i="9"/>
  <c r="BB151" i="9"/>
  <c r="AT151" i="9"/>
  <c r="AL151" i="9"/>
  <c r="AW150" i="9"/>
  <c r="AO150" i="9"/>
  <c r="AG150" i="9"/>
  <c r="AZ149" i="9"/>
  <c r="AR149" i="9"/>
  <c r="AJ149" i="9"/>
  <c r="BC148" i="9"/>
  <c r="AU148" i="9"/>
  <c r="AM148" i="9"/>
  <c r="AE148" i="9"/>
  <c r="AX147" i="9"/>
  <c r="AP147" i="9"/>
  <c r="AH147" i="9"/>
  <c r="BA146" i="9"/>
  <c r="AS146" i="9"/>
  <c r="AK146" i="9"/>
  <c r="BD145" i="9"/>
  <c r="AV145" i="9"/>
  <c r="AN145" i="9"/>
  <c r="AF145" i="9"/>
  <c r="AY144" i="9"/>
  <c r="AQ144" i="9"/>
  <c r="AI144" i="9"/>
  <c r="BB143" i="9"/>
  <c r="AT143" i="9"/>
  <c r="AL143" i="9"/>
  <c r="AW142" i="9"/>
  <c r="AO142" i="9"/>
  <c r="AG142" i="9"/>
  <c r="AZ141" i="9"/>
  <c r="AR141" i="9"/>
  <c r="AJ141" i="9"/>
  <c r="BC140" i="9"/>
  <c r="AU140" i="9"/>
  <c r="AM140" i="9"/>
  <c r="AE140" i="9"/>
  <c r="AX139" i="9"/>
  <c r="AP139" i="9"/>
  <c r="AH139" i="9"/>
  <c r="BA138" i="9"/>
  <c r="AS138" i="9"/>
  <c r="AK138" i="9"/>
  <c r="BD137" i="9"/>
  <c r="AV137" i="9"/>
  <c r="AN137" i="9"/>
  <c r="AF137" i="9"/>
  <c r="AY136" i="9"/>
  <c r="AQ136" i="9"/>
  <c r="AI136" i="9"/>
  <c r="BB135" i="9"/>
  <c r="AT135" i="9"/>
  <c r="AL135" i="9"/>
  <c r="AW134" i="9"/>
  <c r="AO134" i="9"/>
  <c r="AG134" i="9"/>
  <c r="AZ133" i="9"/>
  <c r="AR133" i="9"/>
  <c r="AJ133" i="9"/>
  <c r="BC132" i="9"/>
  <c r="AU132" i="9"/>
  <c r="AM132" i="9"/>
  <c r="AE132" i="9"/>
  <c r="AX131" i="9"/>
  <c r="AP131" i="9"/>
  <c r="AH131" i="9"/>
  <c r="BA130" i="9"/>
  <c r="AS130" i="9"/>
  <c r="AK130" i="9"/>
  <c r="BD129" i="9"/>
  <c r="AV129" i="9"/>
  <c r="AN129" i="9"/>
  <c r="AF129" i="9"/>
  <c r="AY128" i="9"/>
  <c r="AQ128" i="9"/>
  <c r="AI128" i="9"/>
  <c r="BB127" i="9"/>
  <c r="AT127" i="9"/>
  <c r="AL127" i="9"/>
  <c r="AW126" i="9"/>
  <c r="AO126" i="9"/>
  <c r="AG126" i="9"/>
  <c r="AZ125" i="9"/>
  <c r="AR125" i="9"/>
  <c r="AJ125" i="9"/>
  <c r="BC124" i="9"/>
  <c r="AU124" i="9"/>
  <c r="AM124" i="9"/>
  <c r="AE124" i="9"/>
  <c r="AX123" i="9"/>
  <c r="AP123" i="9"/>
  <c r="AH123" i="9"/>
  <c r="BA122" i="9"/>
  <c r="AS122" i="9"/>
  <c r="AK122" i="9"/>
  <c r="BD121" i="9"/>
  <c r="AV121" i="9"/>
  <c r="AN121" i="9"/>
  <c r="AF121" i="9"/>
  <c r="AY120" i="9"/>
  <c r="AQ120" i="9"/>
  <c r="AI120" i="9"/>
  <c r="BB119" i="9"/>
  <c r="AT119" i="9"/>
  <c r="AL119" i="9"/>
  <c r="AW118" i="9"/>
  <c r="AO118" i="9"/>
  <c r="AG118" i="9"/>
  <c r="AZ117" i="9"/>
  <c r="AR117" i="9"/>
  <c r="AJ117" i="9"/>
  <c r="BC116" i="9"/>
  <c r="AU116" i="9"/>
  <c r="AM116" i="9"/>
  <c r="AE116" i="9"/>
  <c r="AX115" i="9"/>
  <c r="AP115" i="9"/>
  <c r="AH115" i="9"/>
  <c r="BA114" i="9"/>
  <c r="AS114" i="9"/>
  <c r="AK114" i="9"/>
  <c r="BD113" i="9"/>
  <c r="AV113" i="9"/>
  <c r="AN113" i="9"/>
  <c r="AF113" i="9"/>
  <c r="AY112" i="9"/>
  <c r="AQ112" i="9"/>
  <c r="AI112" i="9"/>
  <c r="BB111" i="9"/>
  <c r="AT111" i="9"/>
  <c r="AL111" i="9"/>
  <c r="AW110" i="9"/>
  <c r="AO110" i="9"/>
  <c r="AG110" i="9"/>
  <c r="AZ109" i="9"/>
  <c r="AR109" i="9"/>
  <c r="AJ109" i="9"/>
  <c r="BC108" i="9"/>
  <c r="AU108" i="9"/>
  <c r="AM108" i="9"/>
  <c r="AE108" i="9"/>
  <c r="AX107" i="9"/>
  <c r="AP107" i="9"/>
  <c r="AH107" i="9"/>
  <c r="BA106" i="9"/>
  <c r="AS106" i="9"/>
  <c r="AK106" i="9"/>
  <c r="BD105" i="9"/>
  <c r="AV105" i="9"/>
  <c r="AN105" i="9"/>
  <c r="AF105" i="9"/>
  <c r="AY104" i="9"/>
  <c r="AQ104" i="9"/>
  <c r="AI104" i="9"/>
  <c r="BB103" i="9"/>
  <c r="AT103" i="9"/>
  <c r="AL103" i="9"/>
  <c r="AW102" i="9"/>
  <c r="AO102" i="9"/>
  <c r="AG102" i="9"/>
  <c r="AZ101" i="9"/>
  <c r="AR101" i="9"/>
  <c r="AJ101" i="9"/>
  <c r="BC100" i="9"/>
  <c r="AU100" i="9"/>
  <c r="AM100" i="9"/>
  <c r="AE100" i="9"/>
  <c r="AX99" i="9"/>
  <c r="AP99" i="9"/>
  <c r="AH99" i="9"/>
  <c r="BA98" i="9"/>
  <c r="AS98" i="9"/>
  <c r="AK98" i="9"/>
  <c r="BD97" i="9"/>
  <c r="AV97" i="9"/>
  <c r="AN97" i="9"/>
  <c r="AF97" i="9"/>
  <c r="AY96" i="9"/>
  <c r="AQ96" i="9"/>
  <c r="AI96" i="9"/>
  <c r="BB95" i="9"/>
  <c r="AT95" i="9"/>
  <c r="AL95" i="9"/>
  <c r="AW94" i="9"/>
  <c r="AO94" i="9"/>
  <c r="AG94" i="9"/>
  <c r="AZ93" i="9"/>
  <c r="AR93" i="9"/>
  <c r="AJ93" i="9"/>
  <c r="BC92" i="9"/>
  <c r="AU92" i="9"/>
  <c r="AM92" i="9"/>
  <c r="AE92" i="9"/>
  <c r="AX91" i="9"/>
  <c r="AP91" i="9"/>
  <c r="AH91" i="9"/>
  <c r="BA90" i="9"/>
  <c r="AS90" i="9"/>
  <c r="AK90" i="9"/>
  <c r="BD89" i="9"/>
  <c r="AV89" i="9"/>
  <c r="AN89" i="9"/>
  <c r="AF89" i="9"/>
  <c r="AY88" i="9"/>
  <c r="AQ88" i="9"/>
  <c r="AI88" i="9"/>
  <c r="BB87" i="9"/>
  <c r="AT87" i="9"/>
  <c r="AL87" i="9"/>
  <c r="AW86" i="9"/>
  <c r="AO86" i="9"/>
  <c r="AG86" i="9"/>
  <c r="AZ85" i="9"/>
  <c r="AR85" i="9"/>
  <c r="AJ85" i="9"/>
  <c r="BC84" i="9"/>
  <c r="AU84" i="9"/>
  <c r="AM84" i="9"/>
  <c r="AE84" i="9"/>
  <c r="AX83" i="9"/>
  <c r="AH83" i="9"/>
  <c r="BA82" i="9"/>
  <c r="AS82" i="9"/>
  <c r="AK82" i="9"/>
  <c r="BD81" i="9"/>
  <c r="AV81" i="9"/>
  <c r="AN81" i="9"/>
  <c r="AF81" i="9"/>
  <c r="AY80" i="9"/>
  <c r="AQ80" i="9"/>
  <c r="AI80" i="9"/>
  <c r="BB79" i="9"/>
  <c r="AT79" i="9"/>
  <c r="AL79" i="9"/>
  <c r="AW78" i="9"/>
  <c r="AO78" i="9"/>
  <c r="AG78" i="9"/>
  <c r="AZ77" i="9"/>
  <c r="AR77" i="9"/>
  <c r="AJ77" i="9"/>
  <c r="BC76" i="9"/>
  <c r="AU76" i="9"/>
  <c r="AM76" i="9"/>
  <c r="AE76" i="9"/>
  <c r="AX75" i="9"/>
  <c r="AP75" i="9"/>
  <c r="AH75" i="9"/>
  <c r="BA74" i="9"/>
  <c r="AS74" i="9"/>
  <c r="AK74" i="9"/>
  <c r="BD73" i="9"/>
  <c r="AV73" i="9"/>
  <c r="AN73" i="9"/>
  <c r="AF73" i="9"/>
  <c r="AY72" i="9"/>
  <c r="AQ72" i="9"/>
  <c r="AI72" i="9"/>
  <c r="BB71" i="9"/>
  <c r="AT71" i="9"/>
  <c r="AE68" i="9"/>
  <c r="AK66" i="9"/>
  <c r="AS58" i="9"/>
  <c r="AJ37" i="9"/>
  <c r="AM36" i="9"/>
  <c r="AH35" i="9"/>
  <c r="AZ29" i="9"/>
  <c r="AU28" i="9"/>
  <c r="AM28" i="9"/>
  <c r="AP27" i="9"/>
  <c r="AZ21" i="9"/>
  <c r="BC20" i="9"/>
  <c r="AU20" i="9"/>
  <c r="AV17" i="9"/>
  <c r="AN17" i="9"/>
  <c r="AL15" i="9"/>
  <c r="AE12" i="9"/>
  <c r="BD9" i="9"/>
  <c r="BB7" i="9"/>
  <c r="AV5" i="9"/>
  <c r="AX9" i="9"/>
  <c r="AI14" i="9"/>
  <c r="AV18" i="9"/>
  <c r="BB24" i="9"/>
  <c r="AT36" i="9"/>
  <c r="AU48" i="9"/>
  <c r="AG71" i="9"/>
  <c r="AN86" i="9"/>
  <c r="AF86" i="9"/>
  <c r="AY85" i="9"/>
  <c r="AQ85" i="9"/>
  <c r="AI85" i="9"/>
  <c r="BB84" i="9"/>
  <c r="AT84" i="9"/>
  <c r="AL84" i="9"/>
  <c r="AW83" i="9"/>
  <c r="AO83" i="9"/>
  <c r="AG83" i="9"/>
  <c r="AZ82" i="9"/>
  <c r="AR82" i="9"/>
  <c r="AJ82" i="9"/>
  <c r="BC81" i="9"/>
  <c r="AU81" i="9"/>
  <c r="AM81" i="9"/>
  <c r="AE81" i="9"/>
  <c r="AX80" i="9"/>
  <c r="AP80" i="9"/>
  <c r="AH80" i="9"/>
  <c r="BA79" i="9"/>
  <c r="AS79" i="9"/>
  <c r="AK79" i="9"/>
  <c r="BD78" i="9"/>
  <c r="AV78" i="9"/>
  <c r="AN78" i="9"/>
  <c r="AF78" i="9"/>
  <c r="AY77" i="9"/>
  <c r="AQ77" i="9"/>
  <c r="AI77" i="9"/>
  <c r="BB76" i="9"/>
  <c r="AT76" i="9"/>
  <c r="AL76" i="9"/>
  <c r="AW75" i="9"/>
  <c r="AO75" i="9"/>
  <c r="AG75" i="9"/>
  <c r="AZ74" i="9"/>
  <c r="AR74" i="9"/>
  <c r="AJ74" i="9"/>
  <c r="BC73" i="9"/>
  <c r="AU73" i="9"/>
  <c r="AM73" i="9"/>
  <c r="AE73" i="9"/>
  <c r="AX72" i="9"/>
  <c r="AP72" i="9"/>
  <c r="AH72" i="9"/>
  <c r="BA71" i="9"/>
  <c r="AS71" i="9"/>
  <c r="AK71" i="9"/>
  <c r="BD70" i="9"/>
  <c r="AV70" i="9"/>
  <c r="AN70" i="9"/>
  <c r="AF70" i="9"/>
  <c r="AY69" i="9"/>
  <c r="AQ69" i="9"/>
  <c r="AI69" i="9"/>
  <c r="BB68" i="9"/>
  <c r="AT68" i="9"/>
  <c r="AL68" i="9"/>
  <c r="AW67" i="9"/>
  <c r="AO67" i="9"/>
  <c r="AG67" i="9"/>
  <c r="AZ66" i="9"/>
  <c r="AR66" i="9"/>
  <c r="AJ66" i="9"/>
  <c r="BC65" i="9"/>
  <c r="AU65" i="9"/>
  <c r="AM65" i="9"/>
  <c r="AE65" i="9"/>
  <c r="AX64" i="9"/>
  <c r="AP64" i="9"/>
  <c r="AH64" i="9"/>
  <c r="BA63" i="9"/>
  <c r="AS63" i="9"/>
  <c r="AK63" i="9"/>
  <c r="BD62" i="9"/>
  <c r="AV62" i="9"/>
  <c r="AN62" i="9"/>
  <c r="AF62" i="9"/>
  <c r="AY61" i="9"/>
  <c r="AQ61" i="9"/>
  <c r="AI61" i="9"/>
  <c r="BB60" i="9"/>
  <c r="AT60" i="9"/>
  <c r="AL60" i="9"/>
  <c r="AM57" i="9"/>
  <c r="AX56" i="9"/>
  <c r="AL44" i="9"/>
  <c r="AG43" i="9"/>
  <c r="AG19" i="9"/>
  <c r="AV14" i="9"/>
  <c r="AO11" i="9"/>
  <c r="AZ15" i="9"/>
  <c r="AR3" i="9"/>
  <c r="AJ29" i="9"/>
  <c r="BC52" i="9"/>
  <c r="AM20" i="9"/>
  <c r="AX13" i="9"/>
  <c r="AP35" i="9"/>
  <c r="AH8" i="9"/>
  <c r="BA17" i="9"/>
  <c r="AK9" i="9"/>
  <c r="BD17" i="9"/>
  <c r="AN13" i="9"/>
  <c r="AF40" i="9"/>
  <c r="AY6" i="9"/>
  <c r="BB19" i="9"/>
  <c r="AL11" i="9"/>
  <c r="AO23" i="9"/>
  <c r="AG5" i="9"/>
  <c r="AN6" i="9"/>
  <c r="AT10" i="9"/>
  <c r="BD14" i="9"/>
  <c r="AR19" i="9"/>
  <c r="AF27" i="9"/>
  <c r="AY38" i="9"/>
  <c r="AY50" i="9"/>
  <c r="AP79" i="9"/>
  <c r="AN155" i="9"/>
  <c r="AF155" i="9"/>
  <c r="AY154" i="9"/>
  <c r="AQ154" i="9"/>
  <c r="AI154" i="9"/>
  <c r="BB153" i="9"/>
  <c r="AT153" i="9"/>
  <c r="AL153" i="9"/>
  <c r="AW152" i="9"/>
  <c r="AO152" i="9"/>
  <c r="AG152" i="9"/>
  <c r="AZ151" i="9"/>
  <c r="AR151" i="9"/>
  <c r="AJ151" i="9"/>
  <c r="BC150" i="9"/>
  <c r="AU150" i="9"/>
  <c r="AM150" i="9"/>
  <c r="AE150" i="9"/>
  <c r="AX149" i="9"/>
  <c r="AP149" i="9"/>
  <c r="AH149" i="9"/>
  <c r="BA148" i="9"/>
  <c r="AS148" i="9"/>
  <c r="AK148" i="9"/>
  <c r="BD147" i="9"/>
  <c r="AV147" i="9"/>
  <c r="AN147" i="9"/>
  <c r="AF147" i="9"/>
  <c r="AY146" i="9"/>
  <c r="AQ146" i="9"/>
  <c r="AI146" i="9"/>
  <c r="BB145" i="9"/>
  <c r="AT145" i="9"/>
  <c r="AL145" i="9"/>
  <c r="AW144" i="9"/>
  <c r="AO144" i="9"/>
  <c r="AG144" i="9"/>
  <c r="AZ143" i="9"/>
  <c r="AR143" i="9"/>
  <c r="AJ143" i="9"/>
  <c r="BC142" i="9"/>
  <c r="AU142" i="9"/>
  <c r="AM142" i="9"/>
  <c r="AE142" i="9"/>
  <c r="AX141" i="9"/>
  <c r="AP141" i="9"/>
  <c r="AH141" i="9"/>
  <c r="BA140" i="9"/>
  <c r="AS140" i="9"/>
  <c r="AK140" i="9"/>
  <c r="BD139" i="9"/>
  <c r="AV139" i="9"/>
  <c r="AN139" i="9"/>
  <c r="AF139" i="9"/>
  <c r="AY138" i="9"/>
  <c r="AQ138" i="9"/>
  <c r="AI138" i="9"/>
  <c r="BB137" i="9"/>
  <c r="AT137" i="9"/>
  <c r="AL137" i="9"/>
  <c r="AW136" i="9"/>
  <c r="AO136" i="9"/>
  <c r="AG136" i="9"/>
  <c r="AZ135" i="9"/>
  <c r="AR135" i="9"/>
  <c r="AJ135" i="9"/>
  <c r="BC134" i="9"/>
  <c r="AU134" i="9"/>
  <c r="AM134" i="9"/>
  <c r="AE134" i="9"/>
  <c r="AX133" i="9"/>
  <c r="AP133" i="9"/>
  <c r="AH133" i="9"/>
  <c r="BA132" i="9"/>
  <c r="AS132" i="9"/>
  <c r="AK132" i="9"/>
  <c r="BD131" i="9"/>
  <c r="AV131" i="9"/>
  <c r="AN131" i="9"/>
  <c r="AF131" i="9"/>
  <c r="AY130" i="9"/>
  <c r="AQ130" i="9"/>
  <c r="AI130" i="9"/>
  <c r="BB129" i="9"/>
  <c r="AT129" i="9"/>
  <c r="AL129" i="9"/>
  <c r="AW128" i="9"/>
  <c r="AO128" i="9"/>
  <c r="AG128" i="9"/>
  <c r="AZ127" i="9"/>
  <c r="AR127" i="9"/>
  <c r="AJ127" i="9"/>
  <c r="BC126" i="9"/>
  <c r="AU126" i="9"/>
  <c r="AM126" i="9"/>
  <c r="AE126" i="9"/>
  <c r="AX125" i="9"/>
  <c r="AP125" i="9"/>
  <c r="AH125" i="9"/>
  <c r="BA124" i="9"/>
  <c r="AS124" i="9"/>
  <c r="AK124" i="9"/>
  <c r="BD123" i="9"/>
  <c r="AV123" i="9"/>
  <c r="AN123" i="9"/>
  <c r="AF123" i="9"/>
  <c r="AY122" i="9"/>
  <c r="AQ122" i="9"/>
  <c r="AI122" i="9"/>
  <c r="BB121" i="9"/>
  <c r="AT121" i="9"/>
  <c r="AL121" i="9"/>
  <c r="AW120" i="9"/>
  <c r="AO120" i="9"/>
  <c r="AG120" i="9"/>
  <c r="AZ119" i="9"/>
  <c r="AR119" i="9"/>
  <c r="AJ119" i="9"/>
  <c r="BC118" i="9"/>
  <c r="AU118" i="9"/>
  <c r="AM118" i="9"/>
  <c r="AE118" i="9"/>
  <c r="AX117" i="9"/>
  <c r="AP117" i="9"/>
  <c r="AH117" i="9"/>
  <c r="BA116" i="9"/>
  <c r="AS116" i="9"/>
  <c r="AK116" i="9"/>
  <c r="BD115" i="9"/>
  <c r="AV115" i="9"/>
  <c r="AN115" i="9"/>
  <c r="AF115" i="9"/>
  <c r="AY114" i="9"/>
  <c r="AQ114" i="9"/>
  <c r="AI114" i="9"/>
  <c r="BB113" i="9"/>
  <c r="AT113" i="9"/>
  <c r="AL113" i="9"/>
  <c r="AW112" i="9"/>
  <c r="AO112" i="9"/>
  <c r="AG112" i="9"/>
  <c r="AZ111" i="9"/>
  <c r="AR111" i="9"/>
  <c r="AJ111" i="9"/>
  <c r="BC110" i="9"/>
  <c r="AU110" i="9"/>
  <c r="AM110" i="9"/>
  <c r="AE110" i="9"/>
  <c r="AX109" i="9"/>
  <c r="AP109" i="9"/>
  <c r="AH109" i="9"/>
  <c r="BA108" i="9"/>
  <c r="AS108" i="9"/>
  <c r="AK108" i="9"/>
  <c r="BD107" i="9"/>
  <c r="AV107" i="9"/>
  <c r="AN107" i="9"/>
  <c r="AF107" i="9"/>
  <c r="AY106" i="9"/>
  <c r="AQ106" i="9"/>
  <c r="AI106" i="9"/>
  <c r="BB105" i="9"/>
  <c r="AT105" i="9"/>
  <c r="AL105" i="9"/>
  <c r="AW104" i="9"/>
  <c r="AO104" i="9"/>
  <c r="AG104" i="9"/>
  <c r="AZ103" i="9"/>
  <c r="AR103" i="9"/>
  <c r="AJ103" i="9"/>
  <c r="AU102" i="9"/>
  <c r="AM102" i="9"/>
  <c r="AE102" i="9"/>
  <c r="AX101" i="9"/>
  <c r="AP101" i="9"/>
  <c r="AH101" i="9"/>
  <c r="BA100" i="9"/>
  <c r="AS100" i="9"/>
  <c r="AK100" i="9"/>
  <c r="BD99" i="9"/>
  <c r="AV99" i="9"/>
  <c r="AN99" i="9"/>
  <c r="AF99" i="9"/>
  <c r="AY98" i="9"/>
  <c r="AQ98" i="9"/>
  <c r="AI98" i="9"/>
  <c r="BB97" i="9"/>
  <c r="AT97" i="9"/>
  <c r="AL97" i="9"/>
  <c r="AW96" i="9"/>
  <c r="AO96" i="9"/>
  <c r="AG96" i="9"/>
  <c r="AZ95" i="9"/>
  <c r="AR95" i="9"/>
  <c r="AJ95" i="9"/>
  <c r="BC94" i="9"/>
  <c r="AU94" i="9"/>
  <c r="AM94" i="9"/>
  <c r="AE94" i="9"/>
  <c r="AX93" i="9"/>
  <c r="AP93" i="9"/>
  <c r="AH93" i="9"/>
  <c r="BA92" i="9"/>
  <c r="AS92" i="9"/>
  <c r="AK92" i="9"/>
  <c r="BD91" i="9"/>
  <c r="AV91" i="9"/>
  <c r="AN91" i="9"/>
  <c r="AF91" i="9"/>
  <c r="AY90" i="9"/>
  <c r="AQ90" i="9"/>
  <c r="AI90" i="9"/>
  <c r="BB89" i="9"/>
  <c r="AT89" i="9"/>
  <c r="AL89" i="9"/>
  <c r="AW88" i="9"/>
  <c r="AO88" i="9"/>
  <c r="AG88" i="9"/>
  <c r="AZ87" i="9"/>
  <c r="AR87" i="9"/>
  <c r="AJ87" i="9"/>
  <c r="BC86" i="9"/>
  <c r="AU86" i="9"/>
  <c r="AM86" i="9"/>
  <c r="AE86" i="9"/>
  <c r="AX85" i="9"/>
  <c r="AP85" i="9"/>
  <c r="AH85" i="9"/>
  <c r="BA84" i="9"/>
  <c r="AS84" i="9"/>
  <c r="AK84" i="9"/>
  <c r="BD83" i="9"/>
  <c r="AV83" i="9"/>
  <c r="AN83" i="9"/>
  <c r="AF83" i="9"/>
  <c r="AY82" i="9"/>
  <c r="AQ82" i="9"/>
  <c r="AI82" i="9"/>
  <c r="BB81" i="9"/>
  <c r="AT81" i="9"/>
  <c r="AL81" i="9"/>
  <c r="AW80" i="9"/>
  <c r="AO80" i="9"/>
  <c r="AG80" i="9"/>
  <c r="AZ79" i="9"/>
  <c r="AR79" i="9"/>
  <c r="AJ79" i="9"/>
  <c r="BC78" i="9"/>
  <c r="AU78" i="9"/>
  <c r="AM78" i="9"/>
  <c r="AE78" i="9"/>
  <c r="AI66" i="9"/>
  <c r="BD51" i="9"/>
  <c r="AT49" i="9"/>
  <c r="AJ3" i="9"/>
  <c r="AQ6" i="9"/>
  <c r="BB10" i="9"/>
  <c r="AO15" i="9"/>
  <c r="AT19" i="9"/>
  <c r="AX27" i="9"/>
  <c r="AX39" i="9"/>
  <c r="AG51" i="9"/>
  <c r="AQ167" i="9"/>
  <c r="AI167" i="9"/>
  <c r="BB166" i="9"/>
  <c r="AT166" i="9"/>
  <c r="AL166" i="9"/>
  <c r="AW165" i="9"/>
  <c r="AO165" i="9"/>
  <c r="AG165" i="9"/>
  <c r="AZ164" i="9"/>
  <c r="AR164" i="9"/>
  <c r="AJ164" i="9"/>
  <c r="BC163" i="9"/>
  <c r="AU163" i="9"/>
  <c r="AM163" i="9"/>
  <c r="AE163" i="9"/>
  <c r="AX162" i="9"/>
  <c r="AP162" i="9"/>
  <c r="AH162" i="9"/>
  <c r="BA161" i="9"/>
  <c r="AS161" i="9"/>
  <c r="AK161" i="9"/>
  <c r="BD160" i="9"/>
  <c r="AV160" i="9"/>
  <c r="AN160" i="9"/>
  <c r="AF160" i="9"/>
  <c r="AY159" i="9"/>
  <c r="AQ159" i="9"/>
  <c r="AI159" i="9"/>
  <c r="BB158" i="9"/>
  <c r="AT158" i="9"/>
  <c r="AL158" i="9"/>
  <c r="AW157" i="9"/>
  <c r="AO157" i="9"/>
  <c r="AG157" i="9"/>
  <c r="AZ156" i="9"/>
  <c r="AR156" i="9"/>
  <c r="AJ156" i="9"/>
  <c r="BC155" i="9"/>
  <c r="AU155" i="9"/>
  <c r="AM155" i="9"/>
  <c r="AE155" i="9"/>
  <c r="AX154" i="9"/>
  <c r="AP154" i="9"/>
  <c r="AH154" i="9"/>
  <c r="BA153" i="9"/>
  <c r="AS153" i="9"/>
  <c r="AK153" i="9"/>
  <c r="BD152" i="9"/>
  <c r="AV152" i="9"/>
  <c r="AN152" i="9"/>
  <c r="AF152" i="9"/>
  <c r="AY151" i="9"/>
  <c r="AQ151" i="9"/>
  <c r="AI151" i="9"/>
  <c r="BB150" i="9"/>
  <c r="AT150" i="9"/>
  <c r="AL150" i="9"/>
  <c r="AW149" i="9"/>
  <c r="AO149" i="9"/>
  <c r="AG149" i="9"/>
  <c r="AZ148" i="9"/>
  <c r="AR148" i="9"/>
  <c r="AJ148" i="9"/>
  <c r="BC147" i="9"/>
  <c r="AU147" i="9"/>
  <c r="AM147" i="9"/>
  <c r="AE147" i="9"/>
  <c r="AX146" i="9"/>
  <c r="AP146" i="9"/>
  <c r="AH146" i="9"/>
  <c r="BA145" i="9"/>
  <c r="AS145" i="9"/>
  <c r="AK145" i="9"/>
  <c r="BD144" i="9"/>
  <c r="AV144" i="9"/>
  <c r="AN144" i="9"/>
  <c r="AF144" i="9"/>
  <c r="AY143" i="9"/>
  <c r="AQ143" i="9"/>
  <c r="AI143" i="9"/>
  <c r="BB142" i="9"/>
  <c r="AT142" i="9"/>
  <c r="AL142" i="9"/>
  <c r="AW141" i="9"/>
  <c r="AO141" i="9"/>
  <c r="AG141" i="9"/>
  <c r="AZ140" i="9"/>
  <c r="AR140" i="9"/>
  <c r="AJ140" i="9"/>
  <c r="BC139" i="9"/>
  <c r="AU139" i="9"/>
  <c r="AM139" i="9"/>
  <c r="AE139" i="9"/>
  <c r="AX138" i="9"/>
  <c r="AP138" i="9"/>
  <c r="AH138" i="9"/>
  <c r="BA137" i="9"/>
  <c r="AS137" i="9"/>
  <c r="AK137" i="9"/>
  <c r="BD136" i="9"/>
  <c r="AV136" i="9"/>
  <c r="AN136" i="9"/>
  <c r="AF136" i="9"/>
  <c r="AY135" i="9"/>
  <c r="AQ135" i="9"/>
  <c r="AI135" i="9"/>
  <c r="BB134" i="9"/>
  <c r="AT134" i="9"/>
  <c r="AL134" i="9"/>
  <c r="AW133" i="9"/>
  <c r="AO133" i="9"/>
  <c r="AG133" i="9"/>
  <c r="AZ132" i="9"/>
  <c r="AR132" i="9"/>
  <c r="AJ132" i="9"/>
  <c r="BC131" i="9"/>
  <c r="AU131" i="9"/>
  <c r="AM131" i="9"/>
  <c r="AE131" i="9"/>
  <c r="AX130" i="9"/>
  <c r="AP130" i="9"/>
  <c r="AH130" i="9"/>
  <c r="BA129" i="9"/>
  <c r="AS129" i="9"/>
  <c r="AK129" i="9"/>
  <c r="BD128" i="9"/>
  <c r="AV128" i="9"/>
  <c r="AN128" i="9"/>
  <c r="AF128" i="9"/>
  <c r="AY127" i="9"/>
  <c r="AQ127" i="9"/>
  <c r="AI127" i="9"/>
  <c r="BB126" i="9"/>
  <c r="AT126" i="9"/>
  <c r="AL126" i="9"/>
  <c r="AW125" i="9"/>
  <c r="AO125" i="9"/>
  <c r="AG125" i="9"/>
  <c r="AZ124" i="9"/>
  <c r="AR124" i="9"/>
  <c r="AJ124" i="9"/>
  <c r="BC123" i="9"/>
  <c r="AU123" i="9"/>
  <c r="AM123" i="9"/>
  <c r="AE123" i="9"/>
  <c r="AX122" i="9"/>
  <c r="AP122" i="9"/>
  <c r="AH122" i="9"/>
  <c r="BA121" i="9"/>
  <c r="AS121" i="9"/>
  <c r="AK121" i="9"/>
  <c r="BD120" i="9"/>
  <c r="AV120" i="9"/>
  <c r="AN120" i="9"/>
  <c r="AF120" i="9"/>
  <c r="AY119" i="9"/>
  <c r="AQ119" i="9"/>
  <c r="AI119" i="9"/>
  <c r="BB118" i="9"/>
  <c r="AT118" i="9"/>
  <c r="AL118" i="9"/>
  <c r="AW117" i="9"/>
  <c r="AO117" i="9"/>
  <c r="AG117" i="9"/>
  <c r="AZ116" i="9"/>
  <c r="AR116" i="9"/>
  <c r="AJ116" i="9"/>
  <c r="BC115" i="9"/>
  <c r="AU115" i="9"/>
  <c r="AM115" i="9"/>
  <c r="AE115" i="9"/>
  <c r="AX114" i="9"/>
  <c r="AP114" i="9"/>
  <c r="AH114" i="9"/>
  <c r="BA113" i="9"/>
  <c r="AS113" i="9"/>
  <c r="AK113" i="9"/>
  <c r="BD112" i="9"/>
  <c r="AV112" i="9"/>
  <c r="AN112" i="9"/>
  <c r="AF112" i="9"/>
  <c r="AY111" i="9"/>
  <c r="AQ111" i="9"/>
  <c r="AI111" i="9"/>
  <c r="BB110" i="9"/>
  <c r="AT110" i="9"/>
  <c r="AL110" i="9"/>
  <c r="AW109" i="9"/>
  <c r="AO109" i="9"/>
  <c r="AG109" i="9"/>
  <c r="AZ108" i="9"/>
  <c r="AR108" i="9"/>
  <c r="AJ108" i="9"/>
  <c r="BC107" i="9"/>
  <c r="AU107" i="9"/>
  <c r="AM107" i="9"/>
  <c r="AE107" i="9"/>
  <c r="AX106" i="9"/>
  <c r="AP106" i="9"/>
  <c r="AH106" i="9"/>
  <c r="BA105" i="9"/>
  <c r="AS105" i="9"/>
  <c r="AK105" i="9"/>
  <c r="BD104" i="9"/>
  <c r="AV104" i="9"/>
  <c r="AN104" i="9"/>
  <c r="AF104" i="9"/>
  <c r="AY103" i="9"/>
  <c r="AQ103" i="9"/>
  <c r="AI103" i="9"/>
  <c r="BB102" i="9"/>
  <c r="AT102" i="9"/>
  <c r="AL102" i="9"/>
  <c r="AW101" i="9"/>
  <c r="AO101" i="9"/>
  <c r="AG101" i="9"/>
  <c r="AZ100" i="9"/>
  <c r="AR100" i="9"/>
  <c r="AJ100" i="9"/>
  <c r="BC99" i="9"/>
  <c r="AU99" i="9"/>
  <c r="AM99" i="9"/>
  <c r="AE99" i="9"/>
  <c r="AX98" i="9"/>
  <c r="AP98" i="9"/>
  <c r="AH98" i="9"/>
  <c r="BA97" i="9"/>
  <c r="AS97" i="9"/>
  <c r="AK97" i="9"/>
  <c r="BD96" i="9"/>
  <c r="AV96" i="9"/>
  <c r="AN96" i="9"/>
  <c r="AF96" i="9"/>
  <c r="AY95" i="9"/>
  <c r="AQ95" i="9"/>
  <c r="AI95" i="9"/>
  <c r="BB94" i="9"/>
  <c r="AT94" i="9"/>
  <c r="AL94" i="9"/>
  <c r="AW93" i="9"/>
  <c r="AO93" i="9"/>
  <c r="AG93" i="9"/>
  <c r="AZ92" i="9"/>
  <c r="AR92" i="9"/>
  <c r="AJ92" i="9"/>
  <c r="BC91" i="9"/>
  <c r="AU91" i="9"/>
  <c r="AM91" i="9"/>
  <c r="AZ3" i="9"/>
  <c r="AL7" i="9"/>
  <c r="AW11" i="9"/>
  <c r="AJ16" i="9"/>
  <c r="BB29" i="9"/>
  <c r="AH42" i="9"/>
  <c r="AH167" i="9"/>
  <c r="BA166" i="9"/>
  <c r="AS166" i="9"/>
  <c r="AK166" i="9"/>
  <c r="BD165" i="9"/>
  <c r="AV165" i="9"/>
  <c r="AN165" i="9"/>
  <c r="AF165" i="9"/>
  <c r="AY164" i="9"/>
  <c r="AQ164" i="9"/>
  <c r="AI164" i="9"/>
  <c r="BB163" i="9"/>
  <c r="AT163" i="9"/>
  <c r="AL163" i="9"/>
  <c r="AW162" i="9"/>
  <c r="AO162" i="9"/>
  <c r="AG162" i="9"/>
  <c r="AZ161" i="9"/>
  <c r="AR161" i="9"/>
  <c r="AJ161" i="9"/>
  <c r="BC160" i="9"/>
  <c r="AU160" i="9"/>
  <c r="AM160" i="9"/>
  <c r="AE160" i="9"/>
  <c r="AX159" i="9"/>
  <c r="AP159" i="9"/>
  <c r="AH159" i="9"/>
  <c r="BA158" i="9"/>
  <c r="AS158" i="9"/>
  <c r="AK158" i="9"/>
  <c r="BD157" i="9"/>
  <c r="AV157" i="9"/>
  <c r="AN157" i="9"/>
  <c r="AF157" i="9"/>
  <c r="AY156" i="9"/>
  <c r="AQ156" i="9"/>
  <c r="AI156" i="9"/>
  <c r="BB155" i="9"/>
  <c r="AT155" i="9"/>
  <c r="AL155" i="9"/>
  <c r="AW154" i="9"/>
  <c r="AO154" i="9"/>
  <c r="AG154" i="9"/>
  <c r="AZ153" i="9"/>
  <c r="AR153" i="9"/>
  <c r="AJ153" i="9"/>
  <c r="BC152" i="9"/>
  <c r="AU152" i="9"/>
  <c r="AM152" i="9"/>
  <c r="AE152" i="9"/>
  <c r="AX151" i="9"/>
  <c r="AP151" i="9"/>
  <c r="AH151" i="9"/>
  <c r="BA150" i="9"/>
  <c r="AS150" i="9"/>
  <c r="AK150" i="9"/>
  <c r="BD149" i="9"/>
  <c r="AV149" i="9"/>
  <c r="AN149" i="9"/>
  <c r="AF149" i="9"/>
  <c r="AY148" i="9"/>
  <c r="AQ148" i="9"/>
  <c r="AI148" i="9"/>
  <c r="BB147" i="9"/>
  <c r="AT147" i="9"/>
  <c r="AL147" i="9"/>
  <c r="AW146" i="9"/>
  <c r="AO146" i="9"/>
  <c r="AG146" i="9"/>
  <c r="AZ145" i="9"/>
  <c r="AR145" i="9"/>
  <c r="AJ145" i="9"/>
  <c r="BC144" i="9"/>
  <c r="AU144" i="9"/>
  <c r="AM144" i="9"/>
  <c r="AE144" i="9"/>
  <c r="AX143" i="9"/>
  <c r="AP143" i="9"/>
  <c r="AH143" i="9"/>
  <c r="BA142" i="9"/>
  <c r="AS142" i="9"/>
  <c r="AK142" i="9"/>
  <c r="BD141" i="9"/>
  <c r="AV141" i="9"/>
  <c r="AN141" i="9"/>
  <c r="AF141" i="9"/>
  <c r="AY140" i="9"/>
  <c r="AQ140" i="9"/>
  <c r="AI140" i="9"/>
  <c r="BB139" i="9"/>
  <c r="AT139" i="9"/>
  <c r="AL139" i="9"/>
  <c r="AW138" i="9"/>
  <c r="AO138" i="9"/>
  <c r="AG138" i="9"/>
  <c r="AZ137" i="9"/>
  <c r="AR137" i="9"/>
  <c r="AJ137" i="9"/>
  <c r="BC136" i="9"/>
  <c r="AU136" i="9"/>
  <c r="AM136" i="9"/>
  <c r="AE136" i="9"/>
  <c r="AX135" i="9"/>
  <c r="AP135" i="9"/>
  <c r="AH135" i="9"/>
  <c r="BA134" i="9"/>
  <c r="AS134" i="9"/>
  <c r="AK134" i="9"/>
  <c r="BD133" i="9"/>
  <c r="AV133" i="9"/>
  <c r="AN133" i="9"/>
  <c r="AF133" i="9"/>
  <c r="AY132" i="9"/>
  <c r="AQ132" i="9"/>
  <c r="AI132" i="9"/>
  <c r="BB131" i="9"/>
  <c r="AT131" i="9"/>
  <c r="AL131" i="9"/>
  <c r="AW130" i="9"/>
  <c r="AO130" i="9"/>
  <c r="AG130" i="9"/>
  <c r="AZ129" i="9"/>
  <c r="AR129" i="9"/>
  <c r="AJ129" i="9"/>
  <c r="BC128" i="9"/>
  <c r="AU128" i="9"/>
  <c r="AM128" i="9"/>
  <c r="AE128" i="9"/>
  <c r="AX127" i="9"/>
  <c r="AP127" i="9"/>
  <c r="AH127" i="9"/>
  <c r="BA126" i="9"/>
  <c r="AS126" i="9"/>
  <c r="AK126" i="9"/>
  <c r="BD125" i="9"/>
  <c r="AV125" i="9"/>
  <c r="AN125" i="9"/>
  <c r="AF125" i="9"/>
  <c r="AY124" i="9"/>
  <c r="AQ124" i="9"/>
  <c r="AI124" i="9"/>
  <c r="BB123" i="9"/>
  <c r="AT123" i="9"/>
  <c r="AL123" i="9"/>
  <c r="AW122" i="9"/>
  <c r="AO122" i="9"/>
  <c r="AG122" i="9"/>
  <c r="AZ121" i="9"/>
  <c r="AR121" i="9"/>
  <c r="AJ121" i="9"/>
  <c r="BC120" i="9"/>
  <c r="AU120" i="9"/>
  <c r="AM120" i="9"/>
  <c r="AE120" i="9"/>
  <c r="AX119" i="9"/>
  <c r="AP119" i="9"/>
  <c r="AH119" i="9"/>
  <c r="BA118" i="9"/>
  <c r="AS118" i="9"/>
  <c r="AK118" i="9"/>
  <c r="BD117" i="9"/>
  <c r="AV117" i="9"/>
  <c r="AN117" i="9"/>
  <c r="AF117" i="9"/>
  <c r="AY116" i="9"/>
  <c r="AQ116" i="9"/>
  <c r="AI116" i="9"/>
  <c r="BB115" i="9"/>
  <c r="AT115" i="9"/>
  <c r="AL115" i="9"/>
  <c r="AW114" i="9"/>
  <c r="AO114" i="9"/>
  <c r="AG114" i="9"/>
  <c r="AZ113" i="9"/>
  <c r="AR113" i="9"/>
  <c r="AJ113" i="9"/>
  <c r="BC112" i="9"/>
  <c r="AU112" i="9"/>
  <c r="AM112" i="9"/>
  <c r="AE112" i="9"/>
  <c r="AX111" i="9"/>
  <c r="AP111" i="9"/>
  <c r="AH111" i="9"/>
  <c r="BA110" i="9"/>
  <c r="AS110" i="9"/>
  <c r="AK110" i="9"/>
  <c r="BD109" i="9"/>
  <c r="AV109" i="9"/>
  <c r="AN109" i="9"/>
  <c r="AF109" i="9"/>
  <c r="AY108" i="9"/>
  <c r="AQ108" i="9"/>
  <c r="AI108" i="9"/>
  <c r="BB107" i="9"/>
  <c r="AT107" i="9"/>
  <c r="AL107" i="9"/>
  <c r="AW106" i="9"/>
  <c r="AO106" i="9"/>
  <c r="AG106" i="9"/>
  <c r="AZ105" i="9"/>
  <c r="AR105" i="9"/>
  <c r="AJ105" i="9"/>
  <c r="BC104" i="9"/>
  <c r="AU104" i="9"/>
  <c r="AM104" i="9"/>
  <c r="AE104" i="9"/>
  <c r="AX103" i="9"/>
  <c r="AP103" i="9"/>
  <c r="AH103" i="9"/>
  <c r="BA102" i="9"/>
  <c r="AS102" i="9"/>
  <c r="AK102" i="9"/>
  <c r="BD101" i="9"/>
  <c r="AV101" i="9"/>
  <c r="AN101" i="9"/>
  <c r="AF101" i="9"/>
  <c r="AY100" i="9"/>
  <c r="AQ100" i="9"/>
  <c r="AI100" i="9"/>
  <c r="BB99" i="9"/>
  <c r="AT99" i="9"/>
  <c r="AL99" i="9"/>
  <c r="AW98" i="9"/>
  <c r="AO98" i="9"/>
  <c r="AG98" i="9"/>
  <c r="AZ97" i="9"/>
  <c r="AR97" i="9"/>
  <c r="AJ97" i="9"/>
  <c r="BC96" i="9"/>
  <c r="AU96" i="9"/>
  <c r="AM96" i="9"/>
  <c r="AE96" i="9"/>
  <c r="AX95" i="9"/>
  <c r="AP95" i="9"/>
  <c r="AH95" i="9"/>
  <c r="BA94" i="9"/>
  <c r="AS94" i="9"/>
  <c r="AK94" i="9"/>
  <c r="BD93" i="9"/>
  <c r="AV93" i="9"/>
  <c r="AN93" i="9"/>
  <c r="AF93" i="9"/>
  <c r="AY92" i="9"/>
  <c r="AQ92" i="9"/>
  <c r="AI92" i="9"/>
  <c r="BB91" i="9"/>
  <c r="AT91" i="9"/>
  <c r="AL91" i="9"/>
  <c r="AW90" i="9"/>
  <c r="AO90" i="9"/>
  <c r="AG90" i="9"/>
  <c r="AZ89" i="9"/>
  <c r="AR89" i="9"/>
  <c r="AJ89" i="9"/>
  <c r="BC88" i="9"/>
  <c r="AU88" i="9"/>
  <c r="AM88" i="9"/>
  <c r="AE88" i="9"/>
  <c r="AX87" i="9"/>
  <c r="AP87" i="9"/>
  <c r="AH87" i="9"/>
  <c r="BA86" i="9"/>
  <c r="AS86" i="9"/>
  <c r="AK86" i="9"/>
  <c r="BD85" i="9"/>
  <c r="AV85" i="9"/>
  <c r="AN85" i="9"/>
  <c r="AF85" i="9"/>
  <c r="AY84" i="9"/>
  <c r="AQ84" i="9"/>
  <c r="AI84" i="9"/>
  <c r="BB83" i="9"/>
  <c r="AT83" i="9"/>
  <c r="AL83" i="9"/>
  <c r="AW82" i="9"/>
  <c r="AO82" i="9"/>
  <c r="AG82" i="9"/>
  <c r="AZ81" i="9"/>
  <c r="AR81" i="9"/>
  <c r="AJ81" i="9"/>
  <c r="BC80" i="9"/>
  <c r="AU80" i="9"/>
  <c r="AM80" i="9"/>
  <c r="AE80" i="9"/>
  <c r="AX79" i="9"/>
  <c r="AH79" i="9"/>
  <c r="BA78" i="9"/>
  <c r="AS78" i="9"/>
  <c r="AK78" i="9"/>
  <c r="BD77" i="9"/>
  <c r="AV77" i="9"/>
  <c r="AN77" i="9"/>
  <c r="AF77" i="9"/>
  <c r="AY76" i="9"/>
  <c r="AQ76" i="9"/>
  <c r="AI76" i="9"/>
  <c r="BB75" i="9"/>
  <c r="AT75" i="9"/>
  <c r="AL75" i="9"/>
  <c r="AW74" i="9"/>
  <c r="AO74" i="9"/>
  <c r="AG74" i="9"/>
  <c r="AZ73" i="9"/>
  <c r="AR73" i="9"/>
  <c r="AJ73" i="9"/>
  <c r="BC72" i="9"/>
  <c r="AU72" i="9"/>
  <c r="AM72" i="9"/>
  <c r="AE72" i="9"/>
  <c r="AX63" i="9"/>
  <c r="AV53" i="9"/>
  <c r="AR49" i="9"/>
  <c r="AM48" i="9"/>
  <c r="AE48" i="9"/>
  <c r="AH47" i="9"/>
  <c r="AZ41" i="9"/>
  <c r="AR41" i="9"/>
  <c r="AU40" i="9"/>
  <c r="AE24" i="9"/>
  <c r="AH23" i="9"/>
  <c r="AF21" i="9"/>
  <c r="AL19" i="9"/>
  <c r="BC16" i="9"/>
  <c r="AE16" i="9"/>
  <c r="AV13" i="9"/>
  <c r="BB11" i="9"/>
  <c r="AT11" i="9"/>
  <c r="AU8" i="9"/>
  <c r="AM8" i="9"/>
  <c r="BB14" i="9"/>
  <c r="AL37" i="9"/>
  <c r="BA3" i="9"/>
  <c r="AT7" i="9"/>
  <c r="AH12" i="9"/>
  <c r="AM16" i="9"/>
  <c r="AX20" i="9"/>
  <c r="AG31" i="9"/>
  <c r="AJ42" i="9"/>
  <c r="AZ54" i="9"/>
  <c r="AM114" i="9"/>
  <c r="AJ118" i="9"/>
  <c r="BC117" i="9"/>
  <c r="AU117" i="9"/>
  <c r="AM117" i="9"/>
  <c r="AE117" i="9"/>
  <c r="AX116" i="9"/>
  <c r="AP116" i="9"/>
  <c r="BA115" i="9"/>
  <c r="AS115" i="9"/>
  <c r="AK115" i="9"/>
  <c r="BD114" i="9"/>
  <c r="AV114" i="9"/>
  <c r="AN114" i="9"/>
  <c r="AF114" i="9"/>
  <c r="AY113" i="9"/>
  <c r="AQ113" i="9"/>
  <c r="AI113" i="9"/>
  <c r="BB112" i="9"/>
  <c r="AT112" i="9"/>
  <c r="AL112" i="9"/>
  <c r="AW111" i="9"/>
  <c r="AO111" i="9"/>
  <c r="AG111" i="9"/>
  <c r="AZ110" i="9"/>
  <c r="AR110" i="9"/>
  <c r="AJ110" i="9"/>
  <c r="BC109" i="9"/>
  <c r="AU109" i="9"/>
  <c r="AM109" i="9"/>
  <c r="AE109" i="9"/>
  <c r="AX108" i="9"/>
  <c r="AP108" i="9"/>
  <c r="AH108" i="9"/>
  <c r="BA107" i="9"/>
  <c r="AS107" i="9"/>
  <c r="AK107" i="9"/>
  <c r="BD106" i="9"/>
  <c r="AV106" i="9"/>
  <c r="AN106" i="9"/>
  <c r="AF106" i="9"/>
  <c r="AY105" i="9"/>
  <c r="AQ105" i="9"/>
  <c r="AI105" i="9"/>
  <c r="BB104" i="9"/>
  <c r="AT104" i="9"/>
  <c r="AL104" i="9"/>
  <c r="AW103" i="9"/>
  <c r="AO103" i="9"/>
  <c r="AG103" i="9"/>
  <c r="AZ102" i="9"/>
  <c r="AR102" i="9"/>
  <c r="AJ102" i="9"/>
  <c r="BC101" i="9"/>
  <c r="AU101" i="9"/>
  <c r="AM101" i="9"/>
  <c r="AE101" i="9"/>
  <c r="AX100" i="9"/>
  <c r="AP100" i="9"/>
  <c r="AH100" i="9"/>
  <c r="BA99" i="9"/>
  <c r="AS99" i="9"/>
  <c r="AK99" i="9"/>
  <c r="BD98" i="9"/>
  <c r="AV98" i="9"/>
  <c r="AN98" i="9"/>
  <c r="AF98" i="9"/>
  <c r="AY97" i="9"/>
  <c r="AQ97" i="9"/>
  <c r="AI97" i="9"/>
  <c r="BB96" i="9"/>
  <c r="AT96" i="9"/>
  <c r="AL96" i="9"/>
  <c r="AW95" i="9"/>
  <c r="AO95" i="9"/>
  <c r="AG95" i="9"/>
  <c r="AZ94" i="9"/>
  <c r="AR94" i="9"/>
  <c r="AJ94" i="9"/>
  <c r="BC93" i="9"/>
  <c r="AU93" i="9"/>
  <c r="AM93" i="9"/>
  <c r="AE93" i="9"/>
  <c r="AX92" i="9"/>
  <c r="AP92" i="9"/>
  <c r="AH92" i="9"/>
  <c r="BA91" i="9"/>
  <c r="AS91" i="9"/>
  <c r="AK91" i="9"/>
  <c r="BD90" i="9"/>
  <c r="AV90" i="9"/>
  <c r="AN90" i="9"/>
  <c r="AF90" i="9"/>
  <c r="AE85" i="9"/>
  <c r="AO79" i="9"/>
  <c r="AR78" i="9"/>
  <c r="AU77" i="9"/>
  <c r="AJ70" i="9"/>
  <c r="AM69" i="9"/>
  <c r="AW63" i="9"/>
  <c r="AG63" i="9"/>
  <c r="AZ62" i="9"/>
  <c r="AJ62" i="9"/>
  <c r="AU61" i="9"/>
  <c r="AE61" i="9"/>
  <c r="AU53" i="9"/>
  <c r="AT48" i="9"/>
  <c r="AL48" i="9"/>
  <c r="AW47" i="9"/>
  <c r="AO47" i="9"/>
  <c r="AG47" i="9"/>
  <c r="AZ46" i="9"/>
  <c r="AR46" i="9"/>
  <c r="AJ46" i="9"/>
  <c r="BB40" i="9"/>
  <c r="AT40" i="9"/>
  <c r="AL40" i="9"/>
  <c r="AW39" i="9"/>
  <c r="AO39" i="9"/>
  <c r="AZ38" i="9"/>
  <c r="AR38" i="9"/>
  <c r="BB32" i="9"/>
  <c r="AG23" i="9"/>
  <c r="AJ22" i="9"/>
  <c r="AU21" i="9"/>
  <c r="AM21" i="9"/>
  <c r="AE21" i="9"/>
  <c r="BA19" i="9"/>
  <c r="AS19" i="9"/>
  <c r="AK19" i="9"/>
  <c r="BB16" i="9"/>
  <c r="AT16" i="9"/>
  <c r="AL16" i="9"/>
  <c r="AZ14" i="9"/>
  <c r="AR14" i="9"/>
  <c r="AJ14" i="9"/>
  <c r="BC13" i="9"/>
  <c r="AU13" i="9"/>
  <c r="AM13" i="9"/>
  <c r="AE13" i="9"/>
  <c r="BA11" i="9"/>
  <c r="AS11" i="9"/>
  <c r="AK11" i="9"/>
  <c r="BB8" i="9"/>
  <c r="AT8" i="9"/>
  <c r="AL8" i="9"/>
  <c r="AZ6" i="9"/>
  <c r="AR6" i="9"/>
  <c r="AJ6" i="9"/>
  <c r="BC5" i="9"/>
  <c r="AU5" i="9"/>
  <c r="AM5" i="9"/>
  <c r="AE5" i="9"/>
  <c r="AK3" i="9"/>
  <c r="AF5" i="9"/>
  <c r="BC8" i="9"/>
  <c r="AR15" i="9"/>
  <c r="AR22" i="9"/>
  <c r="BC28" i="9"/>
  <c r="AP34" i="9"/>
  <c r="AK62" i="9"/>
  <c r="AI118" i="9"/>
  <c r="BB117" i="9"/>
  <c r="AT117" i="9"/>
  <c r="AL117" i="9"/>
  <c r="AW116" i="9"/>
  <c r="AO116" i="9"/>
  <c r="AG116" i="9"/>
  <c r="AZ115" i="9"/>
  <c r="AR115" i="9"/>
  <c r="AJ115" i="9"/>
  <c r="BC114" i="9"/>
  <c r="AU114" i="9"/>
  <c r="AE114" i="9"/>
  <c r="AX113" i="9"/>
  <c r="AP113" i="9"/>
  <c r="AH113" i="9"/>
  <c r="BA112" i="9"/>
  <c r="AS112" i="9"/>
  <c r="AK112" i="9"/>
  <c r="BD111" i="9"/>
  <c r="AV111" i="9"/>
  <c r="AN111" i="9"/>
  <c r="AF111" i="9"/>
  <c r="AY110" i="9"/>
  <c r="AQ110" i="9"/>
  <c r="AI110" i="9"/>
  <c r="BB109" i="9"/>
  <c r="AT109" i="9"/>
  <c r="AL109" i="9"/>
  <c r="AW108" i="9"/>
  <c r="AO108" i="9"/>
  <c r="AG108" i="9"/>
  <c r="AZ107" i="9"/>
  <c r="AR107" i="9"/>
  <c r="AJ107" i="9"/>
  <c r="BC106" i="9"/>
  <c r="AU106" i="9"/>
  <c r="AM106" i="9"/>
  <c r="AE106" i="9"/>
  <c r="AX105" i="9"/>
  <c r="AP105" i="9"/>
  <c r="AH105" i="9"/>
  <c r="BA104" i="9"/>
  <c r="AS104" i="9"/>
  <c r="AK104" i="9"/>
  <c r="BD103" i="9"/>
  <c r="AV103" i="9"/>
  <c r="AN103" i="9"/>
  <c r="AF103" i="9"/>
  <c r="AY102" i="9"/>
  <c r="AQ102" i="9"/>
  <c r="AI102" i="9"/>
  <c r="BB101" i="9"/>
  <c r="AT101" i="9"/>
  <c r="AL101" i="9"/>
  <c r="AW100" i="9"/>
  <c r="AO100" i="9"/>
  <c r="AG100" i="9"/>
  <c r="AZ99" i="9"/>
  <c r="AR99" i="9"/>
  <c r="AJ99" i="9"/>
  <c r="BC98" i="9"/>
  <c r="AU98" i="9"/>
  <c r="AM98" i="9"/>
  <c r="AE98" i="9"/>
  <c r="AX97" i="9"/>
  <c r="AP97" i="9"/>
  <c r="AH97" i="9"/>
  <c r="BA96" i="9"/>
  <c r="AS96" i="9"/>
  <c r="AK96" i="9"/>
  <c r="BD95" i="9"/>
  <c r="AV95" i="9"/>
  <c r="AN95" i="9"/>
  <c r="AF95" i="9"/>
  <c r="AY94" i="9"/>
  <c r="AQ94" i="9"/>
  <c r="AI94" i="9"/>
  <c r="BB93" i="9"/>
  <c r="AT93" i="9"/>
  <c r="AL93" i="9"/>
  <c r="AW92" i="9"/>
  <c r="AG92" i="9"/>
  <c r="AZ91" i="9"/>
  <c r="AR91" i="9"/>
  <c r="AJ91" i="9"/>
  <c r="BC90" i="9"/>
  <c r="AU90" i="9"/>
  <c r="AM90" i="9"/>
  <c r="AE90" i="9"/>
  <c r="BB85" i="9"/>
  <c r="AQ78" i="9"/>
  <c r="AW76" i="9"/>
  <c r="AG76" i="9"/>
  <c r="AQ70" i="9"/>
  <c r="AT69" i="9"/>
  <c r="AW68" i="9"/>
  <c r="AT61" i="9"/>
  <c r="AO60" i="9"/>
  <c r="AZ59" i="9"/>
  <c r="AJ59" i="9"/>
  <c r="AL53" i="9"/>
  <c r="BD47" i="9"/>
  <c r="AV47" i="9"/>
  <c r="AY46" i="9"/>
  <c r="BB45" i="9"/>
  <c r="AN31" i="9"/>
  <c r="AF31" i="9"/>
  <c r="AQ30" i="9"/>
  <c r="AI30" i="9"/>
  <c r="AT29" i="9"/>
  <c r="AL29" i="9"/>
  <c r="BD23" i="9"/>
  <c r="AV23" i="9"/>
  <c r="AN23" i="9"/>
  <c r="AF23" i="9"/>
  <c r="AY22" i="9"/>
  <c r="AQ22" i="9"/>
  <c r="AI22" i="9"/>
  <c r="BB21" i="9"/>
  <c r="AT21" i="9"/>
  <c r="AL21" i="9"/>
  <c r="AW20" i="9"/>
  <c r="AO20" i="9"/>
  <c r="AG20" i="9"/>
  <c r="BC18" i="9"/>
  <c r="AU18" i="9"/>
  <c r="AM18" i="9"/>
  <c r="AE18" i="9"/>
  <c r="BD15" i="9"/>
  <c r="AV15" i="9"/>
  <c r="AN15" i="9"/>
  <c r="AF15" i="9"/>
  <c r="BB13" i="9"/>
  <c r="AT13" i="9"/>
  <c r="AL13" i="9"/>
  <c r="AW12" i="9"/>
  <c r="AO12" i="9"/>
  <c r="AG12" i="9"/>
  <c r="BC10" i="9"/>
  <c r="AU10" i="9"/>
  <c r="AM10" i="9"/>
  <c r="AE10" i="9"/>
  <c r="BD7" i="9"/>
  <c r="AV7" i="9"/>
  <c r="AN7" i="9"/>
  <c r="AF7" i="9"/>
  <c r="BB5" i="9"/>
  <c r="AT5" i="9"/>
  <c r="AL5" i="9"/>
  <c r="AW4" i="9"/>
  <c r="AO4" i="9"/>
  <c r="AG4" i="9"/>
  <c r="AJ7" i="9"/>
  <c r="BC40" i="9"/>
  <c r="AW59" i="9"/>
  <c r="AO59" i="9"/>
  <c r="AG59" i="9"/>
  <c r="AZ58" i="9"/>
  <c r="AR58" i="9"/>
  <c r="AJ58" i="9"/>
  <c r="BC57" i="9"/>
  <c r="AU57" i="9"/>
  <c r="AE57" i="9"/>
  <c r="AP56" i="9"/>
  <c r="AH56" i="9"/>
  <c r="BA55" i="9"/>
  <c r="AS55" i="9"/>
  <c r="AK55" i="9"/>
  <c r="BD54" i="9"/>
  <c r="AV54" i="9"/>
  <c r="AN54" i="9"/>
  <c r="AF54" i="9"/>
  <c r="AY53" i="9"/>
  <c r="AQ53" i="9"/>
  <c r="AI53" i="9"/>
  <c r="BB52" i="9"/>
  <c r="AT52" i="9"/>
  <c r="AL52" i="9"/>
  <c r="AW51" i="9"/>
  <c r="AO51" i="9"/>
  <c r="AZ50" i="9"/>
  <c r="AR50" i="9"/>
  <c r="AJ50" i="9"/>
  <c r="BC49" i="9"/>
  <c r="AU49" i="9"/>
  <c r="AM49" i="9"/>
  <c r="AE49" i="9"/>
  <c r="AX48" i="9"/>
  <c r="AP48" i="9"/>
  <c r="AH48" i="9"/>
  <c r="BA47" i="9"/>
  <c r="AS47" i="9"/>
  <c r="AK47" i="9"/>
  <c r="BD46" i="9"/>
  <c r="AV46" i="9"/>
  <c r="AN46" i="9"/>
  <c r="AF46" i="9"/>
  <c r="AY45" i="9"/>
  <c r="AQ45" i="9"/>
  <c r="AI45" i="9"/>
  <c r="BB44" i="9"/>
  <c r="AW43" i="9"/>
  <c r="AO43" i="9"/>
  <c r="AZ42" i="9"/>
  <c r="AR42" i="9"/>
  <c r="BC41" i="9"/>
  <c r="AU41" i="9"/>
  <c r="AM41" i="9"/>
  <c r="AE41" i="9"/>
  <c r="AX40" i="9"/>
  <c r="AP40" i="9"/>
  <c r="AH40" i="9"/>
  <c r="BA39" i="9"/>
  <c r="AS39" i="9"/>
  <c r="AK39" i="9"/>
  <c r="BD38" i="9"/>
  <c r="AV38" i="9"/>
  <c r="AN38" i="9"/>
  <c r="AF38" i="9"/>
  <c r="AY37" i="9"/>
  <c r="AQ37" i="9"/>
  <c r="AI37" i="9"/>
  <c r="BB36" i="9"/>
  <c r="AL36" i="9"/>
  <c r="AO35" i="9"/>
  <c r="AG35" i="9"/>
  <c r="AZ34" i="9"/>
  <c r="AR34" i="9"/>
  <c r="AJ34" i="9"/>
  <c r="BC33" i="9"/>
  <c r="AU33" i="9"/>
  <c r="AM33" i="9"/>
  <c r="AE33" i="9"/>
  <c r="AX32" i="9"/>
  <c r="AP32" i="9"/>
  <c r="AH32" i="9"/>
  <c r="BA31" i="9"/>
  <c r="AS31" i="9"/>
  <c r="AK31" i="9"/>
  <c r="BD30" i="9"/>
  <c r="AV30" i="9"/>
  <c r="AN30" i="9"/>
  <c r="AF30" i="9"/>
  <c r="AY29" i="9"/>
  <c r="AQ29" i="9"/>
  <c r="AI29" i="9"/>
  <c r="BB28" i="9"/>
  <c r="AT28" i="9"/>
  <c r="AL28" i="9"/>
  <c r="AW27" i="9"/>
  <c r="AO27" i="9"/>
  <c r="AG27" i="9"/>
  <c r="AZ26" i="9"/>
  <c r="AR26" i="9"/>
  <c r="AJ26" i="9"/>
  <c r="BC25" i="9"/>
  <c r="AU25" i="9"/>
  <c r="AM25" i="9"/>
  <c r="AE25" i="9"/>
  <c r="AX24" i="9"/>
  <c r="AP24" i="9"/>
  <c r="AH24" i="9"/>
  <c r="BA23" i="9"/>
  <c r="AS23" i="9"/>
  <c r="AK23" i="9"/>
  <c r="BD22" i="9"/>
  <c r="AV22" i="9"/>
  <c r="AN22" i="9"/>
  <c r="AF22" i="9"/>
  <c r="AY21" i="9"/>
  <c r="AQ21" i="9"/>
  <c r="AI21" i="9"/>
  <c r="BB20" i="9"/>
  <c r="AT20" i="9"/>
  <c r="AL20" i="9"/>
  <c r="AW19" i="9"/>
  <c r="AO19" i="9"/>
  <c r="AZ18" i="9"/>
  <c r="AR18" i="9"/>
  <c r="AJ18" i="9"/>
  <c r="BC17" i="9"/>
  <c r="AU17" i="9"/>
  <c r="AM17" i="9"/>
  <c r="AE17" i="9"/>
  <c r="AX16" i="9"/>
  <c r="AP16" i="9"/>
  <c r="AH16" i="9"/>
  <c r="BA15" i="9"/>
  <c r="AS15" i="9"/>
  <c r="AK15" i="9"/>
  <c r="AN14" i="9"/>
  <c r="AF14" i="9"/>
  <c r="AY13" i="9"/>
  <c r="AQ13" i="9"/>
  <c r="AI13" i="9"/>
  <c r="BB12" i="9"/>
  <c r="AT12" i="9"/>
  <c r="AL12" i="9"/>
  <c r="AG11" i="9"/>
  <c r="AZ10" i="9"/>
  <c r="AZ11" i="9"/>
  <c r="AR10" i="9"/>
  <c r="AR8" i="9"/>
  <c r="AJ10" i="9"/>
  <c r="BC9" i="9"/>
  <c r="AU9" i="9"/>
  <c r="AU12" i="9"/>
  <c r="AM9" i="9"/>
  <c r="AE9" i="9"/>
  <c r="AX8" i="9"/>
  <c r="AP13" i="9"/>
  <c r="BA7" i="9"/>
  <c r="BA25" i="9"/>
  <c r="AS7" i="9"/>
  <c r="AS17" i="9"/>
  <c r="AS3" i="9"/>
  <c r="AK7" i="9"/>
  <c r="BD6" i="9"/>
  <c r="BD10" i="9"/>
  <c r="AV21" i="9"/>
  <c r="AV6" i="9"/>
  <c r="AN32" i="9"/>
  <c r="AN18" i="9"/>
  <c r="AN9" i="9"/>
  <c r="AF39" i="9"/>
  <c r="AF6" i="9"/>
  <c r="AY5" i="9"/>
  <c r="AY4" i="9"/>
  <c r="AQ5" i="9"/>
  <c r="AI5" i="9"/>
  <c r="AI10" i="9"/>
  <c r="AI4" i="9"/>
  <c r="BB4" i="9"/>
  <c r="BB15" i="9"/>
  <c r="BB6" i="9"/>
  <c r="BB3" i="9"/>
  <c r="AT4" i="9"/>
  <c r="AT3" i="9"/>
  <c r="AT15" i="9"/>
  <c r="AT6" i="9"/>
  <c r="AL4" i="9"/>
  <c r="AL14" i="9"/>
  <c r="AL3" i="9"/>
  <c r="AW31" i="9"/>
  <c r="AW3" i="9"/>
  <c r="AW23" i="9"/>
  <c r="AW7" i="9"/>
  <c r="AW15" i="9"/>
  <c r="AO5" i="9"/>
  <c r="AO3" i="9"/>
  <c r="AO7" i="9"/>
  <c r="AG39" i="9"/>
  <c r="AG7" i="9"/>
  <c r="AG3" i="9"/>
  <c r="AG84" i="9"/>
  <c r="AG15" i="9"/>
  <c r="AH4" i="9"/>
  <c r="AW5" i="9"/>
  <c r="AE8" i="9"/>
  <c r="AF10" i="9"/>
  <c r="AJ12" i="9"/>
  <c r="AT14" i="9"/>
  <c r="AU16" i="9"/>
  <c r="AY18" i="9"/>
  <c r="AH21" i="9"/>
  <c r="AT25" i="9"/>
  <c r="AO31" i="9"/>
  <c r="AT37" i="9"/>
  <c r="BB48" i="9"/>
  <c r="AX77" i="9"/>
  <c r="AP77" i="9"/>
  <c r="AH77" i="9"/>
  <c r="BA76" i="9"/>
  <c r="AS76" i="9"/>
  <c r="AK76" i="9"/>
  <c r="BD75" i="9"/>
  <c r="AV75" i="9"/>
  <c r="AN75" i="9"/>
  <c r="AF75" i="9"/>
  <c r="AY74" i="9"/>
  <c r="AQ74" i="9"/>
  <c r="AI74" i="9"/>
  <c r="BB73" i="9"/>
  <c r="AT73" i="9"/>
  <c r="AL73" i="9"/>
  <c r="AW72" i="9"/>
  <c r="AO72" i="9"/>
  <c r="AG72" i="9"/>
  <c r="AZ71" i="9"/>
  <c r="AR71" i="9"/>
  <c r="AJ71" i="9"/>
  <c r="BC70" i="9"/>
  <c r="AU70" i="9"/>
  <c r="AM70" i="9"/>
  <c r="AE70" i="9"/>
  <c r="AX69" i="9"/>
  <c r="AP69" i="9"/>
  <c r="AH69" i="9"/>
  <c r="BA68" i="9"/>
  <c r="AS68" i="9"/>
  <c r="AK68" i="9"/>
  <c r="BD67" i="9"/>
  <c r="AV67" i="9"/>
  <c r="AN67" i="9"/>
  <c r="AF67" i="9"/>
  <c r="AY66" i="9"/>
  <c r="AQ66" i="9"/>
  <c r="BB65" i="9"/>
  <c r="AT65" i="9"/>
  <c r="AL65" i="9"/>
  <c r="AW64" i="9"/>
  <c r="AO64" i="9"/>
  <c r="AG64" i="9"/>
  <c r="AZ63" i="9"/>
  <c r="AR63" i="9"/>
  <c r="AJ63" i="9"/>
  <c r="BC62" i="9"/>
  <c r="AU62" i="9"/>
  <c r="AM62" i="9"/>
  <c r="AE62" i="9"/>
  <c r="AX61" i="9"/>
  <c r="AP61" i="9"/>
  <c r="AH61" i="9"/>
  <c r="BA60" i="9"/>
  <c r="AS60" i="9"/>
  <c r="AK60" i="9"/>
  <c r="BD59" i="9"/>
  <c r="AV59" i="9"/>
  <c r="AN59" i="9"/>
  <c r="AF59" i="9"/>
  <c r="AY58" i="9"/>
  <c r="AQ58" i="9"/>
  <c r="AI58" i="9"/>
  <c r="BB57" i="9"/>
  <c r="AT57" i="9"/>
  <c r="AL57" i="9"/>
  <c r="AW56" i="9"/>
  <c r="AO56" i="9"/>
  <c r="AG56" i="9"/>
  <c r="AZ55" i="9"/>
  <c r="AR55" i="9"/>
  <c r="AJ55" i="9"/>
  <c r="BC54" i="9"/>
  <c r="AU54" i="9"/>
  <c r="AM54" i="9"/>
  <c r="AE54" i="9"/>
  <c r="AX53" i="9"/>
  <c r="AP53" i="9"/>
  <c r="AH53" i="9"/>
  <c r="BA52" i="9"/>
  <c r="AS52" i="9"/>
  <c r="AK52" i="9"/>
  <c r="AV51" i="9"/>
  <c r="AN51" i="9"/>
  <c r="AF51" i="9"/>
  <c r="AQ50" i="9"/>
  <c r="AI50" i="9"/>
  <c r="BB49" i="9"/>
  <c r="AL49" i="9"/>
  <c r="AW48" i="9"/>
  <c r="AO48" i="9"/>
  <c r="AG48" i="9"/>
  <c r="AZ47" i="9"/>
  <c r="AR47" i="9"/>
  <c r="AJ47" i="9"/>
  <c r="BC46" i="9"/>
  <c r="AU46" i="9"/>
  <c r="AM46" i="9"/>
  <c r="AE46" i="9"/>
  <c r="AX45" i="9"/>
  <c r="AP45" i="9"/>
  <c r="AH45" i="9"/>
  <c r="BA44" i="9"/>
  <c r="AS44" i="9"/>
  <c r="AK44" i="9"/>
  <c r="BD43" i="9"/>
  <c r="AV43" i="9"/>
  <c r="AN43" i="9"/>
  <c r="AF43" i="9"/>
  <c r="AY42" i="9"/>
  <c r="AQ42" i="9"/>
  <c r="AI42" i="9"/>
  <c r="BB41" i="9"/>
  <c r="AT41" i="9"/>
  <c r="AL41" i="9"/>
  <c r="BD35" i="9"/>
  <c r="AV35" i="9"/>
  <c r="AN35" i="9"/>
  <c r="AF35" i="9"/>
  <c r="AY34" i="9"/>
  <c r="AQ34" i="9"/>
  <c r="AI34" i="9"/>
  <c r="BB33" i="9"/>
  <c r="AT33" i="9"/>
  <c r="AL33" i="9"/>
  <c r="BD27" i="9"/>
  <c r="AV27" i="9"/>
  <c r="AY26" i="9"/>
  <c r="BB25" i="9"/>
  <c r="AX21" i="9"/>
  <c r="BA20" i="9"/>
  <c r="AS20" i="9"/>
  <c r="AK20" i="9"/>
  <c r="BD19" i="9"/>
  <c r="AV19" i="9"/>
  <c r="AN19" i="9"/>
  <c r="AF19" i="9"/>
  <c r="BB17" i="9"/>
  <c r="AT17" i="9"/>
  <c r="AL17" i="9"/>
  <c r="AW16" i="9"/>
  <c r="AO16" i="9"/>
  <c r="AG16" i="9"/>
  <c r="BC14" i="9"/>
  <c r="AU14" i="9"/>
  <c r="AM14" i="9"/>
  <c r="AE14" i="9"/>
  <c r="BA12" i="9"/>
  <c r="AS12" i="9"/>
  <c r="AK12" i="9"/>
  <c r="BD11" i="9"/>
  <c r="AV11" i="9"/>
  <c r="AN11" i="9"/>
  <c r="AF11" i="9"/>
  <c r="BB9" i="9"/>
  <c r="AT9" i="9"/>
  <c r="AL9" i="9"/>
  <c r="AW8" i="9"/>
  <c r="AO8" i="9"/>
  <c r="AG8" i="9"/>
  <c r="AP4" i="9"/>
  <c r="BD5" i="9"/>
  <c r="AQ10" i="9"/>
  <c r="AR12" i="9"/>
  <c r="AF17" i="9"/>
  <c r="AX26" i="9"/>
  <c r="AL32" i="9"/>
  <c r="BB37" i="9"/>
  <c r="AI79" i="9"/>
  <c r="AV20" i="9"/>
  <c r="AN20" i="9"/>
  <c r="AF20" i="9"/>
  <c r="AY19" i="9"/>
  <c r="AQ19" i="9"/>
  <c r="AI19" i="9"/>
  <c r="AW17" i="9"/>
  <c r="AO17" i="9"/>
  <c r="AG17" i="9"/>
  <c r="BC15" i="9"/>
  <c r="AU15" i="9"/>
  <c r="AM15" i="9"/>
  <c r="AE15" i="9"/>
  <c r="AX14" i="9"/>
  <c r="AP14" i="9"/>
  <c r="AH14" i="9"/>
  <c r="BD12" i="9"/>
  <c r="AV12" i="9"/>
  <c r="AN12" i="9"/>
  <c r="AF12" i="9"/>
  <c r="AY11" i="9"/>
  <c r="AQ11" i="9"/>
  <c r="AI11" i="9"/>
  <c r="AW9" i="9"/>
  <c r="AO9" i="9"/>
  <c r="AG9" i="9"/>
  <c r="BC7" i="9"/>
  <c r="AU7" i="9"/>
  <c r="AM7" i="9"/>
  <c r="AE7" i="9"/>
  <c r="AX6" i="9"/>
  <c r="AP6" i="9"/>
  <c r="AH6" i="9"/>
  <c r="BD4" i="9"/>
  <c r="AV4" i="9"/>
  <c r="AN4" i="9"/>
  <c r="AF4" i="9"/>
  <c r="AY3" i="9"/>
  <c r="AY17" i="9"/>
  <c r="AY9" i="9"/>
  <c r="AQ3" i="9"/>
  <c r="AQ46" i="9"/>
  <c r="AQ17" i="9"/>
  <c r="AQ9" i="9"/>
  <c r="AI3" i="9"/>
  <c r="AI17" i="9"/>
  <c r="AI9" i="9"/>
  <c r="AR4" i="9"/>
  <c r="AH5" i="9"/>
  <c r="AX5" i="9"/>
  <c r="AJ8" i="9"/>
  <c r="AF9" i="9"/>
  <c r="BA9" i="9"/>
  <c r="AV10" i="9"/>
  <c r="AR11" i="9"/>
  <c r="AM12" i="9"/>
  <c r="AH13" i="9"/>
  <c r="BD13" i="9"/>
  <c r="AY14" i="9"/>
  <c r="AK17" i="9"/>
  <c r="AF18" i="9"/>
  <c r="AR20" i="9"/>
  <c r="AN21" i="9"/>
  <c r="AZ22" i="9"/>
  <c r="BD24" i="9"/>
  <c r="AN27" i="9"/>
  <c r="AV31" i="9"/>
  <c r="BA33" i="9"/>
  <c r="AE36" i="9"/>
  <c r="AI38" i="9"/>
  <c r="AN40" i="9"/>
  <c r="AF47" i="9"/>
  <c r="AJ49" i="9"/>
  <c r="AV72" i="9"/>
  <c r="AL71" i="9"/>
  <c r="AW70" i="9"/>
  <c r="AO70" i="9"/>
  <c r="AG70" i="9"/>
  <c r="AZ69" i="9"/>
  <c r="AR69" i="9"/>
  <c r="AJ69" i="9"/>
  <c r="BC68" i="9"/>
  <c r="AU68" i="9"/>
  <c r="AM68" i="9"/>
  <c r="AX67" i="9"/>
  <c r="AP67" i="9"/>
  <c r="AH67" i="9"/>
  <c r="BA66" i="9"/>
  <c r="AS66" i="9"/>
  <c r="BD65" i="9"/>
  <c r="AV65" i="9"/>
  <c r="AN65" i="9"/>
  <c r="AF65" i="9"/>
  <c r="AY64" i="9"/>
  <c r="AQ64" i="9"/>
  <c r="AI64" i="9"/>
  <c r="BB63" i="9"/>
  <c r="AT63" i="9"/>
  <c r="AL63" i="9"/>
  <c r="AW62" i="9"/>
  <c r="AO62" i="9"/>
  <c r="AG62" i="9"/>
  <c r="AZ61" i="9"/>
  <c r="AR61" i="9"/>
  <c r="AJ61" i="9"/>
  <c r="BC60" i="9"/>
  <c r="AU60" i="9"/>
  <c r="AM60" i="9"/>
  <c r="AE60" i="9"/>
  <c r="AP59" i="9"/>
  <c r="BA58" i="9"/>
  <c r="AK58" i="9"/>
  <c r="BD57" i="9"/>
  <c r="AV57" i="9"/>
  <c r="AN57" i="9"/>
  <c r="AF57" i="9"/>
  <c r="AY56" i="9"/>
  <c r="AQ56" i="9"/>
  <c r="AI56" i="9"/>
  <c r="BB55" i="9"/>
  <c r="AT55" i="9"/>
  <c r="AL55" i="9"/>
  <c r="AW54" i="9"/>
  <c r="AO54" i="9"/>
  <c r="AG54" i="9"/>
  <c r="AZ53" i="9"/>
  <c r="AR53" i="9"/>
  <c r="AJ53" i="9"/>
  <c r="AU52" i="9"/>
  <c r="AM52" i="9"/>
  <c r="AE52" i="9"/>
  <c r="AX51" i="9"/>
  <c r="AP51" i="9"/>
  <c r="AH51" i="9"/>
  <c r="BA50" i="9"/>
  <c r="AS50" i="9"/>
  <c r="AK50" i="9"/>
  <c r="BD49" i="9"/>
  <c r="AV49" i="9"/>
  <c r="AN49" i="9"/>
  <c r="AF49" i="9"/>
  <c r="AY48" i="9"/>
  <c r="AQ48" i="9"/>
  <c r="AI48" i="9"/>
  <c r="BB47" i="9"/>
  <c r="AT47" i="9"/>
  <c r="AL47" i="9"/>
  <c r="AW46" i="9"/>
  <c r="AO46" i="9"/>
  <c r="AG46" i="9"/>
  <c r="AZ45" i="9"/>
  <c r="AR45" i="9"/>
  <c r="AJ45" i="9"/>
  <c r="BC44" i="9"/>
  <c r="AU44" i="9"/>
  <c r="AM44" i="9"/>
  <c r="AE44" i="9"/>
  <c r="AX43" i="9"/>
  <c r="AP43" i="9"/>
  <c r="AH43" i="9"/>
  <c r="BA42" i="9"/>
  <c r="AS42" i="9"/>
  <c r="AK42" i="9"/>
  <c r="BD41" i="9"/>
  <c r="AV41" i="9"/>
  <c r="AN41" i="9"/>
  <c r="AF41" i="9"/>
  <c r="AY40" i="9"/>
  <c r="AQ40" i="9"/>
  <c r="AI40" i="9"/>
  <c r="BB39" i="9"/>
  <c r="AT39" i="9"/>
  <c r="AL39" i="9"/>
  <c r="AW38" i="9"/>
  <c r="AO38" i="9"/>
  <c r="AG38" i="9"/>
  <c r="AZ37" i="9"/>
  <c r="AR37" i="9"/>
  <c r="BC36" i="9"/>
  <c r="AU36" i="9"/>
  <c r="AX35" i="9"/>
  <c r="BA34" i="9"/>
  <c r="AS34" i="9"/>
  <c r="AK34" i="9"/>
  <c r="BD33" i="9"/>
  <c r="AV33" i="9"/>
  <c r="AN33" i="9"/>
  <c r="AF33" i="9"/>
  <c r="AY32" i="9"/>
  <c r="AQ32" i="9"/>
  <c r="AI32" i="9"/>
  <c r="BB31" i="9"/>
  <c r="AT31" i="9"/>
  <c r="AL31" i="9"/>
  <c r="AW30" i="9"/>
  <c r="AO30" i="9"/>
  <c r="AG30" i="9"/>
  <c r="AE28" i="9"/>
  <c r="AH27" i="9"/>
  <c r="BA26" i="9"/>
  <c r="AS26" i="9"/>
  <c r="AK26" i="9"/>
  <c r="BD25" i="9"/>
  <c r="AV25" i="9"/>
  <c r="AN25" i="9"/>
  <c r="AF25" i="9"/>
  <c r="AY24" i="9"/>
  <c r="AQ24" i="9"/>
  <c r="AI24" i="9"/>
  <c r="BB23" i="9"/>
  <c r="AT23" i="9"/>
  <c r="AL23" i="9"/>
  <c r="AW22" i="9"/>
  <c r="AO22" i="9"/>
  <c r="AG22" i="9"/>
  <c r="AR21" i="9"/>
  <c r="AJ21" i="9"/>
  <c r="AX19" i="9"/>
  <c r="AP19" i="9"/>
  <c r="AH19" i="9"/>
  <c r="BA18" i="9"/>
  <c r="AS18" i="9"/>
  <c r="AK18" i="9"/>
  <c r="AY16" i="9"/>
  <c r="AQ16" i="9"/>
  <c r="AI16" i="9"/>
  <c r="AW14" i="9"/>
  <c r="AO14" i="9"/>
  <c r="AG14" i="9"/>
  <c r="AZ13" i="9"/>
  <c r="AR13" i="9"/>
  <c r="AJ13" i="9"/>
  <c r="AX11" i="9"/>
  <c r="AP11" i="9"/>
  <c r="AH11" i="9"/>
  <c r="BA10" i="9"/>
  <c r="AS10" i="9"/>
  <c r="AK10" i="9"/>
  <c r="AY8" i="9"/>
  <c r="AQ8" i="9"/>
  <c r="AI8" i="9"/>
  <c r="AW6" i="9"/>
  <c r="AO6" i="9"/>
  <c r="AG6" i="9"/>
  <c r="AZ5" i="9"/>
  <c r="AZ30" i="9"/>
  <c r="AR5" i="9"/>
  <c r="AJ5" i="9"/>
  <c r="AJ38" i="9"/>
  <c r="BC19" i="9"/>
  <c r="BC11" i="9"/>
  <c r="BC3" i="9"/>
  <c r="BC6" i="9"/>
  <c r="AU19" i="9"/>
  <c r="AU11" i="9"/>
  <c r="AU3" i="9"/>
  <c r="AU6" i="9"/>
  <c r="AM19" i="9"/>
  <c r="AM11" i="9"/>
  <c r="AM3" i="9"/>
  <c r="AM6" i="9"/>
  <c r="AE19" i="9"/>
  <c r="AE11" i="9"/>
  <c r="AE6" i="9"/>
  <c r="AX3" i="9"/>
  <c r="AP3" i="9"/>
  <c r="AP42" i="9"/>
  <c r="AH3" i="9"/>
  <c r="AE4" i="9"/>
  <c r="AU4" i="9"/>
  <c r="AK5" i="9"/>
  <c r="BA5" i="9"/>
  <c r="AR7" i="9"/>
  <c r="AH9" i="9"/>
  <c r="AY10" i="9"/>
  <c r="AP12" i="9"/>
  <c r="AI18" i="9"/>
  <c r="BD18" i="9"/>
  <c r="AZ19" i="9"/>
  <c r="AP21" i="9"/>
  <c r="AL25" i="9"/>
  <c r="BD31" i="9"/>
  <c r="AH34" i="9"/>
  <c r="AQ38" i="9"/>
  <c r="AJ54" i="9"/>
  <c r="BA16" i="9"/>
  <c r="AS41" i="9"/>
  <c r="AK16" i="9"/>
  <c r="BD3" i="9"/>
  <c r="AV3" i="9"/>
  <c r="AN3" i="9"/>
  <c r="AF3" i="9"/>
  <c r="AJ19" i="9"/>
  <c r="AE20" i="9"/>
  <c r="AX34" i="9"/>
  <c r="AX47" i="9"/>
  <c r="AP55" i="9"/>
  <c r="AX59" i="9"/>
  <c r="AE91" i="9"/>
  <c r="AX90" i="9"/>
  <c r="AP90" i="9"/>
  <c r="AH90" i="9"/>
  <c r="BA89" i="9"/>
  <c r="AS89" i="9"/>
  <c r="AK89" i="9"/>
  <c r="BD80" i="9"/>
  <c r="AF80" i="9"/>
  <c r="AS73" i="9"/>
  <c r="AF72" i="9"/>
  <c r="AY71" i="9"/>
  <c r="AI71" i="9"/>
  <c r="AS65" i="9"/>
  <c r="AV64" i="9"/>
  <c r="AY63" i="9"/>
  <c r="AL62" i="9"/>
  <c r="AV56" i="9"/>
  <c r="AF56" i="9"/>
  <c r="AQ55" i="9"/>
  <c r="BB54" i="9"/>
  <c r="AL54" i="9"/>
  <c r="AX50" i="9"/>
  <c r="AP50" i="9"/>
  <c r="AH50" i="9"/>
  <c r="BA49" i="9"/>
  <c r="AS49" i="9"/>
  <c r="AK49" i="9"/>
  <c r="BD48" i="9"/>
  <c r="AV48" i="9"/>
  <c r="AN48" i="9"/>
  <c r="AX42" i="9"/>
  <c r="BA41" i="9"/>
  <c r="BD40" i="9"/>
  <c r="AF32" i="9"/>
  <c r="AP26" i="9"/>
  <c r="AH26" i="9"/>
  <c r="AS25" i="9"/>
  <c r="AK25" i="9"/>
  <c r="AV24" i="9"/>
  <c r="AN24" i="9"/>
  <c r="AF24" i="9"/>
  <c r="AO21" i="9"/>
  <c r="AG21" i="9"/>
  <c r="AX18" i="9"/>
  <c r="AP18" i="9"/>
  <c r="AH18" i="9"/>
  <c r="BD16" i="9"/>
  <c r="AV16" i="9"/>
  <c r="AN16" i="9"/>
  <c r="AF16" i="9"/>
  <c r="AY15" i="9"/>
  <c r="AQ15" i="9"/>
  <c r="AI15" i="9"/>
  <c r="AW13" i="9"/>
  <c r="AO13" i="9"/>
  <c r="AG13" i="9"/>
  <c r="AX10" i="9"/>
  <c r="AP10" i="9"/>
  <c r="AH10" i="9"/>
  <c r="BD8" i="9"/>
  <c r="AV8" i="9"/>
  <c r="AN8" i="9"/>
  <c r="AF8" i="9"/>
  <c r="AY7" i="9"/>
  <c r="AQ7" i="9"/>
  <c r="AI7" i="9"/>
  <c r="AJ4" i="9"/>
  <c r="AZ4" i="9"/>
  <c r="AP5" i="9"/>
  <c r="AI6" i="9"/>
  <c r="AZ7" i="9"/>
  <c r="AP9" i="9"/>
  <c r="AX12" i="9"/>
  <c r="AJ15" i="9"/>
  <c r="AQ18" i="9"/>
  <c r="AH20" i="9"/>
  <c r="AI26" i="9"/>
  <c r="AR30" i="9"/>
  <c r="AV32" i="9"/>
  <c r="AN39" i="9"/>
  <c r="AX71" i="9"/>
  <c r="AP71" i="9"/>
  <c r="AH71" i="9"/>
  <c r="BA70" i="9"/>
  <c r="AS70" i="9"/>
  <c r="BD69" i="9"/>
  <c r="AV69" i="9"/>
  <c r="AN69" i="9"/>
  <c r="AF69" i="9"/>
  <c r="AY68" i="9"/>
  <c r="AQ68" i="9"/>
  <c r="AI68" i="9"/>
  <c r="BB67" i="9"/>
  <c r="AT67" i="9"/>
  <c r="AL67" i="9"/>
  <c r="AW66" i="9"/>
  <c r="AO66" i="9"/>
  <c r="AG66" i="9"/>
  <c r="AZ65" i="9"/>
  <c r="AR65" i="9"/>
  <c r="AJ65" i="9"/>
  <c r="BC64" i="9"/>
  <c r="AU64" i="9"/>
  <c r="AM64" i="9"/>
  <c r="AE64" i="9"/>
  <c r="AP63" i="9"/>
  <c r="AH63" i="9"/>
  <c r="BA62" i="9"/>
  <c r="AS62" i="9"/>
  <c r="BD61" i="9"/>
  <c r="AN61" i="9"/>
  <c r="AF61" i="9"/>
  <c r="AY60" i="9"/>
  <c r="AQ60" i="9"/>
  <c r="AI60" i="9"/>
  <c r="BB59" i="9"/>
  <c r="AT59" i="9"/>
  <c r="AL59" i="9"/>
  <c r="AW58" i="9"/>
  <c r="AO58" i="9"/>
  <c r="AG58" i="9"/>
  <c r="AZ57" i="9"/>
  <c r="AR57" i="9"/>
  <c r="AJ57" i="9"/>
  <c r="BC56" i="9"/>
  <c r="AU56" i="9"/>
  <c r="AM56" i="9"/>
  <c r="AE56" i="9"/>
  <c r="AX55" i="9"/>
  <c r="AH55" i="9"/>
  <c r="BA54" i="9"/>
  <c r="AS54" i="9"/>
  <c r="AK54" i="9"/>
  <c r="BD53" i="9"/>
  <c r="AN53" i="9"/>
  <c r="AF53" i="9"/>
  <c r="AY52" i="9"/>
  <c r="AQ52" i="9"/>
  <c r="AI52" i="9"/>
  <c r="BB51" i="9"/>
  <c r="AT51" i="9"/>
  <c r="AL51" i="9"/>
  <c r="AW50" i="9"/>
  <c r="AO50" i="9"/>
  <c r="AG50" i="9"/>
  <c r="AZ49" i="9"/>
  <c r="BC48" i="9"/>
  <c r="BA46" i="9"/>
  <c r="AS46" i="9"/>
  <c r="AK46" i="9"/>
  <c r="BD45" i="9"/>
  <c r="AV45" i="9"/>
  <c r="AN45" i="9"/>
  <c r="AF45" i="9"/>
  <c r="AY44" i="9"/>
  <c r="AQ44" i="9"/>
  <c r="AI44" i="9"/>
  <c r="BB43" i="9"/>
  <c r="AT43" i="9"/>
  <c r="AL43" i="9"/>
  <c r="AW42" i="9"/>
  <c r="AO42" i="9"/>
  <c r="AG42" i="9"/>
  <c r="AJ41" i="9"/>
  <c r="AM40" i="9"/>
  <c r="AE40" i="9"/>
  <c r="AP39" i="9"/>
  <c r="AH39" i="9"/>
  <c r="BA38" i="9"/>
  <c r="AS38" i="9"/>
  <c r="AK38" i="9"/>
  <c r="BD37" i="9"/>
  <c r="AV37" i="9"/>
  <c r="AN37" i="9"/>
  <c r="AF37" i="9"/>
  <c r="AY36" i="9"/>
  <c r="AQ36" i="9"/>
  <c r="AI36" i="9"/>
  <c r="BB35" i="9"/>
  <c r="AT35" i="9"/>
  <c r="AL35" i="9"/>
  <c r="AW34" i="9"/>
  <c r="AO34" i="9"/>
  <c r="AG34" i="9"/>
  <c r="AZ33" i="9"/>
  <c r="AR33" i="9"/>
  <c r="AJ33" i="9"/>
  <c r="BC32" i="9"/>
  <c r="AU32" i="9"/>
  <c r="AM32" i="9"/>
  <c r="AE32" i="9"/>
  <c r="AX31" i="9"/>
  <c r="AP31" i="9"/>
  <c r="AH31" i="9"/>
  <c r="BA30" i="9"/>
  <c r="AS30" i="9"/>
  <c r="AK30" i="9"/>
  <c r="BD29" i="9"/>
  <c r="AV29" i="9"/>
  <c r="AN29" i="9"/>
  <c r="AF29" i="9"/>
  <c r="AY28" i="9"/>
  <c r="AQ28" i="9"/>
  <c r="AI28" i="9"/>
  <c r="BB27" i="9"/>
  <c r="AT27" i="9"/>
  <c r="AL27" i="9"/>
  <c r="AW26" i="9"/>
  <c r="AO26" i="9"/>
  <c r="AG26" i="9"/>
  <c r="AZ25" i="9"/>
  <c r="AR25" i="9"/>
  <c r="AJ25" i="9"/>
  <c r="BC24" i="9"/>
  <c r="AU24" i="9"/>
  <c r="AM24" i="9"/>
  <c r="AX23" i="9"/>
  <c r="AP23" i="9"/>
  <c r="BA22" i="9"/>
  <c r="AS22" i="9"/>
  <c r="AK22" i="9"/>
  <c r="BD21" i="9"/>
  <c r="AY20" i="9"/>
  <c r="AQ20" i="9"/>
  <c r="AI20" i="9"/>
  <c r="AW18" i="9"/>
  <c r="AO18" i="9"/>
  <c r="AG18" i="9"/>
  <c r="AZ17" i="9"/>
  <c r="AR17" i="9"/>
  <c r="AJ17" i="9"/>
  <c r="AX15" i="9"/>
  <c r="AP15" i="9"/>
  <c r="AH15" i="9"/>
  <c r="BA14" i="9"/>
  <c r="AS14" i="9"/>
  <c r="AK14" i="9"/>
  <c r="AY12" i="9"/>
  <c r="AQ12" i="9"/>
  <c r="AI12" i="9"/>
  <c r="AW10" i="9"/>
  <c r="AO10" i="9"/>
  <c r="AG10" i="9"/>
  <c r="AZ9" i="9"/>
  <c r="AR9" i="9"/>
  <c r="AJ9" i="9"/>
  <c r="AX7" i="9"/>
  <c r="AP7" i="9"/>
  <c r="AH7" i="9"/>
  <c r="BA6" i="9"/>
  <c r="AS6" i="9"/>
  <c r="AK6" i="9"/>
  <c r="AT45" i="9"/>
  <c r="AT32" i="9"/>
  <c r="AM4" i="9"/>
  <c r="BC4" i="9"/>
  <c r="AS5" i="9"/>
  <c r="AL6" i="9"/>
  <c r="AN10" i="9"/>
  <c r="AJ11" i="9"/>
  <c r="AZ12" i="9"/>
  <c r="AQ14" i="9"/>
  <c r="AX17" i="9"/>
  <c r="AJ20" i="9"/>
  <c r="AL24" i="9"/>
  <c r="AQ26" i="9"/>
  <c r="AY30" i="9"/>
  <c r="BD32" i="9"/>
  <c r="AV39" i="9"/>
  <c r="AI46" i="9"/>
  <c r="AP60" i="9"/>
  <c r="AT77" i="9"/>
  <c r="BC85" i="9"/>
  <c r="AW40" i="9"/>
  <c r="AO40" i="9"/>
  <c r="AG40" i="9"/>
  <c r="AZ39" i="9"/>
  <c r="AR39" i="9"/>
  <c r="AJ39" i="9"/>
  <c r="BC38" i="9"/>
  <c r="AU38" i="9"/>
  <c r="AM38" i="9"/>
  <c r="AE38" i="9"/>
  <c r="AX37" i="9"/>
  <c r="AP37" i="9"/>
  <c r="AH37" i="9"/>
  <c r="BA36" i="9"/>
  <c r="AS36" i="9"/>
  <c r="AK36" i="9"/>
  <c r="AW32" i="9"/>
  <c r="AO32" i="9"/>
  <c r="AG32" i="9"/>
  <c r="AZ31" i="9"/>
  <c r="AR31" i="9"/>
  <c r="AJ31" i="9"/>
  <c r="BC30" i="9"/>
  <c r="AU30" i="9"/>
  <c r="AM30" i="9"/>
  <c r="AE30" i="9"/>
  <c r="AX29" i="9"/>
  <c r="AP29" i="9"/>
  <c r="AH29" i="9"/>
  <c r="BA28" i="9"/>
  <c r="AS28" i="9"/>
  <c r="AK28" i="9"/>
  <c r="AW24" i="9"/>
  <c r="AO24" i="9"/>
  <c r="AG24" i="9"/>
  <c r="AZ23" i="9"/>
  <c r="AR23" i="9"/>
  <c r="AJ23" i="9"/>
  <c r="BC22" i="9"/>
  <c r="AU22" i="9"/>
  <c r="AM22" i="9"/>
  <c r="AE22" i="9"/>
  <c r="AK4" i="9"/>
  <c r="AS4" i="9"/>
  <c r="BA4" i="9"/>
  <c r="AK8" i="9"/>
  <c r="AS8" i="9"/>
  <c r="BA8" i="9"/>
  <c r="AS16" i="9"/>
  <c r="BD39" i="9"/>
  <c r="AV40" i="9"/>
  <c r="AN47" i="9"/>
  <c r="AF48" i="9"/>
  <c r="BD88" i="9"/>
  <c r="AV88" i="9"/>
  <c r="AN88" i="9"/>
  <c r="AF88" i="9"/>
  <c r="AY87" i="9"/>
  <c r="AQ87" i="9"/>
  <c r="AI87" i="9"/>
  <c r="BB86" i="9"/>
  <c r="AT86" i="9"/>
  <c r="AL86" i="9"/>
  <c r="AW85" i="9"/>
  <c r="AO85" i="9"/>
  <c r="AG85" i="9"/>
  <c r="AZ84" i="9"/>
  <c r="AR84" i="9"/>
  <c r="AJ84" i="9"/>
  <c r="BC83" i="9"/>
  <c r="AU83" i="9"/>
  <c r="AM83" i="9"/>
  <c r="AE83" i="9"/>
  <c r="AX82" i="9"/>
  <c r="AP82" i="9"/>
  <c r="AH82" i="9"/>
  <c r="AS81" i="9"/>
  <c r="AK81" i="9"/>
  <c r="AV80" i="9"/>
  <c r="AN80" i="9"/>
  <c r="AY79" i="9"/>
  <c r="AQ79" i="9"/>
  <c r="BB78" i="9"/>
  <c r="AT78" i="9"/>
  <c r="AL78" i="9"/>
  <c r="AW77" i="9"/>
  <c r="AO77" i="9"/>
  <c r="AG77" i="9"/>
  <c r="AZ76" i="9"/>
  <c r="AR76" i="9"/>
  <c r="AJ76" i="9"/>
  <c r="BC75" i="9"/>
  <c r="AU75" i="9"/>
  <c r="AM75" i="9"/>
  <c r="AE75" i="9"/>
  <c r="AX74" i="9"/>
  <c r="AP74" i="9"/>
  <c r="AH74" i="9"/>
  <c r="BA73" i="9"/>
  <c r="AK73" i="9"/>
  <c r="BD72" i="9"/>
  <c r="AN72" i="9"/>
  <c r="AQ71" i="9"/>
  <c r="BB70" i="9"/>
  <c r="AT70" i="9"/>
  <c r="AL70" i="9"/>
  <c r="AW69" i="9"/>
  <c r="AO69" i="9"/>
  <c r="AG69" i="9"/>
  <c r="AZ68" i="9"/>
  <c r="AR68" i="9"/>
  <c r="AJ68" i="9"/>
  <c r="BC67" i="9"/>
  <c r="AU67" i="9"/>
  <c r="AM67" i="9"/>
  <c r="AE67" i="9"/>
  <c r="AX66" i="9"/>
  <c r="AP66" i="9"/>
  <c r="AH66" i="9"/>
  <c r="BA65" i="9"/>
  <c r="AK65" i="9"/>
  <c r="BD64" i="9"/>
  <c r="AN64" i="9"/>
  <c r="AF64" i="9"/>
  <c r="AQ63" i="9"/>
  <c r="AI63" i="9"/>
  <c r="BB62" i="9"/>
  <c r="AT62" i="9"/>
  <c r="AW61" i="9"/>
  <c r="AO61" i="9"/>
  <c r="AG61" i="9"/>
  <c r="AZ60" i="9"/>
  <c r="AR60" i="9"/>
  <c r="AJ60" i="9"/>
  <c r="BC59" i="9"/>
  <c r="AU59" i="9"/>
  <c r="AM59" i="9"/>
  <c r="AE59" i="9"/>
  <c r="AX58" i="9"/>
  <c r="AP58" i="9"/>
  <c r="AH58" i="9"/>
  <c r="BA57" i="9"/>
  <c r="AS57" i="9"/>
  <c r="AK57" i="9"/>
  <c r="BD56" i="9"/>
  <c r="AN56" i="9"/>
  <c r="AY55" i="9"/>
  <c r="AI55" i="9"/>
  <c r="AT54" i="9"/>
  <c r="AW53" i="9"/>
  <c r="AO53" i="9"/>
  <c r="AG53" i="9"/>
  <c r="AZ52" i="9"/>
  <c r="AR52" i="9"/>
  <c r="AJ52" i="9"/>
  <c r="BC51" i="9"/>
  <c r="AU51" i="9"/>
  <c r="AM51" i="9"/>
  <c r="AE51" i="9"/>
  <c r="AY47" i="9"/>
  <c r="AQ47" i="9"/>
  <c r="AI47" i="9"/>
  <c r="BB46" i="9"/>
  <c r="AT46" i="9"/>
  <c r="AL46" i="9"/>
  <c r="AW45" i="9"/>
  <c r="AO45" i="9"/>
  <c r="AG45" i="9"/>
  <c r="AZ44" i="9"/>
  <c r="AR44" i="9"/>
  <c r="AJ44" i="9"/>
  <c r="BC43" i="9"/>
  <c r="AU43" i="9"/>
  <c r="AM43" i="9"/>
  <c r="AE43" i="9"/>
  <c r="AY39" i="9"/>
  <c r="AQ39" i="9"/>
  <c r="AI39" i="9"/>
  <c r="BB38" i="9"/>
  <c r="AT38" i="9"/>
  <c r="AL38" i="9"/>
  <c r="AW37" i="9"/>
  <c r="AO37" i="9"/>
  <c r="AG37" i="9"/>
  <c r="AZ36" i="9"/>
  <c r="AR36" i="9"/>
  <c r="AJ36" i="9"/>
  <c r="BC35" i="9"/>
  <c r="AU35" i="9"/>
  <c r="AM35" i="9"/>
  <c r="AE35" i="9"/>
  <c r="AY31" i="9"/>
  <c r="AQ31" i="9"/>
  <c r="AI31" i="9"/>
  <c r="BB30" i="9"/>
  <c r="AT30" i="9"/>
  <c r="AL30" i="9"/>
  <c r="AW29" i="9"/>
  <c r="AO29" i="9"/>
  <c r="AG29" i="9"/>
  <c r="AZ28" i="9"/>
  <c r="AR28" i="9"/>
  <c r="AJ28" i="9"/>
  <c r="BC27" i="9"/>
  <c r="AU27" i="9"/>
  <c r="AM27" i="9"/>
  <c r="AE27" i="9"/>
  <c r="AY23" i="9"/>
  <c r="AQ23" i="9"/>
  <c r="AI23" i="9"/>
  <c r="BB22" i="9"/>
  <c r="AT22" i="9"/>
  <c r="AL22" i="9"/>
  <c r="AW21" i="9"/>
  <c r="AY89" i="9"/>
  <c r="AQ89" i="9"/>
  <c r="AI89" i="9"/>
  <c r="BB88" i="9"/>
  <c r="AT88" i="9"/>
  <c r="AL88" i="9"/>
  <c r="AW87" i="9"/>
  <c r="AO87" i="9"/>
  <c r="AG87" i="9"/>
  <c r="AZ86" i="9"/>
  <c r="AR86" i="9"/>
  <c r="AJ86" i="9"/>
  <c r="AU85" i="9"/>
  <c r="AM85" i="9"/>
  <c r="AX84" i="9"/>
  <c r="AP84" i="9"/>
  <c r="AH84" i="9"/>
  <c r="BA83" i="9"/>
  <c r="AS83" i="9"/>
  <c r="AK83" i="9"/>
  <c r="BD82" i="9"/>
  <c r="AV82" i="9"/>
  <c r="AN82" i="9"/>
  <c r="AF82" i="9"/>
  <c r="AY81" i="9"/>
  <c r="AQ81" i="9"/>
  <c r="AI81" i="9"/>
  <c r="BB80" i="9"/>
  <c r="AT80" i="9"/>
  <c r="AL80" i="9"/>
  <c r="AW79" i="9"/>
  <c r="AG79" i="9"/>
  <c r="AZ78" i="9"/>
  <c r="AJ78" i="9"/>
  <c r="BC77" i="9"/>
  <c r="AM77" i="9"/>
  <c r="AE77" i="9"/>
  <c r="AX76" i="9"/>
  <c r="AP76" i="9"/>
  <c r="AH76" i="9"/>
  <c r="BA75" i="9"/>
  <c r="AS75" i="9"/>
  <c r="AK75" i="9"/>
  <c r="BD74" i="9"/>
  <c r="AV74" i="9"/>
  <c r="AN74" i="9"/>
  <c r="AF74" i="9"/>
  <c r="AY73" i="9"/>
  <c r="AQ73" i="9"/>
  <c r="AI73" i="9"/>
  <c r="BB72" i="9"/>
  <c r="AT72" i="9"/>
  <c r="AL72" i="9"/>
  <c r="AW71" i="9"/>
  <c r="AO71" i="9"/>
  <c r="AZ70" i="9"/>
  <c r="AR70" i="9"/>
  <c r="BC69" i="9"/>
  <c r="AU69" i="9"/>
  <c r="AE69" i="9"/>
  <c r="AX68" i="9"/>
  <c r="AP68" i="9"/>
  <c r="AH68" i="9"/>
  <c r="BA67" i="9"/>
  <c r="AS67" i="9"/>
  <c r="AK67" i="9"/>
  <c r="BD66" i="9"/>
  <c r="AV66" i="9"/>
  <c r="AN66" i="9"/>
  <c r="AF66" i="9"/>
  <c r="AY65" i="9"/>
  <c r="AQ65" i="9"/>
  <c r="AI65" i="9"/>
  <c r="BB64" i="9"/>
  <c r="AT64" i="9"/>
  <c r="AL64" i="9"/>
  <c r="AO63" i="9"/>
  <c r="AR62" i="9"/>
  <c r="BC61" i="9"/>
  <c r="AM61" i="9"/>
  <c r="AX60" i="9"/>
  <c r="AH60" i="9"/>
  <c r="BA59" i="9"/>
  <c r="AS59" i="9"/>
  <c r="AK59" i="9"/>
  <c r="BD58" i="9"/>
  <c r="AV58" i="9"/>
  <c r="AN58" i="9"/>
  <c r="AF58" i="9"/>
  <c r="AY57" i="9"/>
  <c r="AQ57" i="9"/>
  <c r="AI57" i="9"/>
  <c r="BB56" i="9"/>
  <c r="AT56" i="9"/>
  <c r="AL56" i="9"/>
  <c r="AW55" i="9"/>
  <c r="AO55" i="9"/>
  <c r="AG55" i="9"/>
  <c r="AR54" i="9"/>
  <c r="BC53" i="9"/>
  <c r="AM53" i="9"/>
  <c r="AE53" i="9"/>
  <c r="AX52" i="9"/>
  <c r="AP52" i="9"/>
  <c r="AH52" i="9"/>
  <c r="BA51" i="9"/>
  <c r="AS51" i="9"/>
  <c r="AK51" i="9"/>
  <c r="BD50" i="9"/>
  <c r="AV50" i="9"/>
  <c r="AN50" i="9"/>
  <c r="AF50" i="9"/>
  <c r="AY49" i="9"/>
  <c r="AQ49" i="9"/>
  <c r="AI49" i="9"/>
  <c r="BC45" i="9"/>
  <c r="AU45" i="9"/>
  <c r="AM45" i="9"/>
  <c r="AE45" i="9"/>
  <c r="AX44" i="9"/>
  <c r="AP44" i="9"/>
  <c r="AH44" i="9"/>
  <c r="BA43" i="9"/>
  <c r="AS43" i="9"/>
  <c r="AK43" i="9"/>
  <c r="BD42" i="9"/>
  <c r="AV42" i="9"/>
  <c r="AN42" i="9"/>
  <c r="AF42" i="9"/>
  <c r="AY41" i="9"/>
  <c r="AQ41" i="9"/>
  <c r="AI41" i="9"/>
  <c r="BC37" i="9"/>
  <c r="AU37" i="9"/>
  <c r="AM37" i="9"/>
  <c r="AE37" i="9"/>
  <c r="AX36" i="9"/>
  <c r="AP36" i="9"/>
  <c r="AH36" i="9"/>
  <c r="BA35" i="9"/>
  <c r="AS35" i="9"/>
  <c r="AK35" i="9"/>
  <c r="BD34" i="9"/>
  <c r="AV34" i="9"/>
  <c r="AN34" i="9"/>
  <c r="AF34" i="9"/>
  <c r="AY33" i="9"/>
  <c r="AQ33" i="9"/>
  <c r="AI33" i="9"/>
  <c r="BC29" i="9"/>
  <c r="AU29" i="9"/>
  <c r="AM29" i="9"/>
  <c r="AE29" i="9"/>
  <c r="AX28" i="9"/>
  <c r="AP28" i="9"/>
  <c r="AH28" i="9"/>
  <c r="BA27" i="9"/>
  <c r="AS27" i="9"/>
  <c r="AK27" i="9"/>
  <c r="BD26" i="9"/>
  <c r="AV26" i="9"/>
  <c r="AN26" i="9"/>
  <c r="AF26" i="9"/>
  <c r="AY25" i="9"/>
  <c r="AQ25" i="9"/>
  <c r="AI25" i="9"/>
  <c r="BC21" i="9"/>
  <c r="AX89" i="9"/>
  <c r="AP89" i="9"/>
  <c r="AH89" i="9"/>
  <c r="BA88" i="9"/>
  <c r="AS88" i="9"/>
  <c r="AK88" i="9"/>
  <c r="BD87" i="9"/>
  <c r="AV87" i="9"/>
  <c r="AN87" i="9"/>
  <c r="AF87" i="9"/>
  <c r="AY86" i="9"/>
  <c r="AQ86" i="9"/>
  <c r="AI86" i="9"/>
  <c r="AT85" i="9"/>
  <c r="AL85" i="9"/>
  <c r="AW84" i="9"/>
  <c r="AO84" i="9"/>
  <c r="AZ83" i="9"/>
  <c r="AR83" i="9"/>
  <c r="AJ83" i="9"/>
  <c r="BC82" i="9"/>
  <c r="AU82" i="9"/>
  <c r="AM82" i="9"/>
  <c r="AE82" i="9"/>
  <c r="AX81" i="9"/>
  <c r="AP81" i="9"/>
  <c r="AH81" i="9"/>
  <c r="BA80" i="9"/>
  <c r="AS80" i="9"/>
  <c r="AK80" i="9"/>
  <c r="BD79" i="9"/>
  <c r="AV79" i="9"/>
  <c r="AN79" i="9"/>
  <c r="AF79" i="9"/>
  <c r="AY78" i="9"/>
  <c r="AI78" i="9"/>
  <c r="BB77" i="9"/>
  <c r="AL77" i="9"/>
  <c r="AO76" i="9"/>
  <c r="AZ75" i="9"/>
  <c r="AR75" i="9"/>
  <c r="AJ75" i="9"/>
  <c r="BC74" i="9"/>
  <c r="AU74" i="9"/>
  <c r="AM74" i="9"/>
  <c r="AE74" i="9"/>
  <c r="AX73" i="9"/>
  <c r="AP73" i="9"/>
  <c r="AH73" i="9"/>
  <c r="BA72" i="9"/>
  <c r="AS72" i="9"/>
  <c r="AK72" i="9"/>
  <c r="BD71" i="9"/>
  <c r="AV71" i="9"/>
  <c r="AN71" i="9"/>
  <c r="AF71" i="9"/>
  <c r="AY70" i="9"/>
  <c r="AI70" i="9"/>
  <c r="BB69" i="9"/>
  <c r="AL69" i="9"/>
  <c r="AO68" i="9"/>
  <c r="AG68" i="9"/>
  <c r="AZ67" i="9"/>
  <c r="AR67" i="9"/>
  <c r="AJ67" i="9"/>
  <c r="BC66" i="9"/>
  <c r="AU66" i="9"/>
  <c r="AM66" i="9"/>
  <c r="AE66" i="9"/>
  <c r="AX65" i="9"/>
  <c r="AP65" i="9"/>
  <c r="AH65" i="9"/>
  <c r="BA64" i="9"/>
  <c r="AS64" i="9"/>
  <c r="AK64" i="9"/>
  <c r="BD63" i="9"/>
  <c r="AV63" i="9"/>
  <c r="AN63" i="9"/>
  <c r="AF63" i="9"/>
  <c r="AY62" i="9"/>
  <c r="AQ62" i="9"/>
  <c r="AI62" i="9"/>
  <c r="BB61" i="9"/>
  <c r="AL61" i="9"/>
  <c r="AW60" i="9"/>
  <c r="AG60" i="9"/>
  <c r="AR59" i="9"/>
  <c r="BC58" i="9"/>
  <c r="AU58" i="9"/>
  <c r="AM58" i="9"/>
  <c r="AE58" i="9"/>
  <c r="AX57" i="9"/>
  <c r="AP57" i="9"/>
  <c r="AH57" i="9"/>
  <c r="BA56" i="9"/>
  <c r="AS56" i="9"/>
  <c r="AK56" i="9"/>
  <c r="BD55" i="9"/>
  <c r="AV55" i="9"/>
  <c r="AN55" i="9"/>
  <c r="AF55" i="9"/>
  <c r="AY54" i="9"/>
  <c r="AQ54" i="9"/>
  <c r="AI54" i="9"/>
  <c r="BB53" i="9"/>
  <c r="AT53" i="9"/>
  <c r="AW52" i="9"/>
  <c r="AO52" i="9"/>
  <c r="AG52" i="9"/>
  <c r="AZ51" i="9"/>
  <c r="AR51" i="9"/>
  <c r="AJ51" i="9"/>
  <c r="BC50" i="9"/>
  <c r="AU50" i="9"/>
  <c r="AM50" i="9"/>
  <c r="AE50" i="9"/>
  <c r="AX49" i="9"/>
  <c r="AP49" i="9"/>
  <c r="AH49" i="9"/>
  <c r="BA48" i="9"/>
  <c r="AS48" i="9"/>
  <c r="AK48" i="9"/>
  <c r="AW44" i="9"/>
  <c r="AO44" i="9"/>
  <c r="AG44" i="9"/>
  <c r="AZ43" i="9"/>
  <c r="AR43" i="9"/>
  <c r="AJ43" i="9"/>
  <c r="BC42" i="9"/>
  <c r="AU42" i="9"/>
  <c r="AM42" i="9"/>
  <c r="AE42" i="9"/>
  <c r="AX41" i="9"/>
  <c r="AP41" i="9"/>
  <c r="AH41" i="9"/>
  <c r="BA40" i="9"/>
  <c r="AS40" i="9"/>
  <c r="AK40" i="9"/>
  <c r="AW36" i="9"/>
  <c r="AO36" i="9"/>
  <c r="AG36" i="9"/>
  <c r="AZ35" i="9"/>
  <c r="AR35" i="9"/>
  <c r="AJ35" i="9"/>
  <c r="BC34" i="9"/>
  <c r="AU34" i="9"/>
  <c r="AM34" i="9"/>
  <c r="AE34" i="9"/>
  <c r="AX33" i="9"/>
  <c r="AP33" i="9"/>
  <c r="AH33" i="9"/>
  <c r="BA32" i="9"/>
  <c r="AS32" i="9"/>
  <c r="AK32" i="9"/>
  <c r="AW28" i="9"/>
  <c r="AO28" i="9"/>
  <c r="AG28" i="9"/>
  <c r="AZ27" i="9"/>
  <c r="AR27" i="9"/>
  <c r="AJ27" i="9"/>
  <c r="BC26" i="9"/>
  <c r="AU26" i="9"/>
  <c r="AM26" i="9"/>
  <c r="AE26" i="9"/>
  <c r="AX25" i="9"/>
  <c r="AP25" i="9"/>
  <c r="AH25" i="9"/>
  <c r="BA24" i="9"/>
  <c r="AS24" i="9"/>
  <c r="AK24" i="9"/>
</calcChain>
</file>

<file path=xl/sharedStrings.xml><?xml version="1.0" encoding="utf-8"?>
<sst xmlns="http://schemas.openxmlformats.org/spreadsheetml/2006/main" count="12773" uniqueCount="596">
  <si>
    <t>https://www.sephora.com/brands-list</t>
  </si>
  <si>
    <t>https://en.wikipedia.org/wiki/Category:Sportswear_brands</t>
  </si>
  <si>
    <t>https://trends.google.com/trends/explore?date=all&amp;q=%2Fm%2F0h5z3wt,%2Fm%2F0h5y4mr,%2Fm%2F040fvmd,%2Fm%2F0h5y1j0,%2Fm%2F0h5z5kg</t>
  </si>
  <si>
    <t>https://trends.google.com/trends/explore?date=all&amp;q=%2Fm%2F0h5x8qk,%2Fm%2F0h5wtyy,%2Fm%2F0h5xl4x,%2Fm%2F02nbfq4,%2Fm%2F02k_kxs</t>
  </si>
  <si>
    <t>https://trends.google.com/trends/explore?date=all&amp;q=%2Fm%2F032l42,%2Fm%2F0djkl,%2Fm%2F0f4v1,%2Fm%2F03jxtm,%2Fm%2F09c50</t>
  </si>
  <si>
    <t>https://trends.google.com/trends/explore?date=all&amp;q=%2Fm%2F0k50,%2Fm%2F02zs4,%2Fm%2F01cylx,%2Fm%2F0j6n6s8,%2Fm%2F0xm0m9r</t>
  </si>
  <si>
    <t>https://trends.google.com/trends/explore?date=all&amp;q=%2Fm%2F052mx,%2Fm%2F017yh</t>
  </si>
  <si>
    <t>https://trends.google.com/trends/explore?date=all&amp;q=%2Fm%2F0hfkk,%2Fm%2F0h5wwjv,%2Fm%2F0_72nwj,%2Fm%2F0dmnj2,%2Fm%2F0h5ww88</t>
  </si>
  <si>
    <t>Kategória: Minden kategória</t>
  </si>
  <si>
    <t>Hónap</t>
  </si>
  <si>
    <t>Škoda: (Világszerte)</t>
  </si>
  <si>
    <t>Dacia: (Világszerte)</t>
  </si>
  <si>
    <t>Suzuki: (Világszerte)</t>
  </si>
  <si>
    <t>Toyota: (Világszerte)</t>
  </si>
  <si>
    <t>Opel: (Világszerte)</t>
  </si>
  <si>
    <t>Fiat: (Világszerte)</t>
  </si>
  <si>
    <t>Volkswagen: (Világszerte)</t>
  </si>
  <si>
    <t>Kia: (Világszerte)</t>
  </si>
  <si>
    <t>Nissan: (Világszerte)</t>
  </si>
  <si>
    <t>Honda: (Világszerte)</t>
  </si>
  <si>
    <t>Saab Automobile: (Világszerte)</t>
  </si>
  <si>
    <t>Citroën: (Világszerte)</t>
  </si>
  <si>
    <t>Peugeot: (Világszerte)</t>
  </si>
  <si>
    <t>Tata Motors: (Világszerte)</t>
  </si>
  <si>
    <t>Alfa Romeo: (Világszerte)</t>
  </si>
  <si>
    <t>Mercedes-Benz: (Világszerte)</t>
  </si>
  <si>
    <t>BMW: (Világszerte)</t>
  </si>
  <si>
    <t>Audi AG: (Világszerte)</t>
  </si>
  <si>
    <t>Ford Motor Company: (Világszerte)</t>
  </si>
  <si>
    <t>Mitsubishi Motors: (Világszerte)</t>
  </si>
  <si>
    <t>Tesla: (Világszerte)</t>
  </si>
  <si>
    <t>Chevrolet: (Világszerte)</t>
  </si>
  <si>
    <t>Smart: (Világszerte)</t>
  </si>
  <si>
    <t>Subaru: (Világszerte)</t>
  </si>
  <si>
    <t>Cadillac: (Világszerte)</t>
  </si>
  <si>
    <t>Rolls-Royce: (Világszerte)</t>
  </si>
  <si>
    <t>Ferrari: (Világszerte)</t>
  </si>
  <si>
    <t>OAM</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</si>
  <si>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</si>
  <si>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</si>
  <si>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</si>
  <si>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</si>
  <si>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</si>
  <si>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</si>
  <si>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</si>
  <si>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</si>
  <si>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</si>
  <si>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</si>
  <si>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</si>
  <si>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</si>
  <si>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</si>
  <si>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</si>
  <si>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</si>
  <si>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</si>
  <si>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</si>
  <si>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</si>
  <si>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</si>
  <si>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</si>
  <si>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</si>
  <si>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</si>
  <si>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</si>
  <si>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</si>
  <si>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</si>
  <si>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</si>
  <si>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Y</t>
  </si>
  <si>
    <t>https://hu.wikipedia.org/wiki/Ferrari</t>
  </si>
  <si>
    <t>https://miau.my-x.hu/myx-free/coco/index.html</t>
  </si>
  <si>
    <t>Azonos�t�:</t>
  </si>
  <si>
    <t>Objektumok:</t>
  </si>
  <si>
    <t>Attrib�tumok:</t>
  </si>
  <si>
    <t>Lepcs�k:</t>
  </si>
  <si>
    <t>Eltol�s:</t>
  </si>
  <si>
    <t>Le�r�s:</t>
  </si>
  <si>
    <t>COCO STD: 1976649</t>
  </si>
  <si>
    <t>Rangsor</t>
  </si>
  <si>
    <t>X(A1)</t>
  </si>
  <si>
    <t>X(A2)</t>
  </si>
  <si>
    <t>X(A3)</t>
  </si>
  <si>
    <t>X(A4)</t>
  </si>
  <si>
    <t>X(A5)</t>
  </si>
  <si>
    <t>X(A6)</t>
  </si>
  <si>
    <t>X(A7)</t>
  </si>
  <si>
    <t>X(A8)</t>
  </si>
  <si>
    <t>X(A9)</t>
  </si>
  <si>
    <t>X(A10)</t>
  </si>
  <si>
    <t>X(A11)</t>
  </si>
  <si>
    <t>X(A12)</t>
  </si>
  <si>
    <t>X(A13)</t>
  </si>
  <si>
    <t>X(A14)</t>
  </si>
  <si>
    <t>X(A15)</t>
  </si>
  <si>
    <t>X(A16)</t>
  </si>
  <si>
    <t>X(A17)</t>
  </si>
  <si>
    <t>X(A18)</t>
  </si>
  <si>
    <t>X(A19)</t>
  </si>
  <si>
    <t>X(A20)</t>
  </si>
  <si>
    <t>X(A21)</t>
  </si>
  <si>
    <t>X(A22)</t>
  </si>
  <si>
    <t>X(A23)</t>
  </si>
  <si>
    <t>X(A24)</t>
  </si>
  <si>
    <t>X(A25)</t>
  </si>
  <si>
    <t>X(A26)</t>
  </si>
  <si>
    <t>Y(A27)</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</si>
  <si>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</si>
  <si>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</si>
  <si>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</si>
  <si>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</si>
  <si>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</si>
  <si>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</si>
  <si>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</si>
  <si>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</si>
  <si>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</si>
  <si>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</si>
  <si>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</si>
  <si>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</si>
  <si>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</si>
  <si>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</si>
  <si>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</si>
  <si>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</si>
  <si>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</si>
  <si>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</si>
  <si>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</si>
  <si>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</si>
  <si>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</si>
  <si>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</si>
  <si>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</si>
  <si>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</si>
  <si>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</si>
  <si>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</si>
  <si>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</si>
  <si>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</si>
  <si>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</si>
  <si>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</si>
  <si>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</si>
  <si>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</si>
  <si>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</si>
  <si>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</si>
  <si>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</si>
  <si>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</si>
  <si>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</si>
  <si>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</si>
  <si>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</si>
  <si>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</si>
  <si>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</si>
  <si>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</si>
  <si>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</si>
  <si>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</si>
  <si>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</si>
  <si>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</si>
  <si>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</si>
  <si>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</si>
  <si>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</si>
  <si>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</si>
  <si>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</si>
  <si>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</si>
  <si>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</si>
  <si>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</si>
  <si>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</si>
  <si>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</si>
  <si>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</si>
  <si>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</si>
  <si>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</si>
  <si>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</si>
  <si>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</si>
  <si>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</si>
  <si>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</si>
  <si>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</si>
  <si>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</si>
  <si>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</si>
  <si>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</si>
  <si>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</si>
  <si>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</si>
  <si>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</si>
  <si>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</si>
  <si>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</si>
  <si>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</si>
  <si>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</si>
  <si>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</si>
  <si>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</si>
  <si>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</si>
  <si>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</si>
  <si>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</si>
  <si>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</si>
  <si>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</si>
  <si>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</si>
  <si>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</si>
  <si>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O84</t>
  </si>
  <si>
    <t>O85</t>
  </si>
  <si>
    <t>O86</t>
  </si>
  <si>
    <t>O87</t>
  </si>
  <si>
    <t>O88</t>
  </si>
  <si>
    <t>O89</t>
  </si>
  <si>
    <t>O90</t>
  </si>
  <si>
    <t>O91</t>
  </si>
  <si>
    <t>O92</t>
  </si>
  <si>
    <t>O93</t>
  </si>
  <si>
    <t>O94</t>
  </si>
  <si>
    <t>O95</t>
  </si>
  <si>
    <t>O96</t>
  </si>
  <si>
    <t>O97</t>
  </si>
  <si>
    <t>O98</t>
  </si>
  <si>
    <t>O99</t>
  </si>
  <si>
    <t>O100</t>
  </si>
  <si>
    <t>O101</t>
  </si>
  <si>
    <t>O102</t>
  </si>
  <si>
    <t>O103</t>
  </si>
  <si>
    <t>O104</t>
  </si>
  <si>
    <t>O105</t>
  </si>
  <si>
    <t>O106</t>
  </si>
  <si>
    <t>O107</t>
  </si>
  <si>
    <t>O108</t>
  </si>
  <si>
    <t>O109</t>
  </si>
  <si>
    <t>O110</t>
  </si>
  <si>
    <t>O111</t>
  </si>
  <si>
    <t>O112</t>
  </si>
  <si>
    <t>O113</t>
  </si>
  <si>
    <t>O114</t>
  </si>
  <si>
    <t>O115</t>
  </si>
  <si>
    <t>O116</t>
  </si>
  <si>
    <t>O117</t>
  </si>
  <si>
    <t>O118</t>
  </si>
  <si>
    <t>O119</t>
  </si>
  <si>
    <t>O120</t>
  </si>
  <si>
    <t>O121</t>
  </si>
  <si>
    <t>O122</t>
  </si>
  <si>
    <t>O123</t>
  </si>
  <si>
    <t>O124</t>
  </si>
  <si>
    <t>O125</t>
  </si>
  <si>
    <t>O126</t>
  </si>
  <si>
    <t>O127</t>
  </si>
  <si>
    <t>O128</t>
  </si>
  <si>
    <t>O129</t>
  </si>
  <si>
    <t>O130</t>
  </si>
  <si>
    <t>O131</t>
  </si>
  <si>
    <t>O132</t>
  </si>
  <si>
    <t>O133</t>
  </si>
  <si>
    <t>O134</t>
  </si>
  <si>
    <t>O135</t>
  </si>
  <si>
    <t>O136</t>
  </si>
  <si>
    <t>O137</t>
  </si>
  <si>
    <t>O138</t>
  </si>
  <si>
    <t>O139</t>
  </si>
  <si>
    <t>O140</t>
  </si>
  <si>
    <t>O141</t>
  </si>
  <si>
    <t>O142</t>
  </si>
  <si>
    <t>O143</t>
  </si>
  <si>
    <t>O144</t>
  </si>
  <si>
    <t>O145</t>
  </si>
  <si>
    <t>O146</t>
  </si>
  <si>
    <t>O147</t>
  </si>
  <si>
    <t>O148</t>
  </si>
  <si>
    <t>O149</t>
  </si>
  <si>
    <t>O150</t>
  </si>
  <si>
    <t>O151</t>
  </si>
  <si>
    <t>O152</t>
  </si>
  <si>
    <t>O153</t>
  </si>
  <si>
    <t>O154</t>
  </si>
  <si>
    <t>O155</t>
  </si>
  <si>
    <t>O156</t>
  </si>
  <si>
    <t>O157</t>
  </si>
  <si>
    <t>O158</t>
  </si>
  <si>
    <t>O159</t>
  </si>
  <si>
    <t>O160</t>
  </si>
  <si>
    <t>O161</t>
  </si>
  <si>
    <t>O162</t>
  </si>
  <si>
    <t>O163</t>
  </si>
  <si>
    <t>O164</t>
  </si>
  <si>
    <t>O165</t>
  </si>
  <si>
    <t>O166</t>
  </si>
  <si>
    <t>O167</t>
  </si>
  <si>
    <t>O168</t>
  </si>
  <si>
    <t>O169</t>
  </si>
  <si>
    <t>O170</t>
  </si>
  <si>
    <t>O171</t>
  </si>
  <si>
    <t>O172</t>
  </si>
  <si>
    <t>O173</t>
  </si>
  <si>
    <t>O174</t>
  </si>
  <si>
    <t>O175</t>
  </si>
  <si>
    <t>O176</t>
  </si>
  <si>
    <t>O177</t>
  </si>
  <si>
    <t>O178</t>
  </si>
  <si>
    <t>O179</t>
  </si>
  <si>
    <t>O180</t>
  </si>
  <si>
    <t>O181</t>
  </si>
  <si>
    <t>O182</t>
  </si>
  <si>
    <t>O183</t>
  </si>
  <si>
    <t>O184</t>
  </si>
  <si>
    <t>O185</t>
  </si>
  <si>
    <t>O186</t>
  </si>
  <si>
    <t>O187</t>
  </si>
  <si>
    <t>O188</t>
  </si>
  <si>
    <t>O189</t>
  </si>
  <si>
    <t>O190</t>
  </si>
  <si>
    <t>O191</t>
  </si>
  <si>
    <t>O192</t>
  </si>
  <si>
    <t>O193</t>
  </si>
  <si>
    <t>O194</t>
  </si>
  <si>
    <t>O195</t>
  </si>
  <si>
    <t>O196</t>
  </si>
  <si>
    <t>O197</t>
  </si>
  <si>
    <t>O198</t>
  </si>
  <si>
    <t>O199</t>
  </si>
  <si>
    <t>O200</t>
  </si>
  <si>
    <t>O201</t>
  </si>
  <si>
    <t>O202</t>
  </si>
  <si>
    <t>O203</t>
  </si>
  <si>
    <t>O204</t>
  </si>
  <si>
    <t>O205</t>
  </si>
  <si>
    <t>O206</t>
  </si>
  <si>
    <t>O207</t>
  </si>
  <si>
    <t>L�pcs�k(1)</t>
  </si>
  <si>
    <t>S1</t>
  </si>
  <si>
    <t>(0+0)/(1)=0</t>
  </si>
  <si>
    <t>(0+6566.4)/(1)=6566.4</t>
  </si>
  <si>
    <t>(0+10318.7)/(1)=10318.7</t>
  </si>
  <si>
    <t>(0+938.1)/(1)=938.1</t>
  </si>
  <si>
    <t>(0+16885.1)/(1)=16885.1</t>
  </si>
  <si>
    <t>(0+31894.1)/(1)=31894.1</t>
  </si>
  <si>
    <t>(0+2814.2)/(1)=2814.2</t>
  </si>
  <si>
    <t>(0+19699.3)/(1)=19699.3</t>
  </si>
  <si>
    <t>(0+22513.5)/(1)=22513.5</t>
  </si>
  <si>
    <t>(0+5628.4)/(1)=5628.4</t>
  </si>
  <si>
    <t>(0+15009)/(1)=15009</t>
  </si>
  <si>
    <t>(0+4690.3)/(1)=4690.3</t>
  </si>
  <si>
    <t>S2</t>
  </si>
  <si>
    <t>(0+30018)/(1)=30018</t>
  </si>
  <si>
    <t>S3</t>
  </si>
  <si>
    <t>S4</t>
  </si>
  <si>
    <t>(0+7504.5)/(1)=7504.5</t>
  </si>
  <si>
    <t>S5</t>
  </si>
  <si>
    <t>S6</t>
  </si>
  <si>
    <t>S7</t>
  </si>
  <si>
    <t>S8</t>
  </si>
  <si>
    <t>S9</t>
  </si>
  <si>
    <t>S10</t>
  </si>
  <si>
    <t>S11</t>
  </si>
  <si>
    <t>S12</t>
  </si>
  <si>
    <t>S13</t>
  </si>
  <si>
    <t>S14</t>
  </si>
  <si>
    <t>S15</t>
  </si>
  <si>
    <t>S16</t>
  </si>
  <si>
    <t>(0+3752.3)/(1)=3752.3</t>
  </si>
  <si>
    <t>S17</t>
  </si>
  <si>
    <t>(0+20637.4)/(1)=20637.4</t>
  </si>
  <si>
    <t>S18</t>
  </si>
  <si>
    <t>S19</t>
  </si>
  <si>
    <t>S20</t>
  </si>
  <si>
    <t>S21</t>
  </si>
  <si>
    <t>S22</t>
  </si>
  <si>
    <t>S23</t>
  </si>
  <si>
    <t>(0+1876.1)/(1)=1876.1</t>
  </si>
  <si>
    <t>S24</t>
  </si>
  <si>
    <t>S25</t>
  </si>
  <si>
    <t>S26</t>
  </si>
  <si>
    <t>S27</t>
  </si>
  <si>
    <t>S28</t>
  </si>
  <si>
    <t>S29</t>
  </si>
  <si>
    <t>S30</t>
  </si>
  <si>
    <t>S31</t>
  </si>
  <si>
    <t>S32</t>
  </si>
  <si>
    <t>S33</t>
  </si>
  <si>
    <t>S34</t>
  </si>
  <si>
    <t>S35</t>
  </si>
  <si>
    <t>S36</t>
  </si>
  <si>
    <t>S37</t>
  </si>
  <si>
    <t>S38</t>
  </si>
  <si>
    <t>S39</t>
  </si>
  <si>
    <t>S40</t>
  </si>
  <si>
    <t>S41</t>
  </si>
  <si>
    <t>S42</t>
  </si>
  <si>
    <t>S43</t>
  </si>
  <si>
    <t>(0+27203.8)/(1)=27203.8</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</si>
  <si>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</si>
  <si>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</si>
  <si>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</si>
  <si>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</si>
  <si>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</si>
  <si>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</si>
  <si>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</si>
  <si>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</si>
  <si>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</si>
  <si>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</si>
  <si>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</si>
  <si>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</si>
  <si>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</si>
  <si>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</si>
  <si>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</si>
  <si>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</si>
  <si>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</si>
  <si>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</si>
  <si>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</si>
  <si>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</si>
  <si>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</si>
  <si>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</si>
  <si>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</si>
  <si>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</si>
  <si>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</si>
  <si>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</si>
  <si>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</si>
  <si>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(0+17823.2)/(1)=17823.2</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</si>
  <si>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</si>
  <si>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</si>
  <si>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</si>
  <si>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</si>
  <si>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</si>
  <si>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</si>
  <si>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</si>
  <si>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</si>
  <si>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</si>
  <si>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</si>
  <si>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</si>
  <si>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</si>
  <si>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</si>
  <si>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</si>
  <si>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</si>
  <si>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</si>
  <si>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</si>
  <si>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</si>
  <si>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</si>
  <si>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</si>
  <si>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</si>
  <si>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</si>
  <si>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</si>
  <si>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</si>
  <si>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</si>
  <si>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</si>
  <si>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</si>
  <si>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</si>
  <si>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</si>
  <si>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</si>
  <si>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</si>
  <si>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</si>
  <si>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</si>
  <si>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</si>
  <si>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</si>
  <si>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</si>
  <si>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</si>
  <si>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</si>
  <si>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</si>
  <si>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</si>
  <si>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</si>
  <si>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</si>
  <si>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</si>
  <si>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</si>
  <si>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</si>
  <si>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</si>
  <si>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</si>
  <si>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</si>
  <si>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</si>
  <si>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</si>
  <si>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</si>
  <si>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</si>
  <si>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</si>
  <si>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</si>
  <si>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</si>
  <si>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</si>
  <si>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</si>
  <si>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</si>
  <si>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</si>
  <si>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</si>
  <si>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</si>
  <si>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</si>
  <si>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</si>
  <si>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</si>
  <si>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</si>
  <si>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</si>
  <si>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</si>
  <si>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</si>
  <si>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</si>
  <si>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</si>
  <si>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</si>
  <si>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</si>
  <si>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</si>
  <si>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</si>
  <si>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</si>
  <si>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</si>
  <si>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</si>
  <si>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</si>
  <si>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</si>
  <si>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</si>
  <si>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</si>
  <si>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</si>
  <si>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</si>
  <si>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</si>
  <si>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</si>
  <si>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</si>
  <si>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</si>
  <si>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</si>
  <si>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</si>
  <si>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</si>
  <si>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</si>
  <si>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</si>
  <si>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</si>
  <si>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</si>
  <si>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</si>
  <si>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</si>
  <si>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</si>
  <si>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</si>
  <si>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</si>
  <si>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</si>
  <si>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</si>
  <si>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S172</t>
  </si>
  <si>
    <t>S173</t>
  </si>
  <si>
    <t>S174</t>
  </si>
  <si>
    <t>S175</t>
  </si>
  <si>
    <t>S176</t>
  </si>
  <si>
    <t>S177</t>
  </si>
  <si>
    <t>S178</t>
  </si>
  <si>
    <t>S179</t>
  </si>
  <si>
    <t>S180</t>
  </si>
  <si>
    <t>S181</t>
  </si>
  <si>
    <t>S182</t>
  </si>
  <si>
    <t>S183</t>
  </si>
  <si>
    <t>S184</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</si>
  <si>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</si>
  <si>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</si>
  <si>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</si>
  <si>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</si>
  <si>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</si>
  <si>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</si>
  <si>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</si>
  <si>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</si>
  <si>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</si>
  <si>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</si>
  <si>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</si>
  <si>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</si>
  <si>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</si>
  <si>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</si>
  <si>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</si>
  <si>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</si>
  <si>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</si>
  <si>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</si>
  <si>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</si>
  <si>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</si>
  <si>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</si>
  <si>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</si>
  <si>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</si>
  <si>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L�pcs�k(2)</t>
  </si>
  <si>
    <t>COCO:STD</t>
  </si>
  <si>
    <t>Becsl�s</t>
  </si>
  <si>
    <t>T�ny+0</t>
  </si>
  <si>
    <t>Delta</t>
  </si>
  <si>
    <t>Delta/T�ny</t>
  </si>
  <si>
    <t>S1 �sszeg:</t>
  </si>
  <si>
    <t>S207 �sszeg:</t>
  </si>
  <si>
    <t>Becsl�s �sszeg:</t>
  </si>
  <si>
    <t>T�ny �sszeg:</t>
  </si>
  <si>
    <t>T�ny-becsl�s elt�r�s:</t>
  </si>
  <si>
    <t>T�ny n�gyzet�sszeg:</t>
  </si>
  <si>
    <t>Becsl�s n�gyzet�sszeg:</t>
  </si>
  <si>
    <t>N�gyzet�sszeg hiba:</t>
  </si>
  <si>
    <t>Open url</t>
  </si>
  <si>
    <r>
      <t>Maxim�lis mem�ria haszn�lat: </t>
    </r>
    <r>
      <rPr>
        <b/>
        <sz val="7"/>
        <color rgb="FF333333"/>
        <rFont val="Verdana"/>
        <family val="2"/>
        <charset val="238"/>
      </rPr>
      <t>3.44 Mb</t>
    </r>
  </si>
  <si>
    <r>
      <t>A futtat�s id�tartama: </t>
    </r>
    <r>
      <rPr>
        <b/>
        <sz val="7"/>
        <color rgb="FF333333"/>
        <rFont val="Verdana"/>
        <family val="2"/>
        <charset val="238"/>
      </rPr>
      <t>26.83 mp (0.45 p)</t>
    </r>
  </si>
  <si>
    <t>COCO STD: 2319576</t>
  </si>
  <si>
    <t>(0+19202.8)/(1)=19202.8</t>
  </si>
  <si>
    <t>(0+14866.4)/(1)=14866.4</t>
  </si>
  <si>
    <t>(0+2787.5)/(1)=2787.5</t>
  </si>
  <si>
    <t>(0+929.2)/(1)=929.2</t>
  </si>
  <si>
    <t>(0+3716.6)/(1)=3716.6</t>
  </si>
  <si>
    <t>(0+1548.9)/(1)=1548.9</t>
  </si>
  <si>
    <t>(0+12388.4)/(1)=12388.4</t>
  </si>
  <si>
    <t>(0+8362.4)/(1)=8362.4</t>
  </si>
  <si>
    <t>(0+309.4)/(1)=309.4</t>
  </si>
  <si>
    <t>(0+2167.7)/(1)=2167.7</t>
  </si>
  <si>
    <t>(0+7742.6)/(1)=7742.6</t>
  </si>
  <si>
    <t>(0+1238.6)/(1)=1238.6</t>
  </si>
  <si>
    <t>(0+7123.8)/(1)=7123.8</t>
  </si>
  <si>
    <t>(0+25706.9)/(1)=25706.9</t>
  </si>
  <si>
    <t>(0+6813.5)/(1)=6813.5</t>
  </si>
  <si>
    <t>(0+6194.7)/(1)=6194.7</t>
  </si>
  <si>
    <t>(0+9911.3)/(1)=9911.3</t>
  </si>
  <si>
    <t>(0+8982.1)/(1)=8982.1</t>
  </si>
  <si>
    <t>(0+6504.1)/(1)=6504.1</t>
  </si>
  <si>
    <t>(0+5574.9)/(1)=5574.9</t>
  </si>
  <si>
    <t>(0+15486.2)/(1)=15486.2</t>
  </si>
  <si>
    <t>(0+4645.8)/(1)=4645.8</t>
  </si>
  <si>
    <t>(0+3407.2)/(1)=3407.2</t>
  </si>
  <si>
    <t>(0+2478)/(1)=2478</t>
  </si>
  <si>
    <t>(0+5265.5)/(1)=5265.5</t>
  </si>
  <si>
    <t>(0+4026)/(1)=4026</t>
  </si>
  <si>
    <t>(0+619.7)/(1)=619.7</t>
  </si>
  <si>
    <r>
      <t>Maxim�lis mem�ria haszn�lat: </t>
    </r>
    <r>
      <rPr>
        <b/>
        <sz val="7"/>
        <color rgb="FF333333"/>
        <rFont val="Verdana"/>
        <family val="2"/>
        <charset val="238"/>
      </rPr>
      <t>3.52 Mb</t>
    </r>
  </si>
  <si>
    <r>
      <t>A futtat�s id�tartama: </t>
    </r>
    <r>
      <rPr>
        <b/>
        <sz val="7"/>
        <color rgb="FF333333"/>
        <rFont val="Verdana"/>
        <family val="2"/>
        <charset val="238"/>
      </rPr>
      <t>25.38 mp (0.42 p)</t>
    </r>
  </si>
  <si>
    <t>ellenőrzés</t>
  </si>
  <si>
    <t>direkt</t>
  </si>
  <si>
    <t>inverz</t>
  </si>
  <si>
    <t>valid</t>
  </si>
  <si>
    <t>mind</t>
  </si>
  <si>
    <t>Google Trends</t>
  </si>
  <si>
    <t>1969-ben a FIAT meghatározó részesedést vásárolt a Ferrari és a Lancia cégekben, továbbá 2006-ban 800 millió dollárért visszavásárolt 29%-nyi Ferrari részvényt. Összesen tizenhat alkalommal nyerték meg a konstruktőri világbajnoki címet (1961, 1964, 1975, 1976, 1977, 1979, 1982, 1983, 1999, 2000, 2001, 2002, 2003, 2004, 2007, 2008) és tizenöt alkalommal az egyéni világbajnoki címet. A csapat színeiben egyéni világbajnokságot nyert versenyzők: Alberto Ascari (1952, 1953), Juan Manuel Fangio (1956), Mike Hawthorn (1958), Phil Hill (1961), John Surtees (1964), Niki Lauda (1975, 1977), Jody Scheckter (1979), Michael Schumacher (2000, 2001, 2002, 2003, 2004), Kimi Räikkönen (2007).</t>
  </si>
  <si>
    <t>Am 4. November 2010 wurde unter dem Namen Ferrari World in Abu Dhabi im gleichnamigen Emirat ein 25 Hektar großer Themenpark rund um das schnelle Autofahren eröffnet. Er dient vor allem den Ferrarifreunden und potentiellen Kunden im Nahen Osten als Einstimmung auf die Sportwagenmarke.
Am 29. Oktober 2014 kündigte die neu gegründete Fiat Chrysler Automobiles (FCA) an, ihre 90-Prozent-Beteiligung an Ferrari im Jahr 2015 abzugeben. Zehn Prozent der Aktien sollten an die Börse gebracht, die restlichen 80 Prozent an die Aktionäre von FCA ausgegeben werden. Diese können nach dem Ferrari-Börsengang dann ebenfalls über die Börse verkauft werden.[10] Zehn Prozent an Ferrari hält unverändert Enzo Ferraris Sohn Piero Ferrari.[11] Im Verlauf der Covid-19-Pandemie im Jahr 2020 stellte Ferrari Einzelteile für Beatmungsgeräte her.[12]</t>
  </si>
  <si>
    <t>A 2008-as fellángolás után hosszú csend…</t>
  </si>
  <si>
    <t>A témapark ötlete rövid pozitív impulzusként hatott 2010-ben…</t>
  </si>
  <si>
    <t>2020-ban a COVID-akció hatott…</t>
  </si>
  <si>
    <t>2014-2015-ben a FIAT visszalépése rossz előjelek manifesztálódása…</t>
  </si>
  <si>
    <t>Vajon mi történt 2017-ben és/vagy 2019-ben?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</si>
</sst>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7"/>
      <color rgb="FF36525D"/>
      <name val="Consolas"/>
      <family val="3"/>
      <charset val="238"/>
    </font>
    <font>
      <sz val="7"/>
      <color rgb="FF000000"/>
      <name val="Consolas"/>
      <family val="3"/>
      <charset val="238"/>
    </font>
    <font>
      <u/>
      <sz val="11"/>
      <color theme="10"/>
      <name val="Calibri"/>
      <family val="2"/>
      <charset val="238"/>
      <scheme val="minor"/>
    </font>
    <font>
      <sz val="8"/>
      <name val="Calibri"/>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4">
    <fill>
      <patternFill patternType="none"/>
    </fill>
    <fill>
      <patternFill patternType="gray125"/>
    </fill>
    <fill>
      <patternFill patternType="solid">
        <fgColor rgb="FF333333"/>
        <bgColor indexed="64"/>
      </patternFill>
    </fill>
    <fill>
      <patternFill patternType="solid">
        <fgColor rgb="FFFFFFFF"/>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3" fillId="0" borderId="0" xfId="1"/>
    <xf numFmtId="0" fontId="2" fillId="0" borderId="0" xfId="0" applyFont="1"/>
    <xf numFmtId="17" fontId="2" fillId="0" borderId="0" xfId="0" applyNumberFormat="1" applyFont="1"/>
    <xf numFmtId="17" fontId="0" fillId="0" borderId="0" xfId="0" applyNumberFormat="1"/>
    <xf numFmtId="0" fontId="0" fillId="0" borderId="0" xfId="0" applyAlignment="1">
      <alignment wrapText="1"/>
    </xf>
    <xf numFmtId="0" fontId="0" fillId="0" borderId="1" xfId="0" applyBorder="1"/>
    <xf numFmtId="0" fontId="0" fillId="0" borderId="2" xfId="0" applyBorder="1" applyAlignment="1">
      <alignment wrapText="1"/>
    </xf>
    <xf numFmtId="0" fontId="0" fillId="0" borderId="3" xfId="0" applyBorder="1" applyAlignment="1">
      <alignment wrapText="1"/>
    </xf>
    <xf numFmtId="14" fontId="0" fillId="0" borderId="0" xfId="0" applyNumberFormat="1"/>
    <xf numFmtId="0" fontId="5"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right" vertical="center" wrapText="1"/>
    </xf>
    <xf numFmtId="0" fontId="6" fillId="0" borderId="0" xfId="0" applyFont="1" applyAlignment="1">
      <alignment vertical="center" wrapText="1"/>
    </xf>
    <xf numFmtId="0" fontId="8" fillId="2"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1" fillId="0" borderId="0" xfId="0" applyFont="1"/>
    <xf numFmtId="2" fontId="0" fillId="0" borderId="0" xfId="0" applyNumberFormat="1" applyAlignment="1">
      <alignment wrapText="1"/>
    </xf>
    <xf numFmtId="0" fontId="0" fillId="0" borderId="0" xfId="0" applyAlignment="1">
      <alignment horizontal="center" wrapText="1"/>
    </xf>
    <xf numFmtId="0" fontId="0" fillId="0" borderId="0" xfId="0" applyAlignment="1">
      <alignment horizont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db!$AB$2</c:f>
              <c:strCache>
                <c:ptCount val="1"/>
                <c:pt idx="0">
                  <c:v>Ferrari: (Világszerte)</c:v>
                </c:pt>
              </c:strCache>
            </c:strRef>
          </c:tx>
          <c:spPr>
            <a:ln w="28575" cap="rnd">
              <a:solidFill>
                <a:schemeClr val="accent1"/>
              </a:solidFill>
              <a:round/>
            </a:ln>
            <a:effectLst/>
          </c:spPr>
          <c:marker>
            <c:symbol val="none"/>
          </c:marker>
          <c:val>
            <c:numRef>
              <c:f>db!$AB$3:$AB$209</c:f>
              <c:numCache>
                <c:formatCode>General</c:formatCode>
                <c:ptCount val="207"/>
                <c:pt idx="0">
                  <c:v>98</c:v>
                </c:pt>
                <c:pt idx="1">
                  <c:v>88</c:v>
                </c:pt>
                <c:pt idx="2">
                  <c:v>98</c:v>
                </c:pt>
                <c:pt idx="3">
                  <c:v>100</c:v>
                </c:pt>
                <c:pt idx="4">
                  <c:v>100</c:v>
                </c:pt>
                <c:pt idx="5">
                  <c:v>84</c:v>
                </c:pt>
                <c:pt idx="6">
                  <c:v>78</c:v>
                </c:pt>
                <c:pt idx="7">
                  <c:v>83</c:v>
                </c:pt>
                <c:pt idx="8">
                  <c:v>97</c:v>
                </c:pt>
                <c:pt idx="9">
                  <c:v>89</c:v>
                </c:pt>
                <c:pt idx="10">
                  <c:v>84</c:v>
                </c:pt>
                <c:pt idx="11">
                  <c:v>87</c:v>
                </c:pt>
                <c:pt idx="12">
                  <c:v>88</c:v>
                </c:pt>
                <c:pt idx="13">
                  <c:v>90</c:v>
                </c:pt>
                <c:pt idx="14">
                  <c:v>91</c:v>
                </c:pt>
                <c:pt idx="15">
                  <c:v>86</c:v>
                </c:pt>
                <c:pt idx="16">
                  <c:v>89</c:v>
                </c:pt>
                <c:pt idx="17">
                  <c:v>83</c:v>
                </c:pt>
                <c:pt idx="18">
                  <c:v>84</c:v>
                </c:pt>
                <c:pt idx="19">
                  <c:v>77</c:v>
                </c:pt>
                <c:pt idx="20">
                  <c:v>74</c:v>
                </c:pt>
                <c:pt idx="21">
                  <c:v>78</c:v>
                </c:pt>
                <c:pt idx="22">
                  <c:v>78</c:v>
                </c:pt>
                <c:pt idx="23">
                  <c:v>78</c:v>
                </c:pt>
                <c:pt idx="24">
                  <c:v>80</c:v>
                </c:pt>
                <c:pt idx="25">
                  <c:v>80</c:v>
                </c:pt>
                <c:pt idx="26">
                  <c:v>84</c:v>
                </c:pt>
                <c:pt idx="27">
                  <c:v>79</c:v>
                </c:pt>
                <c:pt idx="28">
                  <c:v>78</c:v>
                </c:pt>
                <c:pt idx="29">
                  <c:v>69</c:v>
                </c:pt>
                <c:pt idx="30">
                  <c:v>68</c:v>
                </c:pt>
                <c:pt idx="31">
                  <c:v>74</c:v>
                </c:pt>
                <c:pt idx="32">
                  <c:v>78</c:v>
                </c:pt>
                <c:pt idx="33">
                  <c:v>81</c:v>
                </c:pt>
                <c:pt idx="34">
                  <c:v>68</c:v>
                </c:pt>
                <c:pt idx="35">
                  <c:v>73</c:v>
                </c:pt>
                <c:pt idx="36">
                  <c:v>71</c:v>
                </c:pt>
                <c:pt idx="37">
                  <c:v>67</c:v>
                </c:pt>
                <c:pt idx="38">
                  <c:v>72</c:v>
                </c:pt>
                <c:pt idx="39">
                  <c:v>68</c:v>
                </c:pt>
                <c:pt idx="40">
                  <c:v>71</c:v>
                </c:pt>
                <c:pt idx="41">
                  <c:v>69</c:v>
                </c:pt>
                <c:pt idx="42">
                  <c:v>74</c:v>
                </c:pt>
                <c:pt idx="43">
                  <c:v>67</c:v>
                </c:pt>
                <c:pt idx="44">
                  <c:v>72</c:v>
                </c:pt>
                <c:pt idx="45">
                  <c:v>76</c:v>
                </c:pt>
                <c:pt idx="46">
                  <c:v>67</c:v>
                </c:pt>
                <c:pt idx="47">
                  <c:v>68</c:v>
                </c:pt>
                <c:pt idx="48">
                  <c:v>68</c:v>
                </c:pt>
                <c:pt idx="49">
                  <c:v>63</c:v>
                </c:pt>
                <c:pt idx="50">
                  <c:v>64</c:v>
                </c:pt>
                <c:pt idx="51">
                  <c:v>63</c:v>
                </c:pt>
                <c:pt idx="52">
                  <c:v>70</c:v>
                </c:pt>
                <c:pt idx="53">
                  <c:v>62</c:v>
                </c:pt>
                <c:pt idx="54">
                  <c:v>61</c:v>
                </c:pt>
                <c:pt idx="55">
                  <c:v>58</c:v>
                </c:pt>
                <c:pt idx="56">
                  <c:v>63</c:v>
                </c:pt>
                <c:pt idx="57">
                  <c:v>63</c:v>
                </c:pt>
                <c:pt idx="58">
                  <c:v>61</c:v>
                </c:pt>
                <c:pt idx="59">
                  <c:v>57</c:v>
                </c:pt>
                <c:pt idx="60">
                  <c:v>69</c:v>
                </c:pt>
                <c:pt idx="61">
                  <c:v>55</c:v>
                </c:pt>
                <c:pt idx="62">
                  <c:v>59</c:v>
                </c:pt>
                <c:pt idx="63">
                  <c:v>59</c:v>
                </c:pt>
                <c:pt idx="64">
                  <c:v>65</c:v>
                </c:pt>
                <c:pt idx="65">
                  <c:v>57</c:v>
                </c:pt>
                <c:pt idx="66">
                  <c:v>65</c:v>
                </c:pt>
                <c:pt idx="67">
                  <c:v>67</c:v>
                </c:pt>
                <c:pt idx="68">
                  <c:v>67</c:v>
                </c:pt>
                <c:pt idx="69">
                  <c:v>59</c:v>
                </c:pt>
                <c:pt idx="70">
                  <c:v>63</c:v>
                </c:pt>
                <c:pt idx="71">
                  <c:v>59</c:v>
                </c:pt>
                <c:pt idx="72">
                  <c:v>63</c:v>
                </c:pt>
                <c:pt idx="73">
                  <c:v>56</c:v>
                </c:pt>
                <c:pt idx="74">
                  <c:v>61</c:v>
                </c:pt>
                <c:pt idx="75">
                  <c:v>59</c:v>
                </c:pt>
                <c:pt idx="76">
                  <c:v>61</c:v>
                </c:pt>
                <c:pt idx="77">
                  <c:v>54</c:v>
                </c:pt>
                <c:pt idx="78">
                  <c:v>56</c:v>
                </c:pt>
                <c:pt idx="79">
                  <c:v>58</c:v>
                </c:pt>
                <c:pt idx="80">
                  <c:v>59</c:v>
                </c:pt>
                <c:pt idx="81">
                  <c:v>58</c:v>
                </c:pt>
                <c:pt idx="82">
                  <c:v>61</c:v>
                </c:pt>
                <c:pt idx="83">
                  <c:v>56</c:v>
                </c:pt>
                <c:pt idx="84">
                  <c:v>62</c:v>
                </c:pt>
                <c:pt idx="85">
                  <c:v>58</c:v>
                </c:pt>
                <c:pt idx="86">
                  <c:v>54</c:v>
                </c:pt>
                <c:pt idx="87">
                  <c:v>56</c:v>
                </c:pt>
                <c:pt idx="88">
                  <c:v>56</c:v>
                </c:pt>
                <c:pt idx="89">
                  <c:v>57</c:v>
                </c:pt>
                <c:pt idx="90">
                  <c:v>58</c:v>
                </c:pt>
                <c:pt idx="91">
                  <c:v>59</c:v>
                </c:pt>
                <c:pt idx="92">
                  <c:v>57</c:v>
                </c:pt>
                <c:pt idx="93">
                  <c:v>58</c:v>
                </c:pt>
                <c:pt idx="94">
                  <c:v>55</c:v>
                </c:pt>
                <c:pt idx="95">
                  <c:v>61</c:v>
                </c:pt>
                <c:pt idx="96">
                  <c:v>52</c:v>
                </c:pt>
                <c:pt idx="97">
                  <c:v>60</c:v>
                </c:pt>
                <c:pt idx="98">
                  <c:v>63</c:v>
                </c:pt>
                <c:pt idx="99">
                  <c:v>54</c:v>
                </c:pt>
                <c:pt idx="100">
                  <c:v>63</c:v>
                </c:pt>
                <c:pt idx="101">
                  <c:v>55</c:v>
                </c:pt>
                <c:pt idx="102">
                  <c:v>56</c:v>
                </c:pt>
                <c:pt idx="103">
                  <c:v>53</c:v>
                </c:pt>
                <c:pt idx="104">
                  <c:v>57</c:v>
                </c:pt>
                <c:pt idx="105">
                  <c:v>50</c:v>
                </c:pt>
                <c:pt idx="106">
                  <c:v>53</c:v>
                </c:pt>
                <c:pt idx="107">
                  <c:v>52</c:v>
                </c:pt>
                <c:pt idx="108">
                  <c:v>49</c:v>
                </c:pt>
                <c:pt idx="109">
                  <c:v>52</c:v>
                </c:pt>
                <c:pt idx="110">
                  <c:v>62</c:v>
                </c:pt>
                <c:pt idx="111">
                  <c:v>54</c:v>
                </c:pt>
                <c:pt idx="112">
                  <c:v>53</c:v>
                </c:pt>
                <c:pt idx="113">
                  <c:v>53</c:v>
                </c:pt>
                <c:pt idx="114">
                  <c:v>53</c:v>
                </c:pt>
                <c:pt idx="115">
                  <c:v>53</c:v>
                </c:pt>
                <c:pt idx="116">
                  <c:v>51</c:v>
                </c:pt>
                <c:pt idx="117">
                  <c:v>50</c:v>
                </c:pt>
                <c:pt idx="118">
                  <c:v>53</c:v>
                </c:pt>
                <c:pt idx="119">
                  <c:v>52</c:v>
                </c:pt>
                <c:pt idx="120">
                  <c:v>54</c:v>
                </c:pt>
                <c:pt idx="121">
                  <c:v>49</c:v>
                </c:pt>
                <c:pt idx="122">
                  <c:v>49</c:v>
                </c:pt>
                <c:pt idx="123">
                  <c:v>50</c:v>
                </c:pt>
                <c:pt idx="124">
                  <c:v>49</c:v>
                </c:pt>
                <c:pt idx="125">
                  <c:v>47</c:v>
                </c:pt>
                <c:pt idx="126">
                  <c:v>48</c:v>
                </c:pt>
                <c:pt idx="127">
                  <c:v>51</c:v>
                </c:pt>
                <c:pt idx="128">
                  <c:v>50</c:v>
                </c:pt>
                <c:pt idx="129">
                  <c:v>50</c:v>
                </c:pt>
                <c:pt idx="130">
                  <c:v>50</c:v>
                </c:pt>
                <c:pt idx="131">
                  <c:v>52</c:v>
                </c:pt>
                <c:pt idx="132">
                  <c:v>48</c:v>
                </c:pt>
                <c:pt idx="133">
                  <c:v>51</c:v>
                </c:pt>
                <c:pt idx="134">
                  <c:v>52</c:v>
                </c:pt>
                <c:pt idx="135">
                  <c:v>53</c:v>
                </c:pt>
                <c:pt idx="136">
                  <c:v>51</c:v>
                </c:pt>
                <c:pt idx="137">
                  <c:v>53</c:v>
                </c:pt>
                <c:pt idx="138">
                  <c:v>53</c:v>
                </c:pt>
                <c:pt idx="139">
                  <c:v>55</c:v>
                </c:pt>
                <c:pt idx="140">
                  <c:v>50</c:v>
                </c:pt>
                <c:pt idx="141">
                  <c:v>52</c:v>
                </c:pt>
                <c:pt idx="142">
                  <c:v>47</c:v>
                </c:pt>
                <c:pt idx="143">
                  <c:v>50</c:v>
                </c:pt>
                <c:pt idx="144">
                  <c:v>45</c:v>
                </c:pt>
                <c:pt idx="145">
                  <c:v>48</c:v>
                </c:pt>
                <c:pt idx="146">
                  <c:v>45</c:v>
                </c:pt>
                <c:pt idx="147">
                  <c:v>45</c:v>
                </c:pt>
                <c:pt idx="148">
                  <c:v>45</c:v>
                </c:pt>
                <c:pt idx="149">
                  <c:v>44</c:v>
                </c:pt>
                <c:pt idx="150">
                  <c:v>43</c:v>
                </c:pt>
                <c:pt idx="151">
                  <c:v>41</c:v>
                </c:pt>
                <c:pt idx="152">
                  <c:v>42</c:v>
                </c:pt>
                <c:pt idx="153">
                  <c:v>40</c:v>
                </c:pt>
                <c:pt idx="154">
                  <c:v>38</c:v>
                </c:pt>
                <c:pt idx="155">
                  <c:v>41</c:v>
                </c:pt>
                <c:pt idx="156">
                  <c:v>39</c:v>
                </c:pt>
                <c:pt idx="157">
                  <c:v>41</c:v>
                </c:pt>
                <c:pt idx="158">
                  <c:v>43</c:v>
                </c:pt>
                <c:pt idx="159">
                  <c:v>43</c:v>
                </c:pt>
                <c:pt idx="160">
                  <c:v>42</c:v>
                </c:pt>
                <c:pt idx="161">
                  <c:v>42</c:v>
                </c:pt>
                <c:pt idx="162">
                  <c:v>45</c:v>
                </c:pt>
                <c:pt idx="163">
                  <c:v>42</c:v>
                </c:pt>
                <c:pt idx="164">
                  <c:v>47</c:v>
                </c:pt>
                <c:pt idx="165">
                  <c:v>41</c:v>
                </c:pt>
                <c:pt idx="166">
                  <c:v>40</c:v>
                </c:pt>
                <c:pt idx="167">
                  <c:v>40</c:v>
                </c:pt>
                <c:pt idx="168">
                  <c:v>36</c:v>
                </c:pt>
                <c:pt idx="169">
                  <c:v>39</c:v>
                </c:pt>
                <c:pt idx="170">
                  <c:v>41</c:v>
                </c:pt>
                <c:pt idx="171">
                  <c:v>41</c:v>
                </c:pt>
                <c:pt idx="172">
                  <c:v>43</c:v>
                </c:pt>
                <c:pt idx="173">
                  <c:v>39</c:v>
                </c:pt>
                <c:pt idx="174">
                  <c:v>40</c:v>
                </c:pt>
                <c:pt idx="175">
                  <c:v>42</c:v>
                </c:pt>
                <c:pt idx="176">
                  <c:v>40</c:v>
                </c:pt>
                <c:pt idx="177">
                  <c:v>38</c:v>
                </c:pt>
                <c:pt idx="178">
                  <c:v>35</c:v>
                </c:pt>
                <c:pt idx="179">
                  <c:v>36</c:v>
                </c:pt>
                <c:pt idx="180">
                  <c:v>35</c:v>
                </c:pt>
                <c:pt idx="181">
                  <c:v>38</c:v>
                </c:pt>
                <c:pt idx="182">
                  <c:v>40</c:v>
                </c:pt>
                <c:pt idx="183">
                  <c:v>38</c:v>
                </c:pt>
                <c:pt idx="184">
                  <c:v>41</c:v>
                </c:pt>
                <c:pt idx="185">
                  <c:v>41</c:v>
                </c:pt>
                <c:pt idx="186">
                  <c:v>40</c:v>
                </c:pt>
                <c:pt idx="187">
                  <c:v>38</c:v>
                </c:pt>
                <c:pt idx="188">
                  <c:v>41</c:v>
                </c:pt>
                <c:pt idx="189">
                  <c:v>35</c:v>
                </c:pt>
                <c:pt idx="190">
                  <c:v>43</c:v>
                </c:pt>
                <c:pt idx="191">
                  <c:v>39</c:v>
                </c:pt>
                <c:pt idx="192">
                  <c:v>37</c:v>
                </c:pt>
                <c:pt idx="193">
                  <c:v>40</c:v>
                </c:pt>
                <c:pt idx="194">
                  <c:v>33</c:v>
                </c:pt>
                <c:pt idx="195">
                  <c:v>36</c:v>
                </c:pt>
                <c:pt idx="196">
                  <c:v>41</c:v>
                </c:pt>
                <c:pt idx="197">
                  <c:v>40</c:v>
                </c:pt>
                <c:pt idx="198">
                  <c:v>43</c:v>
                </c:pt>
                <c:pt idx="199">
                  <c:v>41</c:v>
                </c:pt>
                <c:pt idx="200">
                  <c:v>40</c:v>
                </c:pt>
                <c:pt idx="201">
                  <c:v>35</c:v>
                </c:pt>
                <c:pt idx="202">
                  <c:v>35</c:v>
                </c:pt>
                <c:pt idx="203">
                  <c:v>38</c:v>
                </c:pt>
                <c:pt idx="204">
                  <c:v>37</c:v>
                </c:pt>
                <c:pt idx="205">
                  <c:v>35</c:v>
                </c:pt>
                <c:pt idx="206">
                  <c:v>34</c:v>
                </c:pt>
              </c:numCache>
            </c:numRef>
          </c:val>
          <c:smooth val="0"/>
          <c:extLst>
            <c:ext xmlns:c16="http://schemas.microsoft.com/office/drawing/2014/chart" uri="{C3380CC4-5D6E-409C-BE32-E72D297353CC}">
              <c16:uniqueId val="{00000000-62F5-4030-ADA7-78708743AC0E}"/>
            </c:ext>
          </c:extLst>
        </c:ser>
        <c:dLbls>
          <c:showLegendKey val="0"/>
          <c:showVal val="0"/>
          <c:showCatName val="0"/>
          <c:showSerName val="0"/>
          <c:showPercent val="0"/>
          <c:showBubbleSize val="0"/>
        </c:dLbls>
        <c:smooth val="0"/>
        <c:axId val="553484352"/>
        <c:axId val="553486432"/>
      </c:lineChart>
      <c:catAx>
        <c:axId val="55348435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486432"/>
        <c:crosses val="autoZero"/>
        <c:auto val="1"/>
        <c:lblAlgn val="ctr"/>
        <c:lblOffset val="100"/>
        <c:noMultiLvlLbl val="0"/>
      </c:catAx>
      <c:valAx>
        <c:axId val="553486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484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Ferrari - aranykor?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db!$BK$2</c:f>
              <c:strCache>
                <c:ptCount val="1"/>
                <c:pt idx="0">
                  <c:v>valid</c:v>
                </c:pt>
              </c:strCache>
            </c:strRef>
          </c:tx>
          <c:spPr>
            <a:ln w="28575" cap="rnd">
              <a:solidFill>
                <a:schemeClr val="accent1"/>
              </a:solidFill>
              <a:round/>
            </a:ln>
            <a:effectLst/>
          </c:spPr>
          <c:marker>
            <c:symbol val="none"/>
          </c:marker>
          <c:trendline>
            <c:spPr>
              <a:ln w="38100" cap="rnd" cmpd="dbl">
                <a:solidFill>
                  <a:schemeClr val="accent1"/>
                </a:solidFill>
                <a:prstDash val="solid"/>
              </a:ln>
              <a:effectLst/>
            </c:spPr>
            <c:trendlineType val="movingAvg"/>
            <c:period val="12"/>
            <c:dispRSqr val="0"/>
            <c:dispEq val="0"/>
          </c:trendline>
          <c:cat>
            <c:numRef>
              <c:f>db!$BJ$3:$BJ$209</c:f>
              <c:numCache>
                <c:formatCode>m/d/yyyy</c:formatCode>
                <c:ptCount val="207"/>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pt idx="185">
                  <c:v>43617</c:v>
                </c:pt>
                <c:pt idx="186">
                  <c:v>43647</c:v>
                </c:pt>
                <c:pt idx="187">
                  <c:v>43678</c:v>
                </c:pt>
                <c:pt idx="188">
                  <c:v>43709</c:v>
                </c:pt>
                <c:pt idx="189">
                  <c:v>43739</c:v>
                </c:pt>
                <c:pt idx="190">
                  <c:v>43770</c:v>
                </c:pt>
                <c:pt idx="191">
                  <c:v>43800</c:v>
                </c:pt>
                <c:pt idx="192">
                  <c:v>43831</c:v>
                </c:pt>
                <c:pt idx="193">
                  <c:v>43862</c:v>
                </c:pt>
                <c:pt idx="194">
                  <c:v>43891</c:v>
                </c:pt>
                <c:pt idx="195">
                  <c:v>43922</c:v>
                </c:pt>
                <c:pt idx="196">
                  <c:v>43952</c:v>
                </c:pt>
                <c:pt idx="197">
                  <c:v>43983</c:v>
                </c:pt>
                <c:pt idx="198">
                  <c:v>44013</c:v>
                </c:pt>
                <c:pt idx="199">
                  <c:v>44044</c:v>
                </c:pt>
                <c:pt idx="200">
                  <c:v>44075</c:v>
                </c:pt>
                <c:pt idx="201">
                  <c:v>44105</c:v>
                </c:pt>
                <c:pt idx="202">
                  <c:v>44136</c:v>
                </c:pt>
                <c:pt idx="203">
                  <c:v>44166</c:v>
                </c:pt>
                <c:pt idx="204">
                  <c:v>44197</c:v>
                </c:pt>
                <c:pt idx="205">
                  <c:v>44228</c:v>
                </c:pt>
                <c:pt idx="206">
                  <c:v>44256</c:v>
                </c:pt>
              </c:numCache>
            </c:numRef>
          </c:cat>
          <c:val>
            <c:numRef>
              <c:f>db!$BK$3:$BK$209</c:f>
              <c:numCache>
                <c:formatCode>General</c:formatCode>
                <c:ptCount val="207"/>
                <c:pt idx="0">
                  <c:v>0</c:v>
                </c:pt>
                <c:pt idx="1">
                  <c:v>-3.4</c:v>
                </c:pt>
                <c:pt idx="2">
                  <c:v>0</c:v>
                </c:pt>
                <c:pt idx="3">
                  <c:v>0</c:v>
                </c:pt>
                <c:pt idx="4">
                  <c:v>0</c:v>
                </c:pt>
                <c:pt idx="5">
                  <c:v>0</c:v>
                </c:pt>
                <c:pt idx="6">
                  <c:v>-10.64</c:v>
                </c:pt>
                <c:pt idx="7">
                  <c:v>6.19</c:v>
                </c:pt>
                <c:pt idx="8">
                  <c:v>0</c:v>
                </c:pt>
                <c:pt idx="9">
                  <c:v>6.19</c:v>
                </c:pt>
                <c:pt idx="10">
                  <c:v>6.19</c:v>
                </c:pt>
                <c:pt idx="11">
                  <c:v>6.19</c:v>
                </c:pt>
                <c:pt idx="12">
                  <c:v>0</c:v>
                </c:pt>
                <c:pt idx="13">
                  <c:v>-8.4</c:v>
                </c:pt>
                <c:pt idx="14">
                  <c:v>0</c:v>
                </c:pt>
                <c:pt idx="15">
                  <c:v>0</c:v>
                </c:pt>
                <c:pt idx="16">
                  <c:v>0</c:v>
                </c:pt>
                <c:pt idx="17">
                  <c:v>-2.85</c:v>
                </c:pt>
                <c:pt idx="18">
                  <c:v>-3.86</c:v>
                </c:pt>
                <c:pt idx="19">
                  <c:v>0</c:v>
                </c:pt>
                <c:pt idx="20">
                  <c:v>-6.48</c:v>
                </c:pt>
                <c:pt idx="21">
                  <c:v>0</c:v>
                </c:pt>
                <c:pt idx="22">
                  <c:v>6.19</c:v>
                </c:pt>
                <c:pt idx="23">
                  <c:v>6.19</c:v>
                </c:pt>
                <c:pt idx="24">
                  <c:v>0</c:v>
                </c:pt>
                <c:pt idx="25">
                  <c:v>5.0199999999999996</c:v>
                </c:pt>
                <c:pt idx="26">
                  <c:v>0</c:v>
                </c:pt>
                <c:pt idx="27">
                  <c:v>0</c:v>
                </c:pt>
                <c:pt idx="28">
                  <c:v>0</c:v>
                </c:pt>
                <c:pt idx="29">
                  <c:v>0</c:v>
                </c:pt>
                <c:pt idx="30">
                  <c:v>-15.88</c:v>
                </c:pt>
                <c:pt idx="31">
                  <c:v>-3.95</c:v>
                </c:pt>
                <c:pt idx="32">
                  <c:v>0</c:v>
                </c:pt>
                <c:pt idx="33">
                  <c:v>0</c:v>
                </c:pt>
                <c:pt idx="34">
                  <c:v>0</c:v>
                </c:pt>
                <c:pt idx="35">
                  <c:v>6.19</c:v>
                </c:pt>
                <c:pt idx="36">
                  <c:v>-0.41</c:v>
                </c:pt>
                <c:pt idx="37">
                  <c:v>-9.2100000000000009</c:v>
                </c:pt>
                <c:pt idx="38">
                  <c:v>-1.62</c:v>
                </c:pt>
                <c:pt idx="39">
                  <c:v>0</c:v>
                </c:pt>
                <c:pt idx="40">
                  <c:v>-3.05</c:v>
                </c:pt>
                <c:pt idx="41">
                  <c:v>-6.04</c:v>
                </c:pt>
                <c:pt idx="42">
                  <c:v>-0.14000000000000001</c:v>
                </c:pt>
                <c:pt idx="43">
                  <c:v>0</c:v>
                </c:pt>
                <c:pt idx="44">
                  <c:v>-1.62</c:v>
                </c:pt>
                <c:pt idx="45">
                  <c:v>0</c:v>
                </c:pt>
                <c:pt idx="46">
                  <c:v>4.79</c:v>
                </c:pt>
                <c:pt idx="47">
                  <c:v>6.19</c:v>
                </c:pt>
                <c:pt idx="48">
                  <c:v>-3.46</c:v>
                </c:pt>
                <c:pt idx="49">
                  <c:v>0</c:v>
                </c:pt>
                <c:pt idx="50">
                  <c:v>0</c:v>
                </c:pt>
                <c:pt idx="51">
                  <c:v>0</c:v>
                </c:pt>
                <c:pt idx="52">
                  <c:v>0</c:v>
                </c:pt>
                <c:pt idx="53">
                  <c:v>-5.91</c:v>
                </c:pt>
                <c:pt idx="54">
                  <c:v>0</c:v>
                </c:pt>
                <c:pt idx="55">
                  <c:v>0</c:v>
                </c:pt>
                <c:pt idx="56">
                  <c:v>-2.74</c:v>
                </c:pt>
                <c:pt idx="57">
                  <c:v>3.22</c:v>
                </c:pt>
                <c:pt idx="58">
                  <c:v>4.66</c:v>
                </c:pt>
                <c:pt idx="59">
                  <c:v>6.19</c:v>
                </c:pt>
                <c:pt idx="60">
                  <c:v>0</c:v>
                </c:pt>
                <c:pt idx="61">
                  <c:v>0</c:v>
                </c:pt>
                <c:pt idx="62">
                  <c:v>-22.43</c:v>
                </c:pt>
                <c:pt idx="63">
                  <c:v>-6.53</c:v>
                </c:pt>
                <c:pt idx="64">
                  <c:v>0</c:v>
                </c:pt>
                <c:pt idx="65">
                  <c:v>0</c:v>
                </c:pt>
                <c:pt idx="66">
                  <c:v>-1.02</c:v>
                </c:pt>
                <c:pt idx="67">
                  <c:v>0</c:v>
                </c:pt>
                <c:pt idx="68">
                  <c:v>0</c:v>
                </c:pt>
                <c:pt idx="69">
                  <c:v>0</c:v>
                </c:pt>
                <c:pt idx="70">
                  <c:v>6.19</c:v>
                </c:pt>
                <c:pt idx="71">
                  <c:v>0</c:v>
                </c:pt>
                <c:pt idx="72">
                  <c:v>-11.67</c:v>
                </c:pt>
                <c:pt idx="73">
                  <c:v>0</c:v>
                </c:pt>
                <c:pt idx="74">
                  <c:v>0</c:v>
                </c:pt>
                <c:pt idx="75">
                  <c:v>-0.17</c:v>
                </c:pt>
                <c:pt idx="76">
                  <c:v>0</c:v>
                </c:pt>
                <c:pt idx="77">
                  <c:v>0</c:v>
                </c:pt>
                <c:pt idx="78">
                  <c:v>0</c:v>
                </c:pt>
                <c:pt idx="79">
                  <c:v>-3.51</c:v>
                </c:pt>
                <c:pt idx="80">
                  <c:v>-0.17</c:v>
                </c:pt>
                <c:pt idx="81">
                  <c:v>-1.89</c:v>
                </c:pt>
                <c:pt idx="82">
                  <c:v>0</c:v>
                </c:pt>
                <c:pt idx="83">
                  <c:v>-0.51</c:v>
                </c:pt>
                <c:pt idx="84">
                  <c:v>0</c:v>
                </c:pt>
                <c:pt idx="85">
                  <c:v>-1.89</c:v>
                </c:pt>
                <c:pt idx="86">
                  <c:v>0</c:v>
                </c:pt>
                <c:pt idx="87">
                  <c:v>0</c:v>
                </c:pt>
                <c:pt idx="88">
                  <c:v>0</c:v>
                </c:pt>
                <c:pt idx="89">
                  <c:v>1.26</c:v>
                </c:pt>
                <c:pt idx="90">
                  <c:v>0</c:v>
                </c:pt>
                <c:pt idx="91">
                  <c:v>0</c:v>
                </c:pt>
                <c:pt idx="92">
                  <c:v>-3.68</c:v>
                </c:pt>
                <c:pt idx="93">
                  <c:v>0</c:v>
                </c:pt>
                <c:pt idx="94">
                  <c:v>0</c:v>
                </c:pt>
                <c:pt idx="95">
                  <c:v>6.19</c:v>
                </c:pt>
                <c:pt idx="96">
                  <c:v>0</c:v>
                </c:pt>
                <c:pt idx="97">
                  <c:v>0</c:v>
                </c:pt>
                <c:pt idx="98">
                  <c:v>0</c:v>
                </c:pt>
                <c:pt idx="99">
                  <c:v>0</c:v>
                </c:pt>
                <c:pt idx="100">
                  <c:v>0</c:v>
                </c:pt>
                <c:pt idx="101">
                  <c:v>0</c:v>
                </c:pt>
                <c:pt idx="102">
                  <c:v>0</c:v>
                </c:pt>
                <c:pt idx="103">
                  <c:v>0</c:v>
                </c:pt>
                <c:pt idx="104">
                  <c:v>-5.33</c:v>
                </c:pt>
                <c:pt idx="105">
                  <c:v>0.56999999999999995</c:v>
                </c:pt>
                <c:pt idx="106">
                  <c:v>6.19</c:v>
                </c:pt>
                <c:pt idx="107">
                  <c:v>6.19</c:v>
                </c:pt>
                <c:pt idx="108">
                  <c:v>0</c:v>
                </c:pt>
                <c:pt idx="109">
                  <c:v>2.59</c:v>
                </c:pt>
                <c:pt idx="110">
                  <c:v>0</c:v>
                </c:pt>
                <c:pt idx="111">
                  <c:v>6.19</c:v>
                </c:pt>
                <c:pt idx="112">
                  <c:v>0</c:v>
                </c:pt>
                <c:pt idx="113">
                  <c:v>0</c:v>
                </c:pt>
                <c:pt idx="114">
                  <c:v>0</c:v>
                </c:pt>
                <c:pt idx="115">
                  <c:v>0</c:v>
                </c:pt>
                <c:pt idx="116">
                  <c:v>0</c:v>
                </c:pt>
                <c:pt idx="117">
                  <c:v>0</c:v>
                </c:pt>
                <c:pt idx="118">
                  <c:v>0</c:v>
                </c:pt>
                <c:pt idx="119">
                  <c:v>6.19</c:v>
                </c:pt>
                <c:pt idx="120">
                  <c:v>0</c:v>
                </c:pt>
                <c:pt idx="121">
                  <c:v>0</c:v>
                </c:pt>
                <c:pt idx="122">
                  <c:v>0</c:v>
                </c:pt>
                <c:pt idx="123">
                  <c:v>-1.31</c:v>
                </c:pt>
                <c:pt idx="124">
                  <c:v>2.36</c:v>
                </c:pt>
                <c:pt idx="125">
                  <c:v>0</c:v>
                </c:pt>
                <c:pt idx="126">
                  <c:v>0</c:v>
                </c:pt>
                <c:pt idx="127">
                  <c:v>-1.1599999999999999</c:v>
                </c:pt>
                <c:pt idx="128">
                  <c:v>0</c:v>
                </c:pt>
                <c:pt idx="129">
                  <c:v>0</c:v>
                </c:pt>
                <c:pt idx="130">
                  <c:v>2.44</c:v>
                </c:pt>
                <c:pt idx="131">
                  <c:v>6.19</c:v>
                </c:pt>
                <c:pt idx="132">
                  <c:v>-3.58</c:v>
                </c:pt>
                <c:pt idx="133">
                  <c:v>-3</c:v>
                </c:pt>
                <c:pt idx="134">
                  <c:v>0</c:v>
                </c:pt>
                <c:pt idx="135">
                  <c:v>0</c:v>
                </c:pt>
                <c:pt idx="136">
                  <c:v>0</c:v>
                </c:pt>
                <c:pt idx="137">
                  <c:v>0</c:v>
                </c:pt>
                <c:pt idx="138">
                  <c:v>0</c:v>
                </c:pt>
                <c:pt idx="139">
                  <c:v>0</c:v>
                </c:pt>
                <c:pt idx="140">
                  <c:v>0</c:v>
                </c:pt>
                <c:pt idx="141">
                  <c:v>0</c:v>
                </c:pt>
                <c:pt idx="142">
                  <c:v>0.21</c:v>
                </c:pt>
                <c:pt idx="143">
                  <c:v>0</c:v>
                </c:pt>
                <c:pt idx="144">
                  <c:v>0</c:v>
                </c:pt>
                <c:pt idx="145">
                  <c:v>-3.58</c:v>
                </c:pt>
                <c:pt idx="146">
                  <c:v>0</c:v>
                </c:pt>
                <c:pt idx="147">
                  <c:v>-12.57</c:v>
                </c:pt>
                <c:pt idx="148">
                  <c:v>0</c:v>
                </c:pt>
                <c:pt idx="149">
                  <c:v>0</c:v>
                </c:pt>
                <c:pt idx="150">
                  <c:v>0</c:v>
                </c:pt>
                <c:pt idx="151">
                  <c:v>0</c:v>
                </c:pt>
                <c:pt idx="152">
                  <c:v>0</c:v>
                </c:pt>
                <c:pt idx="153">
                  <c:v>0</c:v>
                </c:pt>
                <c:pt idx="154">
                  <c:v>0</c:v>
                </c:pt>
                <c:pt idx="155">
                  <c:v>3.91</c:v>
                </c:pt>
                <c:pt idx="156">
                  <c:v>0</c:v>
                </c:pt>
                <c:pt idx="157">
                  <c:v>3.91</c:v>
                </c:pt>
                <c:pt idx="158">
                  <c:v>6.19</c:v>
                </c:pt>
                <c:pt idx="159">
                  <c:v>6.19</c:v>
                </c:pt>
                <c:pt idx="160">
                  <c:v>6.19</c:v>
                </c:pt>
                <c:pt idx="161">
                  <c:v>3.96</c:v>
                </c:pt>
                <c:pt idx="162">
                  <c:v>-0.06</c:v>
                </c:pt>
                <c:pt idx="163">
                  <c:v>0</c:v>
                </c:pt>
                <c:pt idx="164">
                  <c:v>0</c:v>
                </c:pt>
                <c:pt idx="165">
                  <c:v>0</c:v>
                </c:pt>
                <c:pt idx="166">
                  <c:v>-3.19</c:v>
                </c:pt>
                <c:pt idx="167">
                  <c:v>6.19</c:v>
                </c:pt>
                <c:pt idx="168">
                  <c:v>0</c:v>
                </c:pt>
                <c:pt idx="169">
                  <c:v>0</c:v>
                </c:pt>
                <c:pt idx="170">
                  <c:v>0</c:v>
                </c:pt>
                <c:pt idx="171">
                  <c:v>0</c:v>
                </c:pt>
                <c:pt idx="172">
                  <c:v>0</c:v>
                </c:pt>
                <c:pt idx="173">
                  <c:v>6.19</c:v>
                </c:pt>
                <c:pt idx="174">
                  <c:v>-0.84</c:v>
                </c:pt>
                <c:pt idx="175">
                  <c:v>-4.97</c:v>
                </c:pt>
                <c:pt idx="176">
                  <c:v>0</c:v>
                </c:pt>
                <c:pt idx="177">
                  <c:v>1.26</c:v>
                </c:pt>
                <c:pt idx="178">
                  <c:v>0</c:v>
                </c:pt>
                <c:pt idx="179">
                  <c:v>0</c:v>
                </c:pt>
                <c:pt idx="180">
                  <c:v>0</c:v>
                </c:pt>
                <c:pt idx="181">
                  <c:v>-20.96</c:v>
                </c:pt>
                <c:pt idx="182">
                  <c:v>-24.29</c:v>
                </c:pt>
                <c:pt idx="183">
                  <c:v>0</c:v>
                </c:pt>
                <c:pt idx="184">
                  <c:v>0</c:v>
                </c:pt>
                <c:pt idx="185">
                  <c:v>0</c:v>
                </c:pt>
                <c:pt idx="186">
                  <c:v>-5.53</c:v>
                </c:pt>
                <c:pt idx="187">
                  <c:v>0</c:v>
                </c:pt>
                <c:pt idx="188">
                  <c:v>0</c:v>
                </c:pt>
                <c:pt idx="189">
                  <c:v>0</c:v>
                </c:pt>
                <c:pt idx="190">
                  <c:v>0</c:v>
                </c:pt>
                <c:pt idx="191">
                  <c:v>3.79</c:v>
                </c:pt>
                <c:pt idx="192">
                  <c:v>0</c:v>
                </c:pt>
                <c:pt idx="193">
                  <c:v>0</c:v>
                </c:pt>
                <c:pt idx="194">
                  <c:v>0</c:v>
                </c:pt>
                <c:pt idx="195">
                  <c:v>6.19</c:v>
                </c:pt>
                <c:pt idx="196">
                  <c:v>6.19</c:v>
                </c:pt>
                <c:pt idx="197">
                  <c:v>0</c:v>
                </c:pt>
                <c:pt idx="198">
                  <c:v>0</c:v>
                </c:pt>
                <c:pt idx="199">
                  <c:v>0</c:v>
                </c:pt>
                <c:pt idx="200">
                  <c:v>-0.84</c:v>
                </c:pt>
                <c:pt idx="201">
                  <c:v>-9.89</c:v>
                </c:pt>
                <c:pt idx="202">
                  <c:v>0</c:v>
                </c:pt>
                <c:pt idx="203">
                  <c:v>0</c:v>
                </c:pt>
                <c:pt idx="204">
                  <c:v>-9.02</c:v>
                </c:pt>
                <c:pt idx="205">
                  <c:v>-15.25</c:v>
                </c:pt>
                <c:pt idx="206">
                  <c:v>0</c:v>
                </c:pt>
              </c:numCache>
            </c:numRef>
          </c:val>
          <c:smooth val="0"/>
          <c:extLst>
            <c:ext xmlns:c16="http://schemas.microsoft.com/office/drawing/2014/chart" uri="{C3380CC4-5D6E-409C-BE32-E72D297353CC}">
              <c16:uniqueId val="{00000001-EF1D-4FD9-B87C-03B22E65FB05}"/>
            </c:ext>
          </c:extLst>
        </c:ser>
        <c:ser>
          <c:idx val="1"/>
          <c:order val="1"/>
          <c:tx>
            <c:strRef>
              <c:f>db!$BL$2</c:f>
              <c:strCache>
                <c:ptCount val="1"/>
                <c:pt idx="0">
                  <c:v>mind</c:v>
                </c:pt>
              </c:strCache>
            </c:strRef>
          </c:tx>
          <c:spPr>
            <a:ln w="28575" cap="rnd">
              <a:solidFill>
                <a:schemeClr val="accent2"/>
              </a:solidFill>
              <a:round/>
            </a:ln>
            <a:effectLst/>
          </c:spPr>
          <c:marker>
            <c:symbol val="none"/>
          </c:marker>
          <c:trendline>
            <c:spPr>
              <a:ln w="53975" cap="rnd" cmpd="dbl">
                <a:solidFill>
                  <a:srgbClr val="FF0000"/>
                </a:solidFill>
                <a:prstDash val="solid"/>
              </a:ln>
              <a:effectLst/>
            </c:spPr>
            <c:trendlineType val="movingAvg"/>
            <c:period val="12"/>
            <c:dispRSqr val="0"/>
            <c:dispEq val="0"/>
          </c:trendline>
          <c:cat>
            <c:numRef>
              <c:f>db!$BJ$3:$BJ$209</c:f>
              <c:numCache>
                <c:formatCode>m/d/yyyy</c:formatCode>
                <c:ptCount val="207"/>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pt idx="185">
                  <c:v>43617</c:v>
                </c:pt>
                <c:pt idx="186">
                  <c:v>43647</c:v>
                </c:pt>
                <c:pt idx="187">
                  <c:v>43678</c:v>
                </c:pt>
                <c:pt idx="188">
                  <c:v>43709</c:v>
                </c:pt>
                <c:pt idx="189">
                  <c:v>43739</c:v>
                </c:pt>
                <c:pt idx="190">
                  <c:v>43770</c:v>
                </c:pt>
                <c:pt idx="191">
                  <c:v>43800</c:v>
                </c:pt>
                <c:pt idx="192">
                  <c:v>43831</c:v>
                </c:pt>
                <c:pt idx="193">
                  <c:v>43862</c:v>
                </c:pt>
                <c:pt idx="194">
                  <c:v>43891</c:v>
                </c:pt>
                <c:pt idx="195">
                  <c:v>43922</c:v>
                </c:pt>
                <c:pt idx="196">
                  <c:v>43952</c:v>
                </c:pt>
                <c:pt idx="197">
                  <c:v>43983</c:v>
                </c:pt>
                <c:pt idx="198">
                  <c:v>44013</c:v>
                </c:pt>
                <c:pt idx="199">
                  <c:v>44044</c:v>
                </c:pt>
                <c:pt idx="200">
                  <c:v>44075</c:v>
                </c:pt>
                <c:pt idx="201">
                  <c:v>44105</c:v>
                </c:pt>
                <c:pt idx="202">
                  <c:v>44136</c:v>
                </c:pt>
                <c:pt idx="203">
                  <c:v>44166</c:v>
                </c:pt>
                <c:pt idx="204">
                  <c:v>44197</c:v>
                </c:pt>
                <c:pt idx="205">
                  <c:v>44228</c:v>
                </c:pt>
                <c:pt idx="206">
                  <c:v>44256</c:v>
                </c:pt>
              </c:numCache>
            </c:numRef>
          </c:cat>
          <c:val>
            <c:numRef>
              <c:f>db!$BL$3:$BL$209</c:f>
              <c:numCache>
                <c:formatCode>General</c:formatCode>
                <c:ptCount val="207"/>
                <c:pt idx="0">
                  <c:v>6.19</c:v>
                </c:pt>
                <c:pt idx="1">
                  <c:v>-3.4</c:v>
                </c:pt>
                <c:pt idx="2">
                  <c:v>6.19</c:v>
                </c:pt>
                <c:pt idx="3">
                  <c:v>6.19</c:v>
                </c:pt>
                <c:pt idx="4">
                  <c:v>6.19</c:v>
                </c:pt>
                <c:pt idx="5">
                  <c:v>2.84</c:v>
                </c:pt>
                <c:pt idx="6">
                  <c:v>-10.64</c:v>
                </c:pt>
                <c:pt idx="7">
                  <c:v>6.19</c:v>
                </c:pt>
                <c:pt idx="8">
                  <c:v>6.19</c:v>
                </c:pt>
                <c:pt idx="9">
                  <c:v>6.19</c:v>
                </c:pt>
                <c:pt idx="10">
                  <c:v>6.19</c:v>
                </c:pt>
                <c:pt idx="11">
                  <c:v>6.19</c:v>
                </c:pt>
                <c:pt idx="12">
                  <c:v>3</c:v>
                </c:pt>
                <c:pt idx="13">
                  <c:v>-8.4</c:v>
                </c:pt>
                <c:pt idx="14">
                  <c:v>6.19</c:v>
                </c:pt>
                <c:pt idx="15">
                  <c:v>6.19</c:v>
                </c:pt>
                <c:pt idx="16">
                  <c:v>6.19</c:v>
                </c:pt>
                <c:pt idx="17">
                  <c:v>-2.85</c:v>
                </c:pt>
                <c:pt idx="18">
                  <c:v>-3.86</c:v>
                </c:pt>
                <c:pt idx="19">
                  <c:v>-1.1200000000000001</c:v>
                </c:pt>
                <c:pt idx="20">
                  <c:v>-6.48</c:v>
                </c:pt>
                <c:pt idx="21">
                  <c:v>-1.02</c:v>
                </c:pt>
                <c:pt idx="22">
                  <c:v>6.19</c:v>
                </c:pt>
                <c:pt idx="23">
                  <c:v>6.19</c:v>
                </c:pt>
                <c:pt idx="24">
                  <c:v>6.19</c:v>
                </c:pt>
                <c:pt idx="25">
                  <c:v>5.0199999999999996</c:v>
                </c:pt>
                <c:pt idx="26">
                  <c:v>6.19</c:v>
                </c:pt>
                <c:pt idx="27">
                  <c:v>-0.93</c:v>
                </c:pt>
                <c:pt idx="28">
                  <c:v>6.19</c:v>
                </c:pt>
                <c:pt idx="29">
                  <c:v>-3.32</c:v>
                </c:pt>
                <c:pt idx="30">
                  <c:v>-15.88</c:v>
                </c:pt>
                <c:pt idx="31">
                  <c:v>-3.95</c:v>
                </c:pt>
                <c:pt idx="32">
                  <c:v>6.19</c:v>
                </c:pt>
                <c:pt idx="33">
                  <c:v>6.19</c:v>
                </c:pt>
                <c:pt idx="34">
                  <c:v>-3.46</c:v>
                </c:pt>
                <c:pt idx="35">
                  <c:v>6.19</c:v>
                </c:pt>
                <c:pt idx="36">
                  <c:v>-0.41</c:v>
                </c:pt>
                <c:pt idx="37">
                  <c:v>-9.2100000000000009</c:v>
                </c:pt>
                <c:pt idx="38">
                  <c:v>-1.62</c:v>
                </c:pt>
                <c:pt idx="39">
                  <c:v>-7.6</c:v>
                </c:pt>
                <c:pt idx="40">
                  <c:v>-3.05</c:v>
                </c:pt>
                <c:pt idx="41">
                  <c:v>-6.04</c:v>
                </c:pt>
                <c:pt idx="42">
                  <c:v>-0.14000000000000001</c:v>
                </c:pt>
                <c:pt idx="43">
                  <c:v>-10.61</c:v>
                </c:pt>
                <c:pt idx="44">
                  <c:v>-1.62</c:v>
                </c:pt>
                <c:pt idx="45">
                  <c:v>6.19</c:v>
                </c:pt>
                <c:pt idx="46">
                  <c:v>4.79</c:v>
                </c:pt>
                <c:pt idx="47">
                  <c:v>6.19</c:v>
                </c:pt>
                <c:pt idx="48">
                  <c:v>-3.46</c:v>
                </c:pt>
                <c:pt idx="49">
                  <c:v>-13.16</c:v>
                </c:pt>
                <c:pt idx="50">
                  <c:v>0.33</c:v>
                </c:pt>
                <c:pt idx="51">
                  <c:v>-1.25</c:v>
                </c:pt>
                <c:pt idx="52">
                  <c:v>4.8499999999999996</c:v>
                </c:pt>
                <c:pt idx="53">
                  <c:v>-5.91</c:v>
                </c:pt>
                <c:pt idx="54">
                  <c:v>-7.65</c:v>
                </c:pt>
                <c:pt idx="55">
                  <c:v>-8.36</c:v>
                </c:pt>
                <c:pt idx="56">
                  <c:v>-2.74</c:v>
                </c:pt>
                <c:pt idx="57">
                  <c:v>3.22</c:v>
                </c:pt>
                <c:pt idx="58">
                  <c:v>4.66</c:v>
                </c:pt>
                <c:pt idx="59">
                  <c:v>6.19</c:v>
                </c:pt>
                <c:pt idx="60">
                  <c:v>6.19</c:v>
                </c:pt>
                <c:pt idx="61">
                  <c:v>-33.03</c:v>
                </c:pt>
                <c:pt idx="62">
                  <c:v>-22.43</c:v>
                </c:pt>
                <c:pt idx="63">
                  <c:v>-6.53</c:v>
                </c:pt>
                <c:pt idx="64">
                  <c:v>3.31</c:v>
                </c:pt>
                <c:pt idx="65">
                  <c:v>-10.26</c:v>
                </c:pt>
                <c:pt idx="66">
                  <c:v>-1.02</c:v>
                </c:pt>
                <c:pt idx="67">
                  <c:v>3.39</c:v>
                </c:pt>
                <c:pt idx="68">
                  <c:v>6.19</c:v>
                </c:pt>
                <c:pt idx="69">
                  <c:v>-1.76</c:v>
                </c:pt>
                <c:pt idx="70">
                  <c:v>6.19</c:v>
                </c:pt>
                <c:pt idx="71">
                  <c:v>-9.7100000000000009</c:v>
                </c:pt>
                <c:pt idx="72">
                  <c:v>-11.67</c:v>
                </c:pt>
                <c:pt idx="73">
                  <c:v>-8.8800000000000008</c:v>
                </c:pt>
                <c:pt idx="74">
                  <c:v>0.04</c:v>
                </c:pt>
                <c:pt idx="75">
                  <c:v>-0.17</c:v>
                </c:pt>
                <c:pt idx="76">
                  <c:v>3.12</c:v>
                </c:pt>
                <c:pt idx="77">
                  <c:v>-12.92</c:v>
                </c:pt>
                <c:pt idx="78">
                  <c:v>-5.53</c:v>
                </c:pt>
                <c:pt idx="79">
                  <c:v>-3.51</c:v>
                </c:pt>
                <c:pt idx="80">
                  <c:v>-0.17</c:v>
                </c:pt>
                <c:pt idx="81">
                  <c:v>-1.89</c:v>
                </c:pt>
                <c:pt idx="82">
                  <c:v>3.12</c:v>
                </c:pt>
                <c:pt idx="83">
                  <c:v>-0.51</c:v>
                </c:pt>
                <c:pt idx="84">
                  <c:v>4.68</c:v>
                </c:pt>
                <c:pt idx="85">
                  <c:v>-1.89</c:v>
                </c:pt>
                <c:pt idx="86">
                  <c:v>-9.44</c:v>
                </c:pt>
                <c:pt idx="87">
                  <c:v>-0.51</c:v>
                </c:pt>
                <c:pt idx="88">
                  <c:v>-0.51</c:v>
                </c:pt>
                <c:pt idx="89">
                  <c:v>1.26</c:v>
                </c:pt>
                <c:pt idx="90">
                  <c:v>4.58</c:v>
                </c:pt>
                <c:pt idx="91">
                  <c:v>6.19</c:v>
                </c:pt>
                <c:pt idx="92">
                  <c:v>-3.68</c:v>
                </c:pt>
                <c:pt idx="93">
                  <c:v>2.96</c:v>
                </c:pt>
                <c:pt idx="94">
                  <c:v>-2.33</c:v>
                </c:pt>
                <c:pt idx="95">
                  <c:v>6.19</c:v>
                </c:pt>
                <c:pt idx="96">
                  <c:v>-8.24</c:v>
                </c:pt>
                <c:pt idx="97">
                  <c:v>1.5</c:v>
                </c:pt>
                <c:pt idx="98">
                  <c:v>6.19</c:v>
                </c:pt>
                <c:pt idx="99">
                  <c:v>-4.2300000000000004</c:v>
                </c:pt>
                <c:pt idx="100">
                  <c:v>6.19</c:v>
                </c:pt>
                <c:pt idx="101">
                  <c:v>-7.45</c:v>
                </c:pt>
                <c:pt idx="102">
                  <c:v>-0.51</c:v>
                </c:pt>
                <c:pt idx="103">
                  <c:v>-6.2</c:v>
                </c:pt>
                <c:pt idx="104">
                  <c:v>-5.33</c:v>
                </c:pt>
                <c:pt idx="105">
                  <c:v>0.56999999999999995</c:v>
                </c:pt>
                <c:pt idx="106">
                  <c:v>6.19</c:v>
                </c:pt>
                <c:pt idx="107">
                  <c:v>6.19</c:v>
                </c:pt>
                <c:pt idx="108">
                  <c:v>-20.61</c:v>
                </c:pt>
                <c:pt idx="109">
                  <c:v>2.59</c:v>
                </c:pt>
                <c:pt idx="110">
                  <c:v>3.17</c:v>
                </c:pt>
                <c:pt idx="111">
                  <c:v>6.19</c:v>
                </c:pt>
                <c:pt idx="112">
                  <c:v>4.42</c:v>
                </c:pt>
                <c:pt idx="113">
                  <c:v>6.19</c:v>
                </c:pt>
                <c:pt idx="114">
                  <c:v>6.19</c:v>
                </c:pt>
                <c:pt idx="115">
                  <c:v>4.42</c:v>
                </c:pt>
                <c:pt idx="116">
                  <c:v>0.68</c:v>
                </c:pt>
                <c:pt idx="117">
                  <c:v>2.44</c:v>
                </c:pt>
                <c:pt idx="118">
                  <c:v>4.42</c:v>
                </c:pt>
                <c:pt idx="119">
                  <c:v>6.19</c:v>
                </c:pt>
                <c:pt idx="120">
                  <c:v>6.19</c:v>
                </c:pt>
                <c:pt idx="121">
                  <c:v>0.45</c:v>
                </c:pt>
                <c:pt idx="122">
                  <c:v>0.45</c:v>
                </c:pt>
                <c:pt idx="123">
                  <c:v>-1.31</c:v>
                </c:pt>
                <c:pt idx="124">
                  <c:v>2.36</c:v>
                </c:pt>
                <c:pt idx="125">
                  <c:v>-3.79</c:v>
                </c:pt>
                <c:pt idx="126">
                  <c:v>-7.49</c:v>
                </c:pt>
                <c:pt idx="127">
                  <c:v>-1.1599999999999999</c:v>
                </c:pt>
                <c:pt idx="128">
                  <c:v>2.44</c:v>
                </c:pt>
                <c:pt idx="129">
                  <c:v>0.56999999999999995</c:v>
                </c:pt>
                <c:pt idx="130">
                  <c:v>2.44</c:v>
                </c:pt>
                <c:pt idx="131">
                  <c:v>6.19</c:v>
                </c:pt>
                <c:pt idx="132">
                  <c:v>-3.58</c:v>
                </c:pt>
                <c:pt idx="133">
                  <c:v>-3</c:v>
                </c:pt>
                <c:pt idx="134">
                  <c:v>0.78</c:v>
                </c:pt>
                <c:pt idx="135">
                  <c:v>4.42</c:v>
                </c:pt>
                <c:pt idx="136">
                  <c:v>2.52</c:v>
                </c:pt>
                <c:pt idx="137">
                  <c:v>6.19</c:v>
                </c:pt>
                <c:pt idx="138">
                  <c:v>4.42</c:v>
                </c:pt>
                <c:pt idx="139">
                  <c:v>6.19</c:v>
                </c:pt>
                <c:pt idx="140">
                  <c:v>0.56999999999999995</c:v>
                </c:pt>
                <c:pt idx="141">
                  <c:v>2.59</c:v>
                </c:pt>
                <c:pt idx="142">
                  <c:v>0.21</c:v>
                </c:pt>
                <c:pt idx="143">
                  <c:v>6.19</c:v>
                </c:pt>
                <c:pt idx="144">
                  <c:v>-10.48</c:v>
                </c:pt>
                <c:pt idx="145">
                  <c:v>-3.58</c:v>
                </c:pt>
                <c:pt idx="146">
                  <c:v>-10.48</c:v>
                </c:pt>
                <c:pt idx="147">
                  <c:v>-12.57</c:v>
                </c:pt>
                <c:pt idx="148">
                  <c:v>-4.2300000000000004</c:v>
                </c:pt>
                <c:pt idx="149">
                  <c:v>-12.99</c:v>
                </c:pt>
                <c:pt idx="150">
                  <c:v>-15.62</c:v>
                </c:pt>
                <c:pt idx="151">
                  <c:v>-14.4</c:v>
                </c:pt>
                <c:pt idx="152">
                  <c:v>-11.67</c:v>
                </c:pt>
                <c:pt idx="153">
                  <c:v>-17.260000000000002</c:v>
                </c:pt>
                <c:pt idx="154">
                  <c:v>-23.43</c:v>
                </c:pt>
                <c:pt idx="155">
                  <c:v>3.91</c:v>
                </c:pt>
                <c:pt idx="156">
                  <c:v>-3.43</c:v>
                </c:pt>
                <c:pt idx="157">
                  <c:v>3.91</c:v>
                </c:pt>
                <c:pt idx="158">
                  <c:v>6.19</c:v>
                </c:pt>
                <c:pt idx="159">
                  <c:v>6.19</c:v>
                </c:pt>
                <c:pt idx="160">
                  <c:v>6.19</c:v>
                </c:pt>
                <c:pt idx="161">
                  <c:v>3.96</c:v>
                </c:pt>
                <c:pt idx="162">
                  <c:v>-0.06</c:v>
                </c:pt>
                <c:pt idx="163">
                  <c:v>3.96</c:v>
                </c:pt>
                <c:pt idx="164">
                  <c:v>6.19</c:v>
                </c:pt>
                <c:pt idx="165">
                  <c:v>3.91</c:v>
                </c:pt>
                <c:pt idx="166">
                  <c:v>-3.19</c:v>
                </c:pt>
                <c:pt idx="167">
                  <c:v>6.19</c:v>
                </c:pt>
                <c:pt idx="168">
                  <c:v>-22.47</c:v>
                </c:pt>
                <c:pt idx="169">
                  <c:v>1.38</c:v>
                </c:pt>
                <c:pt idx="170">
                  <c:v>1.62</c:v>
                </c:pt>
                <c:pt idx="171">
                  <c:v>1.62</c:v>
                </c:pt>
                <c:pt idx="172">
                  <c:v>6.19</c:v>
                </c:pt>
                <c:pt idx="173">
                  <c:v>6.19</c:v>
                </c:pt>
                <c:pt idx="174">
                  <c:v>-0.84</c:v>
                </c:pt>
                <c:pt idx="175">
                  <c:v>-4.97</c:v>
                </c:pt>
                <c:pt idx="176">
                  <c:v>6.19</c:v>
                </c:pt>
                <c:pt idx="177">
                  <c:v>1.26</c:v>
                </c:pt>
                <c:pt idx="178">
                  <c:v>-4.53</c:v>
                </c:pt>
                <c:pt idx="179">
                  <c:v>-1.62</c:v>
                </c:pt>
                <c:pt idx="180">
                  <c:v>-7.21</c:v>
                </c:pt>
                <c:pt idx="181">
                  <c:v>-20.96</c:v>
                </c:pt>
                <c:pt idx="182">
                  <c:v>-24.29</c:v>
                </c:pt>
                <c:pt idx="183">
                  <c:v>-1.21</c:v>
                </c:pt>
                <c:pt idx="184">
                  <c:v>6.19</c:v>
                </c:pt>
                <c:pt idx="185">
                  <c:v>6.19</c:v>
                </c:pt>
                <c:pt idx="186">
                  <c:v>-5.53</c:v>
                </c:pt>
                <c:pt idx="187">
                  <c:v>-8.6199999999999992</c:v>
                </c:pt>
                <c:pt idx="188">
                  <c:v>6.19</c:v>
                </c:pt>
                <c:pt idx="189">
                  <c:v>-7.21</c:v>
                </c:pt>
                <c:pt idx="190">
                  <c:v>6.19</c:v>
                </c:pt>
                <c:pt idx="191">
                  <c:v>3.79</c:v>
                </c:pt>
                <c:pt idx="192">
                  <c:v>-1.41</c:v>
                </c:pt>
                <c:pt idx="193">
                  <c:v>6.19</c:v>
                </c:pt>
                <c:pt idx="194">
                  <c:v>-5.18</c:v>
                </c:pt>
                <c:pt idx="195">
                  <c:v>6.19</c:v>
                </c:pt>
                <c:pt idx="196">
                  <c:v>6.19</c:v>
                </c:pt>
                <c:pt idx="197">
                  <c:v>1.5</c:v>
                </c:pt>
                <c:pt idx="198">
                  <c:v>4.01</c:v>
                </c:pt>
                <c:pt idx="199">
                  <c:v>1.62</c:v>
                </c:pt>
                <c:pt idx="200">
                  <c:v>-0.84</c:v>
                </c:pt>
                <c:pt idx="201">
                  <c:v>-9.89</c:v>
                </c:pt>
                <c:pt idx="202">
                  <c:v>-7.21</c:v>
                </c:pt>
                <c:pt idx="203">
                  <c:v>1.26</c:v>
                </c:pt>
                <c:pt idx="204">
                  <c:v>-9.02</c:v>
                </c:pt>
                <c:pt idx="205">
                  <c:v>-15.25</c:v>
                </c:pt>
                <c:pt idx="206">
                  <c:v>-18.64</c:v>
                </c:pt>
              </c:numCache>
            </c:numRef>
          </c:val>
          <c:smooth val="0"/>
          <c:extLst>
            <c:ext xmlns:c16="http://schemas.microsoft.com/office/drawing/2014/chart" uri="{C3380CC4-5D6E-409C-BE32-E72D297353CC}">
              <c16:uniqueId val="{00000000-EF1D-4FD9-B87C-03B22E65FB05}"/>
            </c:ext>
          </c:extLst>
        </c:ser>
        <c:dLbls>
          <c:showLegendKey val="0"/>
          <c:showVal val="0"/>
          <c:showCatName val="0"/>
          <c:showSerName val="0"/>
          <c:showPercent val="0"/>
          <c:showBubbleSize val="0"/>
        </c:dLbls>
        <c:marker val="1"/>
        <c:smooth val="0"/>
        <c:axId val="566381552"/>
        <c:axId val="566376976"/>
      </c:lineChart>
      <c:lineChart>
        <c:grouping val="standard"/>
        <c:varyColors val="0"/>
        <c:ser>
          <c:idx val="2"/>
          <c:order val="2"/>
          <c:tx>
            <c:strRef>
              <c:f>db!$BM$2</c:f>
              <c:strCache>
                <c:ptCount val="1"/>
                <c:pt idx="0">
                  <c:v>Google Trends</c:v>
                </c:pt>
              </c:strCache>
            </c:strRef>
          </c:tx>
          <c:spPr>
            <a:ln w="28575" cap="rnd">
              <a:solidFill>
                <a:schemeClr val="accent3"/>
              </a:solidFill>
              <a:round/>
            </a:ln>
            <a:effectLst/>
          </c:spPr>
          <c:marker>
            <c:symbol val="none"/>
          </c:marker>
          <c:cat>
            <c:numRef>
              <c:f>db!$BJ$3:$BJ$209</c:f>
              <c:numCache>
                <c:formatCode>m/d/yyyy</c:formatCode>
                <c:ptCount val="207"/>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pt idx="185">
                  <c:v>43617</c:v>
                </c:pt>
                <c:pt idx="186">
                  <c:v>43647</c:v>
                </c:pt>
                <c:pt idx="187">
                  <c:v>43678</c:v>
                </c:pt>
                <c:pt idx="188">
                  <c:v>43709</c:v>
                </c:pt>
                <c:pt idx="189">
                  <c:v>43739</c:v>
                </c:pt>
                <c:pt idx="190">
                  <c:v>43770</c:v>
                </c:pt>
                <c:pt idx="191">
                  <c:v>43800</c:v>
                </c:pt>
                <c:pt idx="192">
                  <c:v>43831</c:v>
                </c:pt>
                <c:pt idx="193">
                  <c:v>43862</c:v>
                </c:pt>
                <c:pt idx="194">
                  <c:v>43891</c:v>
                </c:pt>
                <c:pt idx="195">
                  <c:v>43922</c:v>
                </c:pt>
                <c:pt idx="196">
                  <c:v>43952</c:v>
                </c:pt>
                <c:pt idx="197">
                  <c:v>43983</c:v>
                </c:pt>
                <c:pt idx="198">
                  <c:v>44013</c:v>
                </c:pt>
                <c:pt idx="199">
                  <c:v>44044</c:v>
                </c:pt>
                <c:pt idx="200">
                  <c:v>44075</c:v>
                </c:pt>
                <c:pt idx="201">
                  <c:v>44105</c:v>
                </c:pt>
                <c:pt idx="202">
                  <c:v>44136</c:v>
                </c:pt>
                <c:pt idx="203">
                  <c:v>44166</c:v>
                </c:pt>
                <c:pt idx="204">
                  <c:v>44197</c:v>
                </c:pt>
                <c:pt idx="205">
                  <c:v>44228</c:v>
                </c:pt>
                <c:pt idx="206">
                  <c:v>44256</c:v>
                </c:pt>
              </c:numCache>
            </c:numRef>
          </c:cat>
          <c:val>
            <c:numRef>
              <c:f>db!$BM$3:$BM$209</c:f>
              <c:numCache>
                <c:formatCode>General</c:formatCode>
                <c:ptCount val="207"/>
                <c:pt idx="0">
                  <c:v>98</c:v>
                </c:pt>
                <c:pt idx="1">
                  <c:v>88</c:v>
                </c:pt>
                <c:pt idx="2">
                  <c:v>98</c:v>
                </c:pt>
                <c:pt idx="3">
                  <c:v>100</c:v>
                </c:pt>
                <c:pt idx="4">
                  <c:v>100</c:v>
                </c:pt>
                <c:pt idx="5">
                  <c:v>84</c:v>
                </c:pt>
                <c:pt idx="6">
                  <c:v>78</c:v>
                </c:pt>
                <c:pt idx="7">
                  <c:v>83</c:v>
                </c:pt>
                <c:pt idx="8">
                  <c:v>97</c:v>
                </c:pt>
                <c:pt idx="9">
                  <c:v>89</c:v>
                </c:pt>
                <c:pt idx="10">
                  <c:v>84</c:v>
                </c:pt>
                <c:pt idx="11">
                  <c:v>87</c:v>
                </c:pt>
                <c:pt idx="12">
                  <c:v>88</c:v>
                </c:pt>
                <c:pt idx="13">
                  <c:v>90</c:v>
                </c:pt>
                <c:pt idx="14">
                  <c:v>91</c:v>
                </c:pt>
                <c:pt idx="15">
                  <c:v>86</c:v>
                </c:pt>
                <c:pt idx="16">
                  <c:v>89</c:v>
                </c:pt>
                <c:pt idx="17">
                  <c:v>83</c:v>
                </c:pt>
                <c:pt idx="18">
                  <c:v>84</c:v>
                </c:pt>
                <c:pt idx="19">
                  <c:v>77</c:v>
                </c:pt>
                <c:pt idx="20">
                  <c:v>74</c:v>
                </c:pt>
                <c:pt idx="21">
                  <c:v>78</c:v>
                </c:pt>
                <c:pt idx="22">
                  <c:v>78</c:v>
                </c:pt>
                <c:pt idx="23">
                  <c:v>78</c:v>
                </c:pt>
                <c:pt idx="24">
                  <c:v>80</c:v>
                </c:pt>
                <c:pt idx="25">
                  <c:v>80</c:v>
                </c:pt>
                <c:pt idx="26">
                  <c:v>84</c:v>
                </c:pt>
                <c:pt idx="27">
                  <c:v>79</c:v>
                </c:pt>
                <c:pt idx="28">
                  <c:v>78</c:v>
                </c:pt>
                <c:pt idx="29">
                  <c:v>69</c:v>
                </c:pt>
                <c:pt idx="30">
                  <c:v>68</c:v>
                </c:pt>
                <c:pt idx="31">
                  <c:v>74</c:v>
                </c:pt>
                <c:pt idx="32">
                  <c:v>78</c:v>
                </c:pt>
                <c:pt idx="33">
                  <c:v>81</c:v>
                </c:pt>
                <c:pt idx="34">
                  <c:v>68</c:v>
                </c:pt>
                <c:pt idx="35">
                  <c:v>73</c:v>
                </c:pt>
                <c:pt idx="36">
                  <c:v>71</c:v>
                </c:pt>
                <c:pt idx="37">
                  <c:v>67</c:v>
                </c:pt>
                <c:pt idx="38">
                  <c:v>72</c:v>
                </c:pt>
                <c:pt idx="39">
                  <c:v>68</c:v>
                </c:pt>
                <c:pt idx="40">
                  <c:v>71</c:v>
                </c:pt>
                <c:pt idx="41">
                  <c:v>69</c:v>
                </c:pt>
                <c:pt idx="42">
                  <c:v>74</c:v>
                </c:pt>
                <c:pt idx="43">
                  <c:v>67</c:v>
                </c:pt>
                <c:pt idx="44">
                  <c:v>72</c:v>
                </c:pt>
                <c:pt idx="45">
                  <c:v>76</c:v>
                </c:pt>
                <c:pt idx="46">
                  <c:v>67</c:v>
                </c:pt>
                <c:pt idx="47">
                  <c:v>68</c:v>
                </c:pt>
                <c:pt idx="48">
                  <c:v>68</c:v>
                </c:pt>
                <c:pt idx="49">
                  <c:v>63</c:v>
                </c:pt>
                <c:pt idx="50">
                  <c:v>64</c:v>
                </c:pt>
                <c:pt idx="51">
                  <c:v>63</c:v>
                </c:pt>
                <c:pt idx="52">
                  <c:v>70</c:v>
                </c:pt>
                <c:pt idx="53">
                  <c:v>62</c:v>
                </c:pt>
                <c:pt idx="54">
                  <c:v>61</c:v>
                </c:pt>
                <c:pt idx="55">
                  <c:v>58</c:v>
                </c:pt>
                <c:pt idx="56">
                  <c:v>63</c:v>
                </c:pt>
                <c:pt idx="57">
                  <c:v>63</c:v>
                </c:pt>
                <c:pt idx="58">
                  <c:v>61</c:v>
                </c:pt>
                <c:pt idx="59">
                  <c:v>57</c:v>
                </c:pt>
                <c:pt idx="60">
                  <c:v>69</c:v>
                </c:pt>
                <c:pt idx="61">
                  <c:v>55</c:v>
                </c:pt>
                <c:pt idx="62">
                  <c:v>59</c:v>
                </c:pt>
                <c:pt idx="63">
                  <c:v>59</c:v>
                </c:pt>
                <c:pt idx="64">
                  <c:v>65</c:v>
                </c:pt>
                <c:pt idx="65">
                  <c:v>57</c:v>
                </c:pt>
                <c:pt idx="66">
                  <c:v>65</c:v>
                </c:pt>
                <c:pt idx="67">
                  <c:v>67</c:v>
                </c:pt>
                <c:pt idx="68">
                  <c:v>67</c:v>
                </c:pt>
                <c:pt idx="69">
                  <c:v>59</c:v>
                </c:pt>
                <c:pt idx="70">
                  <c:v>63</c:v>
                </c:pt>
                <c:pt idx="71">
                  <c:v>59</c:v>
                </c:pt>
                <c:pt idx="72">
                  <c:v>63</c:v>
                </c:pt>
                <c:pt idx="73">
                  <c:v>56</c:v>
                </c:pt>
                <c:pt idx="74">
                  <c:v>61</c:v>
                </c:pt>
                <c:pt idx="75">
                  <c:v>59</c:v>
                </c:pt>
                <c:pt idx="76">
                  <c:v>61</c:v>
                </c:pt>
                <c:pt idx="77">
                  <c:v>54</c:v>
                </c:pt>
                <c:pt idx="78">
                  <c:v>56</c:v>
                </c:pt>
                <c:pt idx="79">
                  <c:v>58</c:v>
                </c:pt>
                <c:pt idx="80">
                  <c:v>59</c:v>
                </c:pt>
                <c:pt idx="81">
                  <c:v>58</c:v>
                </c:pt>
                <c:pt idx="82">
                  <c:v>61</c:v>
                </c:pt>
                <c:pt idx="83">
                  <c:v>56</c:v>
                </c:pt>
                <c:pt idx="84">
                  <c:v>62</c:v>
                </c:pt>
                <c:pt idx="85">
                  <c:v>58</c:v>
                </c:pt>
                <c:pt idx="86">
                  <c:v>54</c:v>
                </c:pt>
                <c:pt idx="87">
                  <c:v>56</c:v>
                </c:pt>
                <c:pt idx="88">
                  <c:v>56</c:v>
                </c:pt>
                <c:pt idx="89">
                  <c:v>57</c:v>
                </c:pt>
                <c:pt idx="90">
                  <c:v>58</c:v>
                </c:pt>
                <c:pt idx="91">
                  <c:v>59</c:v>
                </c:pt>
                <c:pt idx="92">
                  <c:v>57</c:v>
                </c:pt>
                <c:pt idx="93">
                  <c:v>58</c:v>
                </c:pt>
                <c:pt idx="94">
                  <c:v>55</c:v>
                </c:pt>
                <c:pt idx="95">
                  <c:v>61</c:v>
                </c:pt>
                <c:pt idx="96">
                  <c:v>52</c:v>
                </c:pt>
                <c:pt idx="97">
                  <c:v>60</c:v>
                </c:pt>
                <c:pt idx="98">
                  <c:v>63</c:v>
                </c:pt>
                <c:pt idx="99">
                  <c:v>54</c:v>
                </c:pt>
                <c:pt idx="100">
                  <c:v>63</c:v>
                </c:pt>
                <c:pt idx="101">
                  <c:v>55</c:v>
                </c:pt>
                <c:pt idx="102">
                  <c:v>56</c:v>
                </c:pt>
                <c:pt idx="103">
                  <c:v>53</c:v>
                </c:pt>
                <c:pt idx="104">
                  <c:v>57</c:v>
                </c:pt>
                <c:pt idx="105">
                  <c:v>50</c:v>
                </c:pt>
                <c:pt idx="106">
                  <c:v>53</c:v>
                </c:pt>
                <c:pt idx="107">
                  <c:v>52</c:v>
                </c:pt>
                <c:pt idx="108">
                  <c:v>49</c:v>
                </c:pt>
                <c:pt idx="109">
                  <c:v>52</c:v>
                </c:pt>
                <c:pt idx="110">
                  <c:v>62</c:v>
                </c:pt>
                <c:pt idx="111">
                  <c:v>54</c:v>
                </c:pt>
                <c:pt idx="112">
                  <c:v>53</c:v>
                </c:pt>
                <c:pt idx="113">
                  <c:v>53</c:v>
                </c:pt>
                <c:pt idx="114">
                  <c:v>53</c:v>
                </c:pt>
                <c:pt idx="115">
                  <c:v>53</c:v>
                </c:pt>
                <c:pt idx="116">
                  <c:v>51</c:v>
                </c:pt>
                <c:pt idx="117">
                  <c:v>50</c:v>
                </c:pt>
                <c:pt idx="118">
                  <c:v>53</c:v>
                </c:pt>
                <c:pt idx="119">
                  <c:v>52</c:v>
                </c:pt>
                <c:pt idx="120">
                  <c:v>54</c:v>
                </c:pt>
                <c:pt idx="121">
                  <c:v>49</c:v>
                </c:pt>
                <c:pt idx="122">
                  <c:v>49</c:v>
                </c:pt>
                <c:pt idx="123">
                  <c:v>50</c:v>
                </c:pt>
                <c:pt idx="124">
                  <c:v>49</c:v>
                </c:pt>
                <c:pt idx="125">
                  <c:v>47</c:v>
                </c:pt>
                <c:pt idx="126">
                  <c:v>48</c:v>
                </c:pt>
                <c:pt idx="127">
                  <c:v>51</c:v>
                </c:pt>
                <c:pt idx="128">
                  <c:v>50</c:v>
                </c:pt>
                <c:pt idx="129">
                  <c:v>50</c:v>
                </c:pt>
                <c:pt idx="130">
                  <c:v>50</c:v>
                </c:pt>
                <c:pt idx="131">
                  <c:v>52</c:v>
                </c:pt>
                <c:pt idx="132">
                  <c:v>48</c:v>
                </c:pt>
                <c:pt idx="133">
                  <c:v>51</c:v>
                </c:pt>
                <c:pt idx="134">
                  <c:v>52</c:v>
                </c:pt>
                <c:pt idx="135">
                  <c:v>53</c:v>
                </c:pt>
                <c:pt idx="136">
                  <c:v>51</c:v>
                </c:pt>
                <c:pt idx="137">
                  <c:v>53</c:v>
                </c:pt>
                <c:pt idx="138">
                  <c:v>53</c:v>
                </c:pt>
                <c:pt idx="139">
                  <c:v>55</c:v>
                </c:pt>
                <c:pt idx="140">
                  <c:v>50</c:v>
                </c:pt>
                <c:pt idx="141">
                  <c:v>52</c:v>
                </c:pt>
                <c:pt idx="142">
                  <c:v>47</c:v>
                </c:pt>
                <c:pt idx="143">
                  <c:v>50</c:v>
                </c:pt>
                <c:pt idx="144">
                  <c:v>45</c:v>
                </c:pt>
                <c:pt idx="145">
                  <c:v>48</c:v>
                </c:pt>
                <c:pt idx="146">
                  <c:v>45</c:v>
                </c:pt>
                <c:pt idx="147">
                  <c:v>45</c:v>
                </c:pt>
                <c:pt idx="148">
                  <c:v>45</c:v>
                </c:pt>
                <c:pt idx="149">
                  <c:v>44</c:v>
                </c:pt>
                <c:pt idx="150">
                  <c:v>43</c:v>
                </c:pt>
                <c:pt idx="151">
                  <c:v>41</c:v>
                </c:pt>
                <c:pt idx="152">
                  <c:v>42</c:v>
                </c:pt>
                <c:pt idx="153">
                  <c:v>40</c:v>
                </c:pt>
                <c:pt idx="154">
                  <c:v>38</c:v>
                </c:pt>
                <c:pt idx="155">
                  <c:v>41</c:v>
                </c:pt>
                <c:pt idx="156">
                  <c:v>39</c:v>
                </c:pt>
                <c:pt idx="157">
                  <c:v>41</c:v>
                </c:pt>
                <c:pt idx="158">
                  <c:v>43</c:v>
                </c:pt>
                <c:pt idx="159">
                  <c:v>43</c:v>
                </c:pt>
                <c:pt idx="160">
                  <c:v>42</c:v>
                </c:pt>
                <c:pt idx="161">
                  <c:v>42</c:v>
                </c:pt>
                <c:pt idx="162">
                  <c:v>45</c:v>
                </c:pt>
                <c:pt idx="163">
                  <c:v>42</c:v>
                </c:pt>
                <c:pt idx="164">
                  <c:v>47</c:v>
                </c:pt>
                <c:pt idx="165">
                  <c:v>41</c:v>
                </c:pt>
                <c:pt idx="166">
                  <c:v>40</c:v>
                </c:pt>
                <c:pt idx="167">
                  <c:v>40</c:v>
                </c:pt>
                <c:pt idx="168">
                  <c:v>36</c:v>
                </c:pt>
                <c:pt idx="169">
                  <c:v>39</c:v>
                </c:pt>
                <c:pt idx="170">
                  <c:v>41</c:v>
                </c:pt>
                <c:pt idx="171">
                  <c:v>41</c:v>
                </c:pt>
                <c:pt idx="172">
                  <c:v>43</c:v>
                </c:pt>
                <c:pt idx="173">
                  <c:v>39</c:v>
                </c:pt>
                <c:pt idx="174">
                  <c:v>40</c:v>
                </c:pt>
                <c:pt idx="175">
                  <c:v>42</c:v>
                </c:pt>
                <c:pt idx="176">
                  <c:v>40</c:v>
                </c:pt>
                <c:pt idx="177">
                  <c:v>38</c:v>
                </c:pt>
                <c:pt idx="178">
                  <c:v>35</c:v>
                </c:pt>
                <c:pt idx="179">
                  <c:v>36</c:v>
                </c:pt>
                <c:pt idx="180">
                  <c:v>35</c:v>
                </c:pt>
                <c:pt idx="181">
                  <c:v>38</c:v>
                </c:pt>
                <c:pt idx="182">
                  <c:v>40</c:v>
                </c:pt>
                <c:pt idx="183">
                  <c:v>38</c:v>
                </c:pt>
                <c:pt idx="184">
                  <c:v>41</c:v>
                </c:pt>
                <c:pt idx="185">
                  <c:v>41</c:v>
                </c:pt>
                <c:pt idx="186">
                  <c:v>40</c:v>
                </c:pt>
                <c:pt idx="187">
                  <c:v>38</c:v>
                </c:pt>
                <c:pt idx="188">
                  <c:v>41</c:v>
                </c:pt>
                <c:pt idx="189">
                  <c:v>35</c:v>
                </c:pt>
                <c:pt idx="190">
                  <c:v>43</c:v>
                </c:pt>
                <c:pt idx="191">
                  <c:v>39</c:v>
                </c:pt>
                <c:pt idx="192">
                  <c:v>37</c:v>
                </c:pt>
                <c:pt idx="193">
                  <c:v>40</c:v>
                </c:pt>
                <c:pt idx="194">
                  <c:v>33</c:v>
                </c:pt>
                <c:pt idx="195">
                  <c:v>36</c:v>
                </c:pt>
                <c:pt idx="196">
                  <c:v>41</c:v>
                </c:pt>
                <c:pt idx="197">
                  <c:v>40</c:v>
                </c:pt>
                <c:pt idx="198">
                  <c:v>43</c:v>
                </c:pt>
                <c:pt idx="199">
                  <c:v>41</c:v>
                </c:pt>
                <c:pt idx="200">
                  <c:v>40</c:v>
                </c:pt>
                <c:pt idx="201">
                  <c:v>35</c:v>
                </c:pt>
                <c:pt idx="202">
                  <c:v>35</c:v>
                </c:pt>
                <c:pt idx="203">
                  <c:v>38</c:v>
                </c:pt>
                <c:pt idx="204">
                  <c:v>37</c:v>
                </c:pt>
                <c:pt idx="205">
                  <c:v>35</c:v>
                </c:pt>
                <c:pt idx="206">
                  <c:v>34</c:v>
                </c:pt>
              </c:numCache>
            </c:numRef>
          </c:val>
          <c:smooth val="0"/>
          <c:extLst>
            <c:ext xmlns:c16="http://schemas.microsoft.com/office/drawing/2014/chart" uri="{C3380CC4-5D6E-409C-BE32-E72D297353CC}">
              <c16:uniqueId val="{00000002-EF1D-4FD9-B87C-03B22E65FB05}"/>
            </c:ext>
          </c:extLst>
        </c:ser>
        <c:dLbls>
          <c:showLegendKey val="0"/>
          <c:showVal val="0"/>
          <c:showCatName val="0"/>
          <c:showSerName val="0"/>
          <c:showPercent val="0"/>
          <c:showBubbleSize val="0"/>
        </c:dLbls>
        <c:marker val="1"/>
        <c:smooth val="0"/>
        <c:axId val="570816304"/>
        <c:axId val="570815472"/>
      </c:lineChart>
      <c:dateAx>
        <c:axId val="56638155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376976"/>
        <c:crosses val="autoZero"/>
        <c:auto val="1"/>
        <c:lblOffset val="100"/>
        <c:baseTimeUnit val="months"/>
      </c:dateAx>
      <c:valAx>
        <c:axId val="566376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381552"/>
        <c:crosses val="autoZero"/>
        <c:crossBetween val="between"/>
      </c:valAx>
      <c:valAx>
        <c:axId val="5708154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816304"/>
        <c:crosses val="max"/>
        <c:crossBetween val="between"/>
      </c:valAx>
      <c:dateAx>
        <c:axId val="570816304"/>
        <c:scaling>
          <c:orientation val="minMax"/>
        </c:scaling>
        <c:delete val="1"/>
        <c:axPos val="b"/>
        <c:numFmt formatCode="m/d/yyyy" sourceLinked="1"/>
        <c:majorTickMark val="out"/>
        <c:minorTickMark val="none"/>
        <c:tickLblPos val="nextTo"/>
        <c:crossAx val="570815472"/>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db!$BK$2</c:f>
              <c:strCache>
                <c:ptCount val="1"/>
                <c:pt idx="0">
                  <c:v>valid</c:v>
                </c:pt>
              </c:strCache>
            </c:strRef>
          </c:tx>
          <c:spPr>
            <a:solidFill>
              <a:schemeClr val="accent1"/>
            </a:solidFill>
            <a:ln>
              <a:noFill/>
            </a:ln>
            <a:effectLst/>
          </c:spPr>
          <c:invertIfNegative val="0"/>
          <c:trendline>
            <c:spPr>
              <a:ln w="38100" cap="rnd" cmpd="dbl">
                <a:solidFill>
                  <a:srgbClr val="FF0000"/>
                </a:solidFill>
                <a:prstDash val="solid"/>
              </a:ln>
              <a:effectLst/>
            </c:spPr>
            <c:trendlineType val="movingAvg"/>
            <c:period val="12"/>
            <c:dispRSqr val="0"/>
            <c:dispEq val="0"/>
          </c:trendline>
          <c:cat>
            <c:numRef>
              <c:f>db!$BJ$3:$BJ$209</c:f>
              <c:numCache>
                <c:formatCode>m/d/yyyy</c:formatCode>
                <c:ptCount val="207"/>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pt idx="185">
                  <c:v>43617</c:v>
                </c:pt>
                <c:pt idx="186">
                  <c:v>43647</c:v>
                </c:pt>
                <c:pt idx="187">
                  <c:v>43678</c:v>
                </c:pt>
                <c:pt idx="188">
                  <c:v>43709</c:v>
                </c:pt>
                <c:pt idx="189">
                  <c:v>43739</c:v>
                </c:pt>
                <c:pt idx="190">
                  <c:v>43770</c:v>
                </c:pt>
                <c:pt idx="191">
                  <c:v>43800</c:v>
                </c:pt>
                <c:pt idx="192">
                  <c:v>43831</c:v>
                </c:pt>
                <c:pt idx="193">
                  <c:v>43862</c:v>
                </c:pt>
                <c:pt idx="194">
                  <c:v>43891</c:v>
                </c:pt>
                <c:pt idx="195">
                  <c:v>43922</c:v>
                </c:pt>
                <c:pt idx="196">
                  <c:v>43952</c:v>
                </c:pt>
                <c:pt idx="197">
                  <c:v>43983</c:v>
                </c:pt>
                <c:pt idx="198">
                  <c:v>44013</c:v>
                </c:pt>
                <c:pt idx="199">
                  <c:v>44044</c:v>
                </c:pt>
                <c:pt idx="200">
                  <c:v>44075</c:v>
                </c:pt>
                <c:pt idx="201">
                  <c:v>44105</c:v>
                </c:pt>
                <c:pt idx="202">
                  <c:v>44136</c:v>
                </c:pt>
                <c:pt idx="203">
                  <c:v>44166</c:v>
                </c:pt>
                <c:pt idx="204">
                  <c:v>44197</c:v>
                </c:pt>
                <c:pt idx="205">
                  <c:v>44228</c:v>
                </c:pt>
                <c:pt idx="206">
                  <c:v>44256</c:v>
                </c:pt>
              </c:numCache>
            </c:numRef>
          </c:cat>
          <c:val>
            <c:numRef>
              <c:f>db!$BK$3:$BK$209</c:f>
              <c:numCache>
                <c:formatCode>General</c:formatCode>
                <c:ptCount val="207"/>
                <c:pt idx="0">
                  <c:v>0</c:v>
                </c:pt>
                <c:pt idx="1">
                  <c:v>-3.4</c:v>
                </c:pt>
                <c:pt idx="2">
                  <c:v>0</c:v>
                </c:pt>
                <c:pt idx="3">
                  <c:v>0</c:v>
                </c:pt>
                <c:pt idx="4">
                  <c:v>0</c:v>
                </c:pt>
                <c:pt idx="5">
                  <c:v>0</c:v>
                </c:pt>
                <c:pt idx="6">
                  <c:v>-10.64</c:v>
                </c:pt>
                <c:pt idx="7">
                  <c:v>6.19</c:v>
                </c:pt>
                <c:pt idx="8">
                  <c:v>0</c:v>
                </c:pt>
                <c:pt idx="9">
                  <c:v>6.19</c:v>
                </c:pt>
                <c:pt idx="10">
                  <c:v>6.19</c:v>
                </c:pt>
                <c:pt idx="11">
                  <c:v>6.19</c:v>
                </c:pt>
                <c:pt idx="12">
                  <c:v>0</c:v>
                </c:pt>
                <c:pt idx="13">
                  <c:v>-8.4</c:v>
                </c:pt>
                <c:pt idx="14">
                  <c:v>0</c:v>
                </c:pt>
                <c:pt idx="15">
                  <c:v>0</c:v>
                </c:pt>
                <c:pt idx="16">
                  <c:v>0</c:v>
                </c:pt>
                <c:pt idx="17">
                  <c:v>-2.85</c:v>
                </c:pt>
                <c:pt idx="18">
                  <c:v>-3.86</c:v>
                </c:pt>
                <c:pt idx="19">
                  <c:v>0</c:v>
                </c:pt>
                <c:pt idx="20">
                  <c:v>-6.48</c:v>
                </c:pt>
                <c:pt idx="21">
                  <c:v>0</c:v>
                </c:pt>
                <c:pt idx="22">
                  <c:v>6.19</c:v>
                </c:pt>
                <c:pt idx="23">
                  <c:v>6.19</c:v>
                </c:pt>
                <c:pt idx="24">
                  <c:v>0</c:v>
                </c:pt>
                <c:pt idx="25">
                  <c:v>5.0199999999999996</c:v>
                </c:pt>
                <c:pt idx="26">
                  <c:v>0</c:v>
                </c:pt>
                <c:pt idx="27">
                  <c:v>0</c:v>
                </c:pt>
                <c:pt idx="28">
                  <c:v>0</c:v>
                </c:pt>
                <c:pt idx="29">
                  <c:v>0</c:v>
                </c:pt>
                <c:pt idx="30">
                  <c:v>-15.88</c:v>
                </c:pt>
                <c:pt idx="31">
                  <c:v>-3.95</c:v>
                </c:pt>
                <c:pt idx="32">
                  <c:v>0</c:v>
                </c:pt>
                <c:pt idx="33">
                  <c:v>0</c:v>
                </c:pt>
                <c:pt idx="34">
                  <c:v>0</c:v>
                </c:pt>
                <c:pt idx="35">
                  <c:v>6.19</c:v>
                </c:pt>
                <c:pt idx="36">
                  <c:v>-0.41</c:v>
                </c:pt>
                <c:pt idx="37">
                  <c:v>-9.2100000000000009</c:v>
                </c:pt>
                <c:pt idx="38">
                  <c:v>-1.62</c:v>
                </c:pt>
                <c:pt idx="39">
                  <c:v>0</c:v>
                </c:pt>
                <c:pt idx="40">
                  <c:v>-3.05</c:v>
                </c:pt>
                <c:pt idx="41">
                  <c:v>-6.04</c:v>
                </c:pt>
                <c:pt idx="42">
                  <c:v>-0.14000000000000001</c:v>
                </c:pt>
                <c:pt idx="43">
                  <c:v>0</c:v>
                </c:pt>
                <c:pt idx="44">
                  <c:v>-1.62</c:v>
                </c:pt>
                <c:pt idx="45">
                  <c:v>0</c:v>
                </c:pt>
                <c:pt idx="46">
                  <c:v>4.79</c:v>
                </c:pt>
                <c:pt idx="47">
                  <c:v>6.19</c:v>
                </c:pt>
                <c:pt idx="48">
                  <c:v>-3.46</c:v>
                </c:pt>
                <c:pt idx="49">
                  <c:v>0</c:v>
                </c:pt>
                <c:pt idx="50">
                  <c:v>0</c:v>
                </c:pt>
                <c:pt idx="51">
                  <c:v>0</c:v>
                </c:pt>
                <c:pt idx="52">
                  <c:v>0</c:v>
                </c:pt>
                <c:pt idx="53">
                  <c:v>-5.91</c:v>
                </c:pt>
                <c:pt idx="54">
                  <c:v>0</c:v>
                </c:pt>
                <c:pt idx="55">
                  <c:v>0</c:v>
                </c:pt>
                <c:pt idx="56">
                  <c:v>-2.74</c:v>
                </c:pt>
                <c:pt idx="57">
                  <c:v>3.22</c:v>
                </c:pt>
                <c:pt idx="58">
                  <c:v>4.66</c:v>
                </c:pt>
                <c:pt idx="59">
                  <c:v>6.19</c:v>
                </c:pt>
                <c:pt idx="60">
                  <c:v>0</c:v>
                </c:pt>
                <c:pt idx="61">
                  <c:v>0</c:v>
                </c:pt>
                <c:pt idx="62">
                  <c:v>-22.43</c:v>
                </c:pt>
                <c:pt idx="63">
                  <c:v>-6.53</c:v>
                </c:pt>
                <c:pt idx="64">
                  <c:v>0</c:v>
                </c:pt>
                <c:pt idx="65">
                  <c:v>0</c:v>
                </c:pt>
                <c:pt idx="66">
                  <c:v>-1.02</c:v>
                </c:pt>
                <c:pt idx="67">
                  <c:v>0</c:v>
                </c:pt>
                <c:pt idx="68">
                  <c:v>0</c:v>
                </c:pt>
                <c:pt idx="69">
                  <c:v>0</c:v>
                </c:pt>
                <c:pt idx="70">
                  <c:v>6.19</c:v>
                </c:pt>
                <c:pt idx="71">
                  <c:v>0</c:v>
                </c:pt>
                <c:pt idx="72">
                  <c:v>-11.67</c:v>
                </c:pt>
                <c:pt idx="73">
                  <c:v>0</c:v>
                </c:pt>
                <c:pt idx="74">
                  <c:v>0</c:v>
                </c:pt>
                <c:pt idx="75">
                  <c:v>-0.17</c:v>
                </c:pt>
                <c:pt idx="76">
                  <c:v>0</c:v>
                </c:pt>
                <c:pt idx="77">
                  <c:v>0</c:v>
                </c:pt>
                <c:pt idx="78">
                  <c:v>0</c:v>
                </c:pt>
                <c:pt idx="79">
                  <c:v>-3.51</c:v>
                </c:pt>
                <c:pt idx="80">
                  <c:v>-0.17</c:v>
                </c:pt>
                <c:pt idx="81">
                  <c:v>-1.89</c:v>
                </c:pt>
                <c:pt idx="82">
                  <c:v>0</c:v>
                </c:pt>
                <c:pt idx="83">
                  <c:v>-0.51</c:v>
                </c:pt>
                <c:pt idx="84">
                  <c:v>0</c:v>
                </c:pt>
                <c:pt idx="85">
                  <c:v>-1.89</c:v>
                </c:pt>
                <c:pt idx="86">
                  <c:v>0</c:v>
                </c:pt>
                <c:pt idx="87">
                  <c:v>0</c:v>
                </c:pt>
                <c:pt idx="88">
                  <c:v>0</c:v>
                </c:pt>
                <c:pt idx="89">
                  <c:v>1.26</c:v>
                </c:pt>
                <c:pt idx="90">
                  <c:v>0</c:v>
                </c:pt>
                <c:pt idx="91">
                  <c:v>0</c:v>
                </c:pt>
                <c:pt idx="92">
                  <c:v>-3.68</c:v>
                </c:pt>
                <c:pt idx="93">
                  <c:v>0</c:v>
                </c:pt>
                <c:pt idx="94">
                  <c:v>0</c:v>
                </c:pt>
                <c:pt idx="95">
                  <c:v>6.19</c:v>
                </c:pt>
                <c:pt idx="96">
                  <c:v>0</c:v>
                </c:pt>
                <c:pt idx="97">
                  <c:v>0</c:v>
                </c:pt>
                <c:pt idx="98">
                  <c:v>0</c:v>
                </c:pt>
                <c:pt idx="99">
                  <c:v>0</c:v>
                </c:pt>
                <c:pt idx="100">
                  <c:v>0</c:v>
                </c:pt>
                <c:pt idx="101">
                  <c:v>0</c:v>
                </c:pt>
                <c:pt idx="102">
                  <c:v>0</c:v>
                </c:pt>
                <c:pt idx="103">
                  <c:v>0</c:v>
                </c:pt>
                <c:pt idx="104">
                  <c:v>-5.33</c:v>
                </c:pt>
                <c:pt idx="105">
                  <c:v>0.56999999999999995</c:v>
                </c:pt>
                <c:pt idx="106">
                  <c:v>6.19</c:v>
                </c:pt>
                <c:pt idx="107">
                  <c:v>6.19</c:v>
                </c:pt>
                <c:pt idx="108">
                  <c:v>0</c:v>
                </c:pt>
                <c:pt idx="109">
                  <c:v>2.59</c:v>
                </c:pt>
                <c:pt idx="110">
                  <c:v>0</c:v>
                </c:pt>
                <c:pt idx="111">
                  <c:v>6.19</c:v>
                </c:pt>
                <c:pt idx="112">
                  <c:v>0</c:v>
                </c:pt>
                <c:pt idx="113">
                  <c:v>0</c:v>
                </c:pt>
                <c:pt idx="114">
                  <c:v>0</c:v>
                </c:pt>
                <c:pt idx="115">
                  <c:v>0</c:v>
                </c:pt>
                <c:pt idx="116">
                  <c:v>0</c:v>
                </c:pt>
                <c:pt idx="117">
                  <c:v>0</c:v>
                </c:pt>
                <c:pt idx="118">
                  <c:v>0</c:v>
                </c:pt>
                <c:pt idx="119">
                  <c:v>6.19</c:v>
                </c:pt>
                <c:pt idx="120">
                  <c:v>0</c:v>
                </c:pt>
                <c:pt idx="121">
                  <c:v>0</c:v>
                </c:pt>
                <c:pt idx="122">
                  <c:v>0</c:v>
                </c:pt>
                <c:pt idx="123">
                  <c:v>-1.31</c:v>
                </c:pt>
                <c:pt idx="124">
                  <c:v>2.36</c:v>
                </c:pt>
                <c:pt idx="125">
                  <c:v>0</c:v>
                </c:pt>
                <c:pt idx="126">
                  <c:v>0</c:v>
                </c:pt>
                <c:pt idx="127">
                  <c:v>-1.1599999999999999</c:v>
                </c:pt>
                <c:pt idx="128">
                  <c:v>0</c:v>
                </c:pt>
                <c:pt idx="129">
                  <c:v>0</c:v>
                </c:pt>
                <c:pt idx="130">
                  <c:v>2.44</c:v>
                </c:pt>
                <c:pt idx="131">
                  <c:v>6.19</c:v>
                </c:pt>
                <c:pt idx="132">
                  <c:v>-3.58</c:v>
                </c:pt>
                <c:pt idx="133">
                  <c:v>-3</c:v>
                </c:pt>
                <c:pt idx="134">
                  <c:v>0</c:v>
                </c:pt>
                <c:pt idx="135">
                  <c:v>0</c:v>
                </c:pt>
                <c:pt idx="136">
                  <c:v>0</c:v>
                </c:pt>
                <c:pt idx="137">
                  <c:v>0</c:v>
                </c:pt>
                <c:pt idx="138">
                  <c:v>0</c:v>
                </c:pt>
                <c:pt idx="139">
                  <c:v>0</c:v>
                </c:pt>
                <c:pt idx="140">
                  <c:v>0</c:v>
                </c:pt>
                <c:pt idx="141">
                  <c:v>0</c:v>
                </c:pt>
                <c:pt idx="142">
                  <c:v>0.21</c:v>
                </c:pt>
                <c:pt idx="143">
                  <c:v>0</c:v>
                </c:pt>
                <c:pt idx="144">
                  <c:v>0</c:v>
                </c:pt>
                <c:pt idx="145">
                  <c:v>-3.58</c:v>
                </c:pt>
                <c:pt idx="146">
                  <c:v>0</c:v>
                </c:pt>
                <c:pt idx="147">
                  <c:v>-12.57</c:v>
                </c:pt>
                <c:pt idx="148">
                  <c:v>0</c:v>
                </c:pt>
                <c:pt idx="149">
                  <c:v>0</c:v>
                </c:pt>
                <c:pt idx="150">
                  <c:v>0</c:v>
                </c:pt>
                <c:pt idx="151">
                  <c:v>0</c:v>
                </c:pt>
                <c:pt idx="152">
                  <c:v>0</c:v>
                </c:pt>
                <c:pt idx="153">
                  <c:v>0</c:v>
                </c:pt>
                <c:pt idx="154">
                  <c:v>0</c:v>
                </c:pt>
                <c:pt idx="155">
                  <c:v>3.91</c:v>
                </c:pt>
                <c:pt idx="156">
                  <c:v>0</c:v>
                </c:pt>
                <c:pt idx="157">
                  <c:v>3.91</c:v>
                </c:pt>
                <c:pt idx="158">
                  <c:v>6.19</c:v>
                </c:pt>
                <c:pt idx="159">
                  <c:v>6.19</c:v>
                </c:pt>
                <c:pt idx="160">
                  <c:v>6.19</c:v>
                </c:pt>
                <c:pt idx="161">
                  <c:v>3.96</c:v>
                </c:pt>
                <c:pt idx="162">
                  <c:v>-0.06</c:v>
                </c:pt>
                <c:pt idx="163">
                  <c:v>0</c:v>
                </c:pt>
                <c:pt idx="164">
                  <c:v>0</c:v>
                </c:pt>
                <c:pt idx="165">
                  <c:v>0</c:v>
                </c:pt>
                <c:pt idx="166">
                  <c:v>-3.19</c:v>
                </c:pt>
                <c:pt idx="167">
                  <c:v>6.19</c:v>
                </c:pt>
                <c:pt idx="168">
                  <c:v>0</c:v>
                </c:pt>
                <c:pt idx="169">
                  <c:v>0</c:v>
                </c:pt>
                <c:pt idx="170">
                  <c:v>0</c:v>
                </c:pt>
                <c:pt idx="171">
                  <c:v>0</c:v>
                </c:pt>
                <c:pt idx="172">
                  <c:v>0</c:v>
                </c:pt>
                <c:pt idx="173">
                  <c:v>6.19</c:v>
                </c:pt>
                <c:pt idx="174">
                  <c:v>-0.84</c:v>
                </c:pt>
                <c:pt idx="175">
                  <c:v>-4.97</c:v>
                </c:pt>
                <c:pt idx="176">
                  <c:v>0</c:v>
                </c:pt>
                <c:pt idx="177">
                  <c:v>1.26</c:v>
                </c:pt>
                <c:pt idx="178">
                  <c:v>0</c:v>
                </c:pt>
                <c:pt idx="179">
                  <c:v>0</c:v>
                </c:pt>
                <c:pt idx="180">
                  <c:v>0</c:v>
                </c:pt>
                <c:pt idx="181">
                  <c:v>-20.96</c:v>
                </c:pt>
                <c:pt idx="182">
                  <c:v>-24.29</c:v>
                </c:pt>
                <c:pt idx="183">
                  <c:v>0</c:v>
                </c:pt>
                <c:pt idx="184">
                  <c:v>0</c:v>
                </c:pt>
                <c:pt idx="185">
                  <c:v>0</c:v>
                </c:pt>
                <c:pt idx="186">
                  <c:v>-5.53</c:v>
                </c:pt>
                <c:pt idx="187">
                  <c:v>0</c:v>
                </c:pt>
                <c:pt idx="188">
                  <c:v>0</c:v>
                </c:pt>
                <c:pt idx="189">
                  <c:v>0</c:v>
                </c:pt>
                <c:pt idx="190">
                  <c:v>0</c:v>
                </c:pt>
                <c:pt idx="191">
                  <c:v>3.79</c:v>
                </c:pt>
                <c:pt idx="192">
                  <c:v>0</c:v>
                </c:pt>
                <c:pt idx="193">
                  <c:v>0</c:v>
                </c:pt>
                <c:pt idx="194">
                  <c:v>0</c:v>
                </c:pt>
                <c:pt idx="195">
                  <c:v>6.19</c:v>
                </c:pt>
                <c:pt idx="196">
                  <c:v>6.19</c:v>
                </c:pt>
                <c:pt idx="197">
                  <c:v>0</c:v>
                </c:pt>
                <c:pt idx="198">
                  <c:v>0</c:v>
                </c:pt>
                <c:pt idx="199">
                  <c:v>0</c:v>
                </c:pt>
                <c:pt idx="200">
                  <c:v>-0.84</c:v>
                </c:pt>
                <c:pt idx="201">
                  <c:v>-9.89</c:v>
                </c:pt>
                <c:pt idx="202">
                  <c:v>0</c:v>
                </c:pt>
                <c:pt idx="203">
                  <c:v>0</c:v>
                </c:pt>
                <c:pt idx="204">
                  <c:v>-9.02</c:v>
                </c:pt>
                <c:pt idx="205">
                  <c:v>-15.25</c:v>
                </c:pt>
                <c:pt idx="206">
                  <c:v>0</c:v>
                </c:pt>
              </c:numCache>
            </c:numRef>
          </c:val>
          <c:extLst>
            <c:ext xmlns:c16="http://schemas.microsoft.com/office/drawing/2014/chart" uri="{C3380CC4-5D6E-409C-BE32-E72D297353CC}">
              <c16:uniqueId val="{00000001-395F-4635-B397-75D4735C2E05}"/>
            </c:ext>
          </c:extLst>
        </c:ser>
        <c:dLbls>
          <c:showLegendKey val="0"/>
          <c:showVal val="0"/>
          <c:showCatName val="0"/>
          <c:showSerName val="0"/>
          <c:showPercent val="0"/>
          <c:showBubbleSize val="0"/>
        </c:dLbls>
        <c:gapWidth val="219"/>
        <c:overlap val="-27"/>
        <c:axId val="714095727"/>
        <c:axId val="714105711"/>
      </c:barChart>
      <c:dateAx>
        <c:axId val="71409572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105711"/>
        <c:crosses val="autoZero"/>
        <c:auto val="1"/>
        <c:lblOffset val="100"/>
        <c:baseTimeUnit val="months"/>
      </c:dateAx>
      <c:valAx>
        <c:axId val="714105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095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Kép 1" descr="COCO">
          <a:extLst>
            <a:ext uri="{FF2B5EF4-FFF2-40B4-BE49-F238E27FC236}">
              <a16:creationId xmlns:a16="http://schemas.microsoft.com/office/drawing/2014/main" id="{6E2F2590-DE13-4535-96EB-32B1A7B34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0</xdr:row>
      <xdr:rowOff>0</xdr:rowOff>
    </xdr:from>
    <xdr:to>
      <xdr:col>63</xdr:col>
      <xdr:colOff>76200</xdr:colOff>
      <xdr:row>3</xdr:row>
      <xdr:rowOff>22860</xdr:rowOff>
    </xdr:to>
    <xdr:pic>
      <xdr:nvPicPr>
        <xdr:cNvPr id="3" name="Kép 2" descr="COCO">
          <a:extLst>
            <a:ext uri="{FF2B5EF4-FFF2-40B4-BE49-F238E27FC236}">
              <a16:creationId xmlns:a16="http://schemas.microsoft.com/office/drawing/2014/main" id="{C1783E6E-A10C-49D2-BE47-EB71BEEAC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22860</xdr:colOff>
      <xdr:row>15</xdr:row>
      <xdr:rowOff>0</xdr:rowOff>
    </xdr:to>
    <xdr:graphicFrame macro="">
      <xdr:nvGraphicFramePr>
        <xdr:cNvPr id="2" name="Diagram 1">
          <a:extLst>
            <a:ext uri="{FF2B5EF4-FFF2-40B4-BE49-F238E27FC236}">
              <a16:creationId xmlns:a16="http://schemas.microsoft.com/office/drawing/2014/main" id="{F701BF40-1F4F-4F80-9529-3BFE6820A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16</xdr:col>
      <xdr:colOff>586740</xdr:colOff>
      <xdr:row>48</xdr:row>
      <xdr:rowOff>60960</xdr:rowOff>
    </xdr:to>
    <xdr:graphicFrame macro="">
      <xdr:nvGraphicFramePr>
        <xdr:cNvPr id="3" name="Diagram 2">
          <a:extLst>
            <a:ext uri="{FF2B5EF4-FFF2-40B4-BE49-F238E27FC236}">
              <a16:creationId xmlns:a16="http://schemas.microsoft.com/office/drawing/2014/main" id="{CAFD5C95-4DF0-4D0C-8A6F-F156EF2B7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47625</xdr:colOff>
      <xdr:row>0</xdr:row>
      <xdr:rowOff>0</xdr:rowOff>
    </xdr:from>
    <xdr:to>
      <xdr:col>45</xdr:col>
      <xdr:colOff>142875</xdr:colOff>
      <xdr:row>48</xdr:row>
      <xdr:rowOff>-1</xdr:rowOff>
    </xdr:to>
    <xdr:graphicFrame macro="">
      <xdr:nvGraphicFramePr>
        <xdr:cNvPr id="4" name="Diagram 3">
          <a:extLst>
            <a:ext uri="{FF2B5EF4-FFF2-40B4-BE49-F238E27FC236}">
              <a16:creationId xmlns:a16="http://schemas.microsoft.com/office/drawing/2014/main" id="{D2930D3E-6EA0-4752-A8D4-92D5D6706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0.18487</cdr:x>
      <cdr:y>0.01652</cdr:y>
    </cdr:from>
    <cdr:to>
      <cdr:x>0.29703</cdr:x>
      <cdr:y>0.95285</cdr:y>
    </cdr:to>
    <cdr:sp macro="" textlink="">
      <cdr:nvSpPr>
        <cdr:cNvPr id="2" name="Téglalap: lekerekített 1">
          <a:extLst xmlns:a="http://schemas.openxmlformats.org/drawingml/2006/main">
            <a:ext uri="{FF2B5EF4-FFF2-40B4-BE49-F238E27FC236}">
              <a16:creationId xmlns:a16="http://schemas.microsoft.com/office/drawing/2014/main" id="{609A09F0-5F02-4C1B-86B8-DFDF82F69180}"/>
            </a:ext>
          </a:extLst>
        </cdr:cNvPr>
        <cdr:cNvSpPr/>
      </cdr:nvSpPr>
      <cdr:spPr>
        <a:xfrm xmlns:a="http://schemas.openxmlformats.org/drawingml/2006/main">
          <a:off x="3040962" y="147188"/>
          <a:ext cx="1844873" cy="8342273"/>
        </a:xfrm>
        <a:prstGeom xmlns:a="http://schemas.openxmlformats.org/drawingml/2006/main" prst="roundRect">
          <a:avLst/>
        </a:prstGeom>
        <a:solidFill xmlns:a="http://schemas.openxmlformats.org/drawingml/2006/main">
          <a:srgbClr val="FFFF00">
            <a:alpha val="29000"/>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0.35409</cdr:x>
      <cdr:y>0.01557</cdr:y>
    </cdr:from>
    <cdr:to>
      <cdr:x>0.40512</cdr:x>
      <cdr:y>0.9519</cdr:y>
    </cdr:to>
    <cdr:sp macro="" textlink="">
      <cdr:nvSpPr>
        <cdr:cNvPr id="4" name="Téglalap: lekerekített 3">
          <a:extLst xmlns:a="http://schemas.openxmlformats.org/drawingml/2006/main">
            <a:ext uri="{FF2B5EF4-FFF2-40B4-BE49-F238E27FC236}">
              <a16:creationId xmlns:a16="http://schemas.microsoft.com/office/drawing/2014/main" id="{4DF471DD-B2C6-4675-9C5E-C41CD7F44537}"/>
            </a:ext>
          </a:extLst>
        </cdr:cNvPr>
        <cdr:cNvSpPr/>
      </cdr:nvSpPr>
      <cdr:spPr>
        <a:xfrm xmlns:a="http://schemas.openxmlformats.org/drawingml/2006/main">
          <a:off x="5824415" y="138723"/>
          <a:ext cx="839421" cy="8342273"/>
        </a:xfrm>
        <a:prstGeom xmlns:a="http://schemas.openxmlformats.org/drawingml/2006/main" prst="roundRect">
          <a:avLst/>
        </a:prstGeom>
        <a:solidFill xmlns:a="http://schemas.openxmlformats.org/drawingml/2006/main">
          <a:srgbClr val="FFFF00">
            <a:alpha val="29000"/>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0.91708</cdr:x>
      <cdr:y>0.03531</cdr:y>
    </cdr:from>
    <cdr:to>
      <cdr:x>0.98359</cdr:x>
      <cdr:y>0.97164</cdr:y>
    </cdr:to>
    <cdr:sp macro="" textlink="">
      <cdr:nvSpPr>
        <cdr:cNvPr id="5" name="Téglalap: lekerekített 4">
          <a:extLst xmlns:a="http://schemas.openxmlformats.org/drawingml/2006/main">
            <a:ext uri="{FF2B5EF4-FFF2-40B4-BE49-F238E27FC236}">
              <a16:creationId xmlns:a16="http://schemas.microsoft.com/office/drawing/2014/main" id="{75613BCC-3DA4-4C98-B4E6-6BC1FF17C93D}"/>
            </a:ext>
          </a:extLst>
        </cdr:cNvPr>
        <cdr:cNvSpPr/>
      </cdr:nvSpPr>
      <cdr:spPr>
        <a:xfrm xmlns:a="http://schemas.openxmlformats.org/drawingml/2006/main">
          <a:off x="15084914" y="314569"/>
          <a:ext cx="1094154" cy="8342273"/>
        </a:xfrm>
        <a:prstGeom xmlns:a="http://schemas.openxmlformats.org/drawingml/2006/main" prst="roundRect">
          <a:avLst/>
        </a:prstGeom>
        <a:solidFill xmlns:a="http://schemas.openxmlformats.org/drawingml/2006/main">
          <a:srgbClr val="FFFF00">
            <a:alpha val="29000"/>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0.578</cdr:x>
      <cdr:y>0.01776</cdr:y>
    </cdr:from>
    <cdr:to>
      <cdr:x>0.69015</cdr:x>
      <cdr:y>0.95409</cdr:y>
    </cdr:to>
    <cdr:sp macro="" textlink="">
      <cdr:nvSpPr>
        <cdr:cNvPr id="6" name="Téglalap: lekerekített 5">
          <a:extLst xmlns:a="http://schemas.openxmlformats.org/drawingml/2006/main">
            <a:ext uri="{FF2B5EF4-FFF2-40B4-BE49-F238E27FC236}">
              <a16:creationId xmlns:a16="http://schemas.microsoft.com/office/drawing/2014/main" id="{54FE4420-60BC-40D2-9FBD-457CC8B036DB}"/>
            </a:ext>
          </a:extLst>
        </cdr:cNvPr>
        <cdr:cNvSpPr/>
      </cdr:nvSpPr>
      <cdr:spPr>
        <a:xfrm xmlns:a="http://schemas.openxmlformats.org/drawingml/2006/main">
          <a:off x="9507415" y="158262"/>
          <a:ext cx="1844873" cy="8342273"/>
        </a:xfrm>
        <a:prstGeom xmlns:a="http://schemas.openxmlformats.org/drawingml/2006/main" prst="roundRect">
          <a:avLst/>
        </a:prstGeom>
        <a:solidFill xmlns:a="http://schemas.openxmlformats.org/drawingml/2006/main">
          <a:srgbClr val="FFFF00">
            <a:alpha val="29000"/>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n.wikipedia.org/wiki/Category:Sportswear_brands" TargetMode="External"/><Relationship Id="rId1" Type="http://schemas.openxmlformats.org/officeDocument/2006/relationships/hyperlink" Target="https://www.sephora.com/brands-lis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ends.google.com/trends/explore?date=all&amp;q=%2Fm%2F032l42,%2Fm%2F0djkl,%2Fm%2F0f4v1,%2Fm%2F03jxtm,%2Fm%2F09c50" TargetMode="External"/><Relationship Id="rId2" Type="http://schemas.openxmlformats.org/officeDocument/2006/relationships/hyperlink" Target="https://trends.google.com/trends/explore?date=all&amp;q=%2Fm%2F0h5x8qk,%2Fm%2F0h5wtyy,%2Fm%2F0h5xl4x,%2Fm%2F02nbfq4,%2Fm%2F02k_kxs" TargetMode="External"/><Relationship Id="rId1" Type="http://schemas.openxmlformats.org/officeDocument/2006/relationships/hyperlink" Target="https://trends.google.com/trends/explore?date=all&amp;q=%2Fm%2F0h5z3wt,%2Fm%2F0h5y4mr,%2Fm%2F040fvmd,%2Fm%2F0h5y1j0,%2Fm%2F0h5z5kg" TargetMode="External"/><Relationship Id="rId6" Type="http://schemas.openxmlformats.org/officeDocument/2006/relationships/hyperlink" Target="https://trends.google.com/trends/explore?date=all&amp;q=%2Fm%2F0hfkk,%2Fm%2F0h5wwjv,%2Fm%2F0_72nwj,%2Fm%2F0dmnj2,%2Fm%2F0h5ww88" TargetMode="External"/><Relationship Id="rId5" Type="http://schemas.openxmlformats.org/officeDocument/2006/relationships/hyperlink" Target="https://trends.google.com/trends/explore?date=all&amp;q=%2Fm%2F052mx,%2Fm%2F017yh" TargetMode="External"/><Relationship Id="rId4" Type="http://schemas.openxmlformats.org/officeDocument/2006/relationships/hyperlink" Target="https://trends.google.com/trends/explore?date=all&amp;q=%2Fm%2F0k50,%2Fm%2F02zs4,%2Fm%2F01cylx,%2Fm%2F0j6n6s8,%2Fm%2F0xm0m9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miau.my-x.hu/myx-free/coco/index.html" TargetMode="External"/><Relationship Id="rId1" Type="http://schemas.openxmlformats.org/officeDocument/2006/relationships/hyperlink" Target="https://hu.wikipedia.org/wiki/Ferrar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iau.my-x.hu/myx-free/coco/test/231957620210316074104.html" TargetMode="External"/><Relationship Id="rId1" Type="http://schemas.openxmlformats.org/officeDocument/2006/relationships/hyperlink" Target="https://miau.my-x.hu/myx-free/coco/test/197664920210316073840.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hu.wikipedia.org/wiki/Ferra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23D5-0D98-48FF-A72C-1E24DBCE4A4B}">
  <dimension ref="A1:A3"/>
  <sheetViews>
    <sheetView workbookViewId="0"/>
  </sheetViews>
  <sheetFormatPr defaultRowHeight="14.4" x14ac:dyDescent="0.3"/>
  <sheetData>
    <row r="1" spans="1:1" x14ac:dyDescent="0.3">
      <c r="A1" s="2" t="s">
        <v>0</v>
      </c>
    </row>
    <row r="2" spans="1:1" x14ac:dyDescent="0.3">
      <c r="A2" s="1"/>
    </row>
    <row r="3" spans="1:1" x14ac:dyDescent="0.3">
      <c r="A3" s="2" t="s">
        <v>1</v>
      </c>
    </row>
  </sheetData>
  <hyperlinks>
    <hyperlink ref="A1" r:id="rId1" xr:uid="{C78A0F8F-8DE7-489A-99E3-C2F193388C84}"/>
    <hyperlink ref="A3" r:id="rId2" xr:uid="{8D46ACDC-BA3D-46E5-85E5-7E2DB1A2FE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0E37-79E7-4ED8-851B-F894BE116D7E}">
  <dimension ref="A1:A11"/>
  <sheetViews>
    <sheetView zoomScale="111" workbookViewId="0"/>
  </sheetViews>
  <sheetFormatPr defaultRowHeight="14.4" x14ac:dyDescent="0.3"/>
  <cols>
    <col min="1" max="1" width="126" bestFit="1" customWidth="1"/>
  </cols>
  <sheetData>
    <row r="1" spans="1:1" x14ac:dyDescent="0.3">
      <c r="A1" s="2" t="s">
        <v>2</v>
      </c>
    </row>
    <row r="3" spans="1:1" x14ac:dyDescent="0.3">
      <c r="A3" s="2" t="s">
        <v>3</v>
      </c>
    </row>
    <row r="5" spans="1:1" x14ac:dyDescent="0.3">
      <c r="A5" s="2" t="s">
        <v>4</v>
      </c>
    </row>
    <row r="7" spans="1:1" x14ac:dyDescent="0.3">
      <c r="A7" s="2" t="s">
        <v>5</v>
      </c>
    </row>
    <row r="9" spans="1:1" x14ac:dyDescent="0.3">
      <c r="A9" s="2" t="s">
        <v>6</v>
      </c>
    </row>
    <row r="10" spans="1:1" x14ac:dyDescent="0.3">
      <c r="A10" s="1"/>
    </row>
    <row r="11" spans="1:1" x14ac:dyDescent="0.3">
      <c r="A11" s="2" t="s">
        <v>7</v>
      </c>
    </row>
  </sheetData>
  <hyperlinks>
    <hyperlink ref="A1" r:id="rId1" xr:uid="{8082C011-3966-4C22-A354-0E8CD2982D02}"/>
    <hyperlink ref="A3" r:id="rId2" xr:uid="{FE0FFE1A-0485-4C80-950E-92F283B961D3}"/>
    <hyperlink ref="A5" r:id="rId3" xr:uid="{F6C71ADC-F848-4C37-9FE5-D95E3C47F979}"/>
    <hyperlink ref="A7" r:id="rId4" xr:uid="{C490746E-0ADD-4E89-9076-D0519E06C71D}"/>
    <hyperlink ref="A9" r:id="rId5" xr:uid="{7953ADA9-F70B-4450-A822-8E413101D69D}"/>
    <hyperlink ref="A11" r:id="rId6" xr:uid="{EF1A5175-F33A-4BC5-8A4F-87E97F0368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C473-6F35-4AEE-91AC-94A4F9FD4D13}">
  <dimension ref="A1:BM213"/>
  <sheetViews>
    <sheetView zoomScale="80" zoomScaleNormal="80" workbookViewId="0"/>
  </sheetViews>
  <sheetFormatPr defaultRowHeight="14.4" x14ac:dyDescent="0.3"/>
  <cols>
    <col min="1" max="1" width="34" bestFit="1" customWidth="1"/>
    <col min="2" max="22" width="8.77734375" bestFit="1" customWidth="1"/>
    <col min="24" max="28" width="8.77734375" bestFit="1" customWidth="1"/>
    <col min="30" max="30" width="44.44140625" bestFit="1" customWidth="1"/>
    <col min="31" max="51" width="8.77734375" bestFit="1" customWidth="1"/>
    <col min="53" max="56" width="8.77734375" bestFit="1" customWidth="1"/>
    <col min="57" max="57" width="9" bestFit="1" customWidth="1"/>
    <col min="58" max="58" width="11" bestFit="1" customWidth="1"/>
    <col min="59" max="59" width="10" bestFit="1" customWidth="1"/>
    <col min="60" max="61" width="11.21875" bestFit="1" customWidth="1"/>
    <col min="62" max="62" width="11.21875" customWidth="1"/>
  </cols>
  <sheetData>
    <row r="1" spans="1:65" x14ac:dyDescent="0.3">
      <c r="A1" s="2" t="s">
        <v>65</v>
      </c>
      <c r="B1" t="s">
        <v>38</v>
      </c>
      <c r="C1" t="s">
        <v>39</v>
      </c>
      <c r="D1" t="s">
        <v>40</v>
      </c>
      <c r="E1" t="s">
        <v>41</v>
      </c>
      <c r="F1" t="s">
        <v>42</v>
      </c>
      <c r="G1" t="s">
        <v>43</v>
      </c>
      <c r="H1" t="s">
        <v>44</v>
      </c>
      <c r="I1" t="s">
        <v>45</v>
      </c>
      <c r="J1" t="s">
        <v>46</v>
      </c>
      <c r="K1" t="s">
        <v>47</v>
      </c>
      <c r="L1" t="s">
        <v>48</v>
      </c>
      <c r="M1" t="s">
        <v>49</v>
      </c>
      <c r="N1" t="s">
        <v>50</v>
      </c>
      <c r="O1" t="s">
        <v>51</v>
      </c>
      <c r="P1" t="s">
        <v>52</v>
      </c>
      <c r="Q1" t="s">
        <v>53</v>
      </c>
      <c r="R1" t="s">
        <v>54</v>
      </c>
      <c r="S1" t="s">
        <v>55</v>
      </c>
      <c r="T1" t="s">
        <v>56</v>
      </c>
      <c r="U1" t="s">
        <v>57</v>
      </c>
      <c r="V1" t="s">
        <v>58</v>
      </c>
      <c r="W1" t="s">
        <v>59</v>
      </c>
      <c r="X1" t="s">
        <v>60</v>
      </c>
      <c r="Y1" t="s">
        <v>61</v>
      </c>
      <c r="Z1" t="s">
        <v>62</v>
      </c>
      <c r="AA1" t="s">
        <v>63</v>
      </c>
      <c r="AB1" s="7" t="s">
        <v>64</v>
      </c>
      <c r="AD1" s="2" t="s">
        <v>66</v>
      </c>
      <c r="AE1" s="6" t="str">
        <f>B1</f>
        <v>X1</v>
      </c>
      <c r="AF1" s="6" t="str">
        <f t="shared" ref="AF1" si="0">C1</f>
        <v>X2</v>
      </c>
      <c r="AG1" s="6" t="str">
        <f t="shared" ref="AG1" si="1">D1</f>
        <v>X3</v>
      </c>
      <c r="AH1" s="6" t="str">
        <f t="shared" ref="AH1" si="2">E1</f>
        <v>X4</v>
      </c>
      <c r="AI1" s="6" t="str">
        <f t="shared" ref="AI1" si="3">F1</f>
        <v>X5</v>
      </c>
      <c r="AJ1" s="6" t="str">
        <f t="shared" ref="AJ1" si="4">G1</f>
        <v>X6</v>
      </c>
      <c r="AK1" s="6" t="str">
        <f t="shared" ref="AK1" si="5">H1</f>
        <v>X7</v>
      </c>
      <c r="AL1" s="6" t="str">
        <f t="shared" ref="AL1" si="6">I1</f>
        <v>X8</v>
      </c>
      <c r="AM1" s="6" t="str">
        <f t="shared" ref="AM1" si="7">J1</f>
        <v>X9</v>
      </c>
      <c r="AN1" s="6" t="str">
        <f t="shared" ref="AN1" si="8">K1</f>
        <v>X10</v>
      </c>
      <c r="AO1" s="6" t="str">
        <f t="shared" ref="AO1" si="9">L1</f>
        <v>X11</v>
      </c>
      <c r="AP1" s="6" t="str">
        <f t="shared" ref="AP1" si="10">M1</f>
        <v>X12</v>
      </c>
      <c r="AQ1" s="6" t="str">
        <f t="shared" ref="AQ1" si="11">N1</f>
        <v>X13</v>
      </c>
      <c r="AR1" s="6" t="str">
        <f t="shared" ref="AR1" si="12">O1</f>
        <v>X14</v>
      </c>
      <c r="AS1" s="6" t="str">
        <f t="shared" ref="AS1" si="13">P1</f>
        <v>X15</v>
      </c>
      <c r="AT1" s="6" t="str">
        <f t="shared" ref="AT1" si="14">Q1</f>
        <v>X16</v>
      </c>
      <c r="AU1" s="6" t="str">
        <f t="shared" ref="AU1" si="15">R1</f>
        <v>X17</v>
      </c>
      <c r="AV1" s="6" t="str">
        <f t="shared" ref="AV1" si="16">S1</f>
        <v>X18</v>
      </c>
      <c r="AW1" s="6" t="str">
        <f t="shared" ref="AW1" si="17">T1</f>
        <v>X19</v>
      </c>
      <c r="AX1" s="6" t="str">
        <f t="shared" ref="AX1" si="18">U1</f>
        <v>X20</v>
      </c>
      <c r="AY1" s="6" t="str">
        <f t="shared" ref="AY1" si="19">V1</f>
        <v>X21</v>
      </c>
      <c r="AZ1" s="6" t="str">
        <f t="shared" ref="AZ1" si="20">W1</f>
        <v>X22</v>
      </c>
      <c r="BA1" s="6" t="str">
        <f t="shared" ref="BA1" si="21">X1</f>
        <v>X23</v>
      </c>
      <c r="BB1" s="6" t="str">
        <f t="shared" ref="BB1" si="22">Y1</f>
        <v>X24</v>
      </c>
      <c r="BC1" s="6" t="str">
        <f t="shared" ref="BC1" si="23">Z1</f>
        <v>X25</v>
      </c>
      <c r="BD1" s="6" t="str">
        <f t="shared" ref="BD1" si="24">AA1</f>
        <v>X26</v>
      </c>
      <c r="BE1" s="6" t="str">
        <f t="shared" ref="BE1" si="25">AB1</f>
        <v>Y</v>
      </c>
      <c r="BF1" s="20">
        <f>CORREL(BF3:BF209,BE3:BE209)</f>
        <v>0.96655972506944476</v>
      </c>
      <c r="BG1" s="6">
        <f>SUM(BG3:BG209)</f>
        <v>85</v>
      </c>
      <c r="BH1" t="s">
        <v>584</v>
      </c>
      <c r="BI1" t="s">
        <v>585</v>
      </c>
    </row>
    <row r="2" spans="1:65" ht="86.4" x14ac:dyDescent="0.3">
      <c r="A2" t="s">
        <v>37</v>
      </c>
      <c r="B2" s="6" t="str">
        <f>Munka3!B3</f>
        <v>Škoda: (Világszerte)</v>
      </c>
      <c r="C2" s="6" t="str">
        <f>Munka3!C3</f>
        <v>Dacia: (Világszerte)</v>
      </c>
      <c r="D2" s="6" t="str">
        <f>Munka3!D3</f>
        <v>Suzuki: (Világszerte)</v>
      </c>
      <c r="E2" s="6" t="str">
        <f>Munka3!E3</f>
        <v>Toyota: (Világszerte)</v>
      </c>
      <c r="F2" s="6" t="str">
        <f>Munka3!F3</f>
        <v>Opel: (Világszerte)</v>
      </c>
      <c r="G2" s="6" t="str">
        <f>Munka4!B3</f>
        <v>Fiat: (Világszerte)</v>
      </c>
      <c r="H2" s="6" t="str">
        <f>Munka4!C3</f>
        <v>Volkswagen: (Világszerte)</v>
      </c>
      <c r="I2" s="6" t="str">
        <f>Munka4!D3</f>
        <v>Kia: (Világszerte)</v>
      </c>
      <c r="J2" s="6" t="str">
        <f>Munka4!E3</f>
        <v>Nissan: (Világszerte)</v>
      </c>
      <c r="K2" s="6" t="str">
        <f>Munka4!F3</f>
        <v>Honda: (Világszerte)</v>
      </c>
      <c r="L2" s="6" t="str">
        <f>Munka5!B3</f>
        <v>Saab Automobile: (Világszerte)</v>
      </c>
      <c r="M2" s="6" t="str">
        <f>Munka5!C3</f>
        <v>Citroën: (Világszerte)</v>
      </c>
      <c r="N2" s="6" t="str">
        <f>Munka5!D3</f>
        <v>Peugeot: (Világszerte)</v>
      </c>
      <c r="O2" s="6" t="str">
        <f>Munka5!E3</f>
        <v>Tata Motors: (Világszerte)</v>
      </c>
      <c r="P2" s="6" t="str">
        <f>Munka5!F3</f>
        <v>Alfa Romeo: (Világszerte)</v>
      </c>
      <c r="Q2" s="6" t="str">
        <f>Munka6!B3</f>
        <v>Mercedes-Benz: (Világszerte)</v>
      </c>
      <c r="R2" s="6" t="str">
        <f>Munka6!C3</f>
        <v>BMW: (Világszerte)</v>
      </c>
      <c r="S2" s="6" t="str">
        <f>Munka7!B3</f>
        <v>Audi AG: (Világszerte)</v>
      </c>
      <c r="T2" s="6" t="str">
        <f>Munka7!C3</f>
        <v>Ford Motor Company: (Világszerte)</v>
      </c>
      <c r="U2" s="6" t="str">
        <f>Munka7!D3</f>
        <v>Mitsubishi Motors: (Világszerte)</v>
      </c>
      <c r="V2" s="6" t="str">
        <f>Munka7!E3</f>
        <v>Tesla: (Világszerte)</v>
      </c>
      <c r="W2" s="6" t="str">
        <f>Munka7!F3</f>
        <v>Chevrolet: (Világszerte)</v>
      </c>
      <c r="X2" s="6" t="str">
        <f>Munka8!B3</f>
        <v>Smart: (Világszerte)</v>
      </c>
      <c r="Y2" s="6" t="str">
        <f>Munka8!C3</f>
        <v>Subaru: (Világszerte)</v>
      </c>
      <c r="Z2" s="6" t="str">
        <f>Munka8!D3</f>
        <v>Cadillac: (Világszerte)</v>
      </c>
      <c r="AA2" s="6" t="str">
        <f>Munka8!E3</f>
        <v>Rolls-Royce: (Világszerte)</v>
      </c>
      <c r="AB2" s="8" t="str">
        <f>Munka8!F3</f>
        <v>Ferrari: (Világszerte)</v>
      </c>
      <c r="AE2" s="6" t="str">
        <f>B2</f>
        <v>Škoda: (Világszerte)</v>
      </c>
      <c r="AF2" s="6" t="str">
        <f t="shared" ref="AF2:BE2" si="26">C2</f>
        <v>Dacia: (Világszerte)</v>
      </c>
      <c r="AG2" s="6" t="str">
        <f t="shared" si="26"/>
        <v>Suzuki: (Világszerte)</v>
      </c>
      <c r="AH2" s="6" t="str">
        <f t="shared" si="26"/>
        <v>Toyota: (Világszerte)</v>
      </c>
      <c r="AI2" s="6" t="str">
        <f t="shared" si="26"/>
        <v>Opel: (Világszerte)</v>
      </c>
      <c r="AJ2" s="6" t="str">
        <f t="shared" si="26"/>
        <v>Fiat: (Világszerte)</v>
      </c>
      <c r="AK2" s="6" t="str">
        <f t="shared" si="26"/>
        <v>Volkswagen: (Világszerte)</v>
      </c>
      <c r="AL2" s="6" t="str">
        <f t="shared" si="26"/>
        <v>Kia: (Világszerte)</v>
      </c>
      <c r="AM2" s="6" t="str">
        <f t="shared" si="26"/>
        <v>Nissan: (Világszerte)</v>
      </c>
      <c r="AN2" s="6" t="str">
        <f t="shared" si="26"/>
        <v>Honda: (Világszerte)</v>
      </c>
      <c r="AO2" s="6" t="str">
        <f t="shared" si="26"/>
        <v>Saab Automobile: (Világszerte)</v>
      </c>
      <c r="AP2" s="6" t="str">
        <f t="shared" si="26"/>
        <v>Citroën: (Világszerte)</v>
      </c>
      <c r="AQ2" s="6" t="str">
        <f t="shared" si="26"/>
        <v>Peugeot: (Világszerte)</v>
      </c>
      <c r="AR2" s="6" t="str">
        <f t="shared" si="26"/>
        <v>Tata Motors: (Világszerte)</v>
      </c>
      <c r="AS2" s="6" t="str">
        <f t="shared" si="26"/>
        <v>Alfa Romeo: (Világszerte)</v>
      </c>
      <c r="AT2" s="6" t="str">
        <f t="shared" si="26"/>
        <v>Mercedes-Benz: (Világszerte)</v>
      </c>
      <c r="AU2" s="6" t="str">
        <f t="shared" si="26"/>
        <v>BMW: (Világszerte)</v>
      </c>
      <c r="AV2" s="6" t="str">
        <f t="shared" si="26"/>
        <v>Audi AG: (Világszerte)</v>
      </c>
      <c r="AW2" s="6" t="str">
        <f t="shared" si="26"/>
        <v>Ford Motor Company: (Világszerte)</v>
      </c>
      <c r="AX2" s="6" t="str">
        <f t="shared" si="26"/>
        <v>Mitsubishi Motors: (Világszerte)</v>
      </c>
      <c r="AY2" s="6" t="str">
        <f t="shared" si="26"/>
        <v>Tesla: (Világszerte)</v>
      </c>
      <c r="AZ2" s="6" t="str">
        <f t="shared" si="26"/>
        <v>Chevrolet: (Világszerte)</v>
      </c>
      <c r="BA2" s="6" t="str">
        <f t="shared" si="26"/>
        <v>Smart: (Világszerte)</v>
      </c>
      <c r="BB2" s="6" t="str">
        <f t="shared" si="26"/>
        <v>Subaru: (Világszerte)</v>
      </c>
      <c r="BC2" s="6" t="str">
        <f t="shared" si="26"/>
        <v>Cadillac: (Világszerte)</v>
      </c>
      <c r="BD2" s="6" t="str">
        <f t="shared" si="26"/>
        <v>Rolls-Royce: (Világszerte)</v>
      </c>
      <c r="BE2" s="6" t="str">
        <f t="shared" si="26"/>
        <v>Ferrari: (Világszerte)</v>
      </c>
      <c r="BF2" s="6" t="str">
        <f>modellek!AB634</f>
        <v>Becsl�s</v>
      </c>
      <c r="BG2" t="s">
        <v>583</v>
      </c>
      <c r="BH2" t="str">
        <f>modellek!AE634</f>
        <v>Delta/T�ny</v>
      </c>
      <c r="BI2" t="str">
        <f>modellek!CM634</f>
        <v>Delta/T�ny</v>
      </c>
      <c r="BK2" t="s">
        <v>586</v>
      </c>
      <c r="BL2" t="s">
        <v>587</v>
      </c>
      <c r="BM2" t="s">
        <v>588</v>
      </c>
    </row>
    <row r="3" spans="1:65" x14ac:dyDescent="0.3">
      <c r="A3" s="5">
        <f>Munka3!A4</f>
        <v>37987</v>
      </c>
      <c r="B3" s="6">
        <f>Munka3!B4</f>
        <v>5</v>
      </c>
      <c r="C3" s="6">
        <f>Munka3!C4</f>
        <v>1</v>
      </c>
      <c r="D3" s="6">
        <f>Munka3!D4</f>
        <v>27</v>
      </c>
      <c r="E3" s="6">
        <f>Munka3!E4</f>
        <v>79</v>
      </c>
      <c r="F3" s="6">
        <f>Munka3!F4</f>
        <v>21</v>
      </c>
      <c r="G3" s="6">
        <f>Munka4!B4</f>
        <v>12</v>
      </c>
      <c r="H3" s="6">
        <f>Munka4!C4</f>
        <v>60</v>
      </c>
      <c r="I3" s="6">
        <f>Munka4!D4</f>
        <v>7</v>
      </c>
      <c r="J3" s="6">
        <f>Munka4!E4</f>
        <v>34</v>
      </c>
      <c r="K3" s="6">
        <f>Munka4!F4</f>
        <v>83</v>
      </c>
      <c r="L3" s="6">
        <f>Munka5!B4</f>
        <v>22</v>
      </c>
      <c r="M3" s="6">
        <f>Munka5!C4</f>
        <v>45</v>
      </c>
      <c r="N3" s="6">
        <f>Munka5!D4</f>
        <v>84</v>
      </c>
      <c r="O3" s="6">
        <f>Munka5!E4</f>
        <v>4</v>
      </c>
      <c r="P3" s="6">
        <f>Munka5!F4</f>
        <v>27</v>
      </c>
      <c r="Q3" s="6">
        <f>Munka6!B4</f>
        <v>8</v>
      </c>
      <c r="R3" s="6">
        <f>Munka6!C4</f>
        <v>11</v>
      </c>
      <c r="S3" s="6">
        <f>Munka7!B4</f>
        <v>35</v>
      </c>
      <c r="T3" s="6">
        <f>Munka7!C4</f>
        <v>98</v>
      </c>
      <c r="U3" s="6">
        <f>Munka7!D4</f>
        <v>28</v>
      </c>
      <c r="V3" s="6">
        <f>Munka7!E4</f>
        <v>2</v>
      </c>
      <c r="W3" s="6">
        <f>Munka7!F4</f>
        <v>42</v>
      </c>
      <c r="X3" s="6">
        <f>Munka8!B4</f>
        <v>9</v>
      </c>
      <c r="Y3" s="6">
        <f>Munka8!C4</f>
        <v>80</v>
      </c>
      <c r="Z3" s="6">
        <f>Munka8!D4</f>
        <v>32</v>
      </c>
      <c r="AA3" s="6">
        <f>Munka8!E4</f>
        <v>10</v>
      </c>
      <c r="AB3" s="8">
        <f>Munka8!F4</f>
        <v>98</v>
      </c>
      <c r="AD3" s="10">
        <f>A3</f>
        <v>37987</v>
      </c>
      <c r="AE3">
        <f>RANK(B3,B$3:B$209,0)</f>
        <v>207</v>
      </c>
      <c r="AF3">
        <f t="shared" ref="AF3:AF66" si="27">RANK(C3,C$3:C$209,0)</f>
        <v>201</v>
      </c>
      <c r="AG3">
        <f t="shared" ref="AG3:AG66" si="28">RANK(D3,D$3:D$209,0)</f>
        <v>115</v>
      </c>
      <c r="AH3">
        <f t="shared" ref="AH3:AH66" si="29">RANK(E3,E$3:E$209,0)</f>
        <v>102</v>
      </c>
      <c r="AI3">
        <f t="shared" ref="AI3:AI66" si="30">RANK(F3,F$3:F$209,0)</f>
        <v>46</v>
      </c>
      <c r="AJ3">
        <f t="shared" ref="AJ3:AJ66" si="31">RANK(G3,G$3:G$209,0)</f>
        <v>163</v>
      </c>
      <c r="AK3">
        <f t="shared" ref="AK3:AK66" si="32">RANK(H3,H$3:H$209,0)</f>
        <v>11</v>
      </c>
      <c r="AL3">
        <f t="shared" ref="AL3:AL66" si="33">RANK(I3,I$3:I$209,0)</f>
        <v>202</v>
      </c>
      <c r="AM3">
        <f t="shared" ref="AM3:AM66" si="34">RANK(J3,J$3:J$209,0)</f>
        <v>1</v>
      </c>
      <c r="AN3">
        <f t="shared" ref="AN3:AN66" si="35">RANK(K3,K$3:K$209,0)</f>
        <v>44</v>
      </c>
      <c r="AO3">
        <f t="shared" ref="AO3:AO66" si="36">RANK(L3,L$3:L$209,0)</f>
        <v>15</v>
      </c>
      <c r="AP3">
        <f t="shared" ref="AP3:AP66" si="37">RANK(M3,M$3:M$209,0)</f>
        <v>86</v>
      </c>
      <c r="AQ3">
        <f t="shared" ref="AQ3:AQ66" si="38">RANK(N3,N$3:N$209,0)</f>
        <v>46</v>
      </c>
      <c r="AR3">
        <f t="shared" ref="AR3:AR66" si="39">RANK(O3,O$3:O$209,0)</f>
        <v>197</v>
      </c>
      <c r="AS3">
        <f t="shared" ref="AS3:AS66" si="40">RANK(P3,P$3:P$209,0)</f>
        <v>16</v>
      </c>
      <c r="AT3">
        <f t="shared" ref="AT3:AT66" si="41">RANK(Q3,Q$3:Q$209,0)</f>
        <v>4</v>
      </c>
      <c r="AU3">
        <f t="shared" ref="AU3:AU66" si="42">RANK(R3,R$3:R$209,0)</f>
        <v>4</v>
      </c>
      <c r="AV3">
        <f t="shared" ref="AV3:AV66" si="43">RANK(S3,S$3:S$209,0)</f>
        <v>205</v>
      </c>
      <c r="AW3">
        <f t="shared" ref="AW3:AW66" si="44">RANK(T3,T$3:T$209,0)</f>
        <v>5</v>
      </c>
      <c r="AX3">
        <f t="shared" ref="AX3:AX66" si="45">RANK(U3,U$3:U$209,0)</f>
        <v>2</v>
      </c>
      <c r="AY3">
        <f t="shared" ref="AY3:AY66" si="46">RANK(V3,V$3:V$209,0)</f>
        <v>115</v>
      </c>
      <c r="AZ3">
        <f t="shared" ref="AZ3:AZ66" si="47">RANK(W3,W$3:W$209,0)</f>
        <v>25</v>
      </c>
      <c r="BA3">
        <f t="shared" ref="BA3:BA66" si="48">RANK(X3,X$3:X$209,0)</f>
        <v>121</v>
      </c>
      <c r="BB3">
        <f t="shared" ref="BB3:BB66" si="49">RANK(Y3,Y$3:Y$209,0)</f>
        <v>3</v>
      </c>
      <c r="BC3">
        <f t="shared" ref="BC3:BC66" si="50">RANK(Z3,Z$3:Z$209,0)</f>
        <v>5</v>
      </c>
      <c r="BD3">
        <f t="shared" ref="BD3:BD66" si="51">RANK(AA3,AA$3:AA$209,0)</f>
        <v>73</v>
      </c>
      <c r="BE3">
        <f>1000*AB3</f>
        <v>98000</v>
      </c>
      <c r="BF3" s="6">
        <f>modellek!AB635</f>
        <v>91930.2</v>
      </c>
      <c r="BG3">
        <f>IF(modellek!AE635*modellek!CM635&lt;=0,1,0)</f>
        <v>0</v>
      </c>
      <c r="BH3">
        <f>modellek!AE635</f>
        <v>6.19</v>
      </c>
      <c r="BI3">
        <f>modellek!CM635</f>
        <v>7.08</v>
      </c>
      <c r="BJ3" s="10">
        <f>AD3</f>
        <v>37987</v>
      </c>
      <c r="BK3" t="str">
        <f>IF(BG3=1,BH3,"")</f>
        <v/>
      </c>
      <c r="BL3">
        <f>BH3</f>
        <v>6.19</v>
      </c>
      <c r="BM3">
        <f>AB3</f>
        <v>98</v>
      </c>
    </row>
    <row r="4" spans="1:65" x14ac:dyDescent="0.3">
      <c r="A4" s="5">
        <f>Munka3!A5</f>
        <v>38018</v>
      </c>
      <c r="B4" s="6">
        <f>Munka3!B5</f>
        <v>7</v>
      </c>
      <c r="C4" s="6">
        <f>Munka3!C5</f>
        <v>1</v>
      </c>
      <c r="D4" s="6">
        <f>Munka3!D5</f>
        <v>31</v>
      </c>
      <c r="E4" s="6">
        <f>Munka3!E5</f>
        <v>79</v>
      </c>
      <c r="F4" s="6">
        <f>Munka3!F5</f>
        <v>20</v>
      </c>
      <c r="G4" s="6">
        <f>Munka4!B5</f>
        <v>12</v>
      </c>
      <c r="H4" s="6">
        <f>Munka4!C5</f>
        <v>59</v>
      </c>
      <c r="I4" s="6">
        <f>Munka4!D5</f>
        <v>7</v>
      </c>
      <c r="J4" s="6">
        <f>Munka4!E5</f>
        <v>33</v>
      </c>
      <c r="K4" s="6">
        <f>Munka4!F5</f>
        <v>81</v>
      </c>
      <c r="L4" s="6">
        <f>Munka5!B5</f>
        <v>22</v>
      </c>
      <c r="M4" s="6">
        <f>Munka5!C5</f>
        <v>49</v>
      </c>
      <c r="N4" s="6">
        <f>Munka5!D5</f>
        <v>85</v>
      </c>
      <c r="O4" s="6">
        <f>Munka5!E5</f>
        <v>4</v>
      </c>
      <c r="P4" s="6">
        <f>Munka5!F5</f>
        <v>31</v>
      </c>
      <c r="Q4" s="6">
        <f>Munka6!B5</f>
        <v>7</v>
      </c>
      <c r="R4" s="6">
        <f>Munka6!C5</f>
        <v>11</v>
      </c>
      <c r="S4" s="6">
        <f>Munka7!B5</f>
        <v>36</v>
      </c>
      <c r="T4" s="6">
        <f>Munka7!C5</f>
        <v>95</v>
      </c>
      <c r="U4" s="6">
        <f>Munka7!D5</f>
        <v>27</v>
      </c>
      <c r="V4" s="6">
        <f>Munka7!E5</f>
        <v>2</v>
      </c>
      <c r="W4" s="6">
        <f>Munka7!F5</f>
        <v>39</v>
      </c>
      <c r="X4" s="6">
        <f>Munka8!B5</f>
        <v>14</v>
      </c>
      <c r="Y4" s="6">
        <f>Munka8!C5</f>
        <v>77</v>
      </c>
      <c r="Z4" s="6">
        <f>Munka8!D5</f>
        <v>34</v>
      </c>
      <c r="AA4" s="6">
        <f>Munka8!E5</f>
        <v>11</v>
      </c>
      <c r="AB4" s="8">
        <f>Munka8!F5</f>
        <v>88</v>
      </c>
      <c r="AD4" s="10">
        <f t="shared" ref="AD4:AD67" si="52">A4</f>
        <v>38018</v>
      </c>
      <c r="AE4">
        <f t="shared" ref="AE4:AE67" si="53">RANK(B4,B$3:B$209,0)</f>
        <v>190</v>
      </c>
      <c r="AF4">
        <f t="shared" si="27"/>
        <v>201</v>
      </c>
      <c r="AG4">
        <f t="shared" si="28"/>
        <v>56</v>
      </c>
      <c r="AH4">
        <f t="shared" si="29"/>
        <v>102</v>
      </c>
      <c r="AI4">
        <f t="shared" si="30"/>
        <v>66</v>
      </c>
      <c r="AJ4">
        <f t="shared" si="31"/>
        <v>163</v>
      </c>
      <c r="AK4">
        <f t="shared" si="32"/>
        <v>15</v>
      </c>
      <c r="AL4">
        <f t="shared" si="33"/>
        <v>202</v>
      </c>
      <c r="AM4">
        <f t="shared" si="34"/>
        <v>2</v>
      </c>
      <c r="AN4">
        <f t="shared" si="35"/>
        <v>55</v>
      </c>
      <c r="AO4">
        <f t="shared" si="36"/>
        <v>15</v>
      </c>
      <c r="AP4">
        <f t="shared" si="37"/>
        <v>55</v>
      </c>
      <c r="AQ4">
        <f t="shared" si="38"/>
        <v>41</v>
      </c>
      <c r="AR4">
        <f t="shared" si="39"/>
        <v>197</v>
      </c>
      <c r="AS4">
        <f t="shared" si="40"/>
        <v>4</v>
      </c>
      <c r="AT4">
        <f t="shared" si="41"/>
        <v>65</v>
      </c>
      <c r="AU4">
        <f t="shared" si="42"/>
        <v>4</v>
      </c>
      <c r="AV4">
        <f t="shared" si="43"/>
        <v>201</v>
      </c>
      <c r="AW4">
        <f t="shared" si="44"/>
        <v>10</v>
      </c>
      <c r="AX4">
        <f t="shared" si="45"/>
        <v>3</v>
      </c>
      <c r="AY4">
        <f t="shared" si="46"/>
        <v>115</v>
      </c>
      <c r="AZ4">
        <f t="shared" si="47"/>
        <v>101</v>
      </c>
      <c r="BA4">
        <f t="shared" si="48"/>
        <v>33</v>
      </c>
      <c r="BB4">
        <f t="shared" si="49"/>
        <v>4</v>
      </c>
      <c r="BC4">
        <f t="shared" si="50"/>
        <v>2</v>
      </c>
      <c r="BD4">
        <f t="shared" si="51"/>
        <v>37</v>
      </c>
      <c r="BE4">
        <f t="shared" ref="BE4:BE67" si="54">1000*AB4</f>
        <v>88000</v>
      </c>
      <c r="BF4" s="6">
        <f>modellek!AB636</f>
        <v>90992.1</v>
      </c>
      <c r="BG4">
        <f>IF(modellek!AE636*modellek!CM636&lt;=0,1,0)</f>
        <v>1</v>
      </c>
      <c r="BH4">
        <f>modellek!AE636</f>
        <v>-3.4</v>
      </c>
      <c r="BI4">
        <f>modellek!CM636</f>
        <v>7.08</v>
      </c>
      <c r="BJ4" s="10">
        <f t="shared" ref="BJ4:BJ67" si="55">AD4</f>
        <v>38018</v>
      </c>
      <c r="BK4">
        <f t="shared" ref="BK4:BK67" si="56">IF(BG4=1,BH4,"")</f>
        <v>-3.4</v>
      </c>
      <c r="BL4">
        <f t="shared" ref="BL4:BL67" si="57">BH4</f>
        <v>-3.4</v>
      </c>
      <c r="BM4">
        <f t="shared" ref="BM4:BM67" si="58">AB4</f>
        <v>88</v>
      </c>
    </row>
    <row r="5" spans="1:65" x14ac:dyDescent="0.3">
      <c r="A5" s="5">
        <f>Munka3!A6</f>
        <v>38047</v>
      </c>
      <c r="B5" s="6">
        <f>Munka3!B6</f>
        <v>7</v>
      </c>
      <c r="C5" s="6">
        <f>Munka3!C6</f>
        <v>1</v>
      </c>
      <c r="D5" s="6">
        <f>Munka3!D6</f>
        <v>33</v>
      </c>
      <c r="E5" s="6">
        <f>Munka3!E6</f>
        <v>83</v>
      </c>
      <c r="F5" s="6">
        <f>Munka3!F6</f>
        <v>23</v>
      </c>
      <c r="G5" s="6">
        <f>Munka4!B6</f>
        <v>12</v>
      </c>
      <c r="H5" s="6">
        <f>Munka4!C6</f>
        <v>61</v>
      </c>
      <c r="I5" s="6">
        <f>Munka4!D6</f>
        <v>7</v>
      </c>
      <c r="J5" s="6">
        <f>Munka4!E6</f>
        <v>31</v>
      </c>
      <c r="K5" s="6">
        <f>Munka4!F6</f>
        <v>92</v>
      </c>
      <c r="L5" s="6">
        <f>Munka5!B6</f>
        <v>23</v>
      </c>
      <c r="M5" s="6">
        <f>Munka5!C6</f>
        <v>49</v>
      </c>
      <c r="N5" s="6">
        <f>Munka5!D6</f>
        <v>94</v>
      </c>
      <c r="O5" s="6">
        <f>Munka5!E6</f>
        <v>4</v>
      </c>
      <c r="P5" s="6">
        <f>Munka5!F6</f>
        <v>32</v>
      </c>
      <c r="Q5" s="6">
        <f>Munka6!B6</f>
        <v>7</v>
      </c>
      <c r="R5" s="6">
        <f>Munka6!C6</f>
        <v>11</v>
      </c>
      <c r="S5" s="6">
        <f>Munka7!B6</f>
        <v>37</v>
      </c>
      <c r="T5" s="6">
        <f>Munka7!C6</f>
        <v>96</v>
      </c>
      <c r="U5" s="6">
        <f>Munka7!D6</f>
        <v>25</v>
      </c>
      <c r="V5" s="6">
        <f>Munka7!E6</f>
        <v>2</v>
      </c>
      <c r="W5" s="6">
        <f>Munka7!F6</f>
        <v>39</v>
      </c>
      <c r="X5" s="6">
        <f>Munka8!B6</f>
        <v>14</v>
      </c>
      <c r="Y5" s="6">
        <f>Munka8!C6</f>
        <v>75</v>
      </c>
      <c r="Z5" s="6">
        <f>Munka8!D6</f>
        <v>33</v>
      </c>
      <c r="AA5" s="6">
        <f>Munka8!E6</f>
        <v>13</v>
      </c>
      <c r="AB5" s="8">
        <f>Munka8!F6</f>
        <v>98</v>
      </c>
      <c r="AD5" s="10">
        <f t="shared" si="52"/>
        <v>38047</v>
      </c>
      <c r="AE5">
        <f t="shared" si="53"/>
        <v>190</v>
      </c>
      <c r="AF5">
        <f t="shared" si="27"/>
        <v>201</v>
      </c>
      <c r="AG5">
        <f t="shared" si="28"/>
        <v>47</v>
      </c>
      <c r="AH5">
        <f t="shared" si="29"/>
        <v>73</v>
      </c>
      <c r="AI5">
        <f t="shared" si="30"/>
        <v>23</v>
      </c>
      <c r="AJ5">
        <f t="shared" si="31"/>
        <v>163</v>
      </c>
      <c r="AK5">
        <f t="shared" si="32"/>
        <v>6</v>
      </c>
      <c r="AL5">
        <f t="shared" si="33"/>
        <v>202</v>
      </c>
      <c r="AM5">
        <f t="shared" si="34"/>
        <v>22</v>
      </c>
      <c r="AN5">
        <f t="shared" si="35"/>
        <v>20</v>
      </c>
      <c r="AO5">
        <f t="shared" si="36"/>
        <v>7</v>
      </c>
      <c r="AP5">
        <f t="shared" si="37"/>
        <v>55</v>
      </c>
      <c r="AQ5">
        <f t="shared" si="38"/>
        <v>7</v>
      </c>
      <c r="AR5">
        <f t="shared" si="39"/>
        <v>197</v>
      </c>
      <c r="AS5">
        <f t="shared" si="40"/>
        <v>3</v>
      </c>
      <c r="AT5">
        <f t="shared" si="41"/>
        <v>65</v>
      </c>
      <c r="AU5">
        <f t="shared" si="42"/>
        <v>4</v>
      </c>
      <c r="AV5">
        <f t="shared" si="43"/>
        <v>199</v>
      </c>
      <c r="AW5">
        <f t="shared" si="44"/>
        <v>8</v>
      </c>
      <c r="AX5">
        <f t="shared" si="45"/>
        <v>9</v>
      </c>
      <c r="AY5">
        <f t="shared" si="46"/>
        <v>115</v>
      </c>
      <c r="AZ5">
        <f t="shared" si="47"/>
        <v>101</v>
      </c>
      <c r="BA5">
        <f t="shared" si="48"/>
        <v>33</v>
      </c>
      <c r="BB5">
        <f t="shared" si="49"/>
        <v>5</v>
      </c>
      <c r="BC5">
        <f t="shared" si="50"/>
        <v>3</v>
      </c>
      <c r="BD5">
        <f t="shared" si="51"/>
        <v>15</v>
      </c>
      <c r="BE5">
        <f t="shared" si="54"/>
        <v>98000</v>
      </c>
      <c r="BF5" s="6">
        <f>modellek!AB637</f>
        <v>91930.2</v>
      </c>
      <c r="BG5">
        <f>IF(modellek!AE637*modellek!CM637&lt;=0,1,0)</f>
        <v>0</v>
      </c>
      <c r="BH5">
        <f>modellek!AE637</f>
        <v>6.19</v>
      </c>
      <c r="BI5">
        <f>modellek!CM637</f>
        <v>7.08</v>
      </c>
      <c r="BJ5" s="10">
        <f t="shared" si="55"/>
        <v>38047</v>
      </c>
      <c r="BK5" t="str">
        <f t="shared" si="56"/>
        <v/>
      </c>
      <c r="BL5">
        <f t="shared" si="57"/>
        <v>6.19</v>
      </c>
      <c r="BM5">
        <f t="shared" si="58"/>
        <v>98</v>
      </c>
    </row>
    <row r="6" spans="1:65" x14ac:dyDescent="0.3">
      <c r="A6" s="5">
        <f>Munka3!A7</f>
        <v>38078</v>
      </c>
      <c r="B6" s="6">
        <f>Munka3!B7</f>
        <v>7</v>
      </c>
      <c r="C6" s="6">
        <f>Munka3!C7</f>
        <v>1</v>
      </c>
      <c r="D6" s="6">
        <f>Munka3!D7</f>
        <v>35</v>
      </c>
      <c r="E6" s="6">
        <f>Munka3!E7</f>
        <v>81</v>
      </c>
      <c r="F6" s="6">
        <f>Munka3!F7</f>
        <v>20</v>
      </c>
      <c r="G6" s="6">
        <f>Munka4!B7</f>
        <v>13</v>
      </c>
      <c r="H6" s="6">
        <f>Munka4!C7</f>
        <v>61</v>
      </c>
      <c r="I6" s="6">
        <f>Munka4!D7</f>
        <v>7</v>
      </c>
      <c r="J6" s="6">
        <f>Munka4!E7</f>
        <v>30</v>
      </c>
      <c r="K6" s="6">
        <f>Munka4!F7</f>
        <v>93</v>
      </c>
      <c r="L6" s="6">
        <f>Munka5!B7</f>
        <v>24</v>
      </c>
      <c r="M6" s="6">
        <f>Munka5!C7</f>
        <v>48</v>
      </c>
      <c r="N6" s="6">
        <f>Munka5!D7</f>
        <v>91</v>
      </c>
      <c r="O6" s="6">
        <f>Munka5!E7</f>
        <v>5</v>
      </c>
      <c r="P6" s="6">
        <f>Munka5!F7</f>
        <v>29</v>
      </c>
      <c r="Q6" s="6">
        <f>Munka6!B7</f>
        <v>7</v>
      </c>
      <c r="R6" s="6">
        <f>Munka6!C7</f>
        <v>11</v>
      </c>
      <c r="S6" s="6">
        <f>Munka7!B7</f>
        <v>37</v>
      </c>
      <c r="T6" s="6">
        <f>Munka7!C7</f>
        <v>100</v>
      </c>
      <c r="U6" s="6">
        <f>Munka7!D7</f>
        <v>26</v>
      </c>
      <c r="V6" s="6">
        <f>Munka7!E7</f>
        <v>1</v>
      </c>
      <c r="W6" s="6">
        <f>Munka7!F7</f>
        <v>38</v>
      </c>
      <c r="X6" s="6">
        <f>Munka8!B7</f>
        <v>14</v>
      </c>
      <c r="Y6" s="6">
        <f>Munka8!C7</f>
        <v>71</v>
      </c>
      <c r="Z6" s="6">
        <f>Munka8!D7</f>
        <v>33</v>
      </c>
      <c r="AA6" s="6">
        <f>Munka8!E7</f>
        <v>13</v>
      </c>
      <c r="AB6" s="8">
        <f>Munka8!F7</f>
        <v>100</v>
      </c>
      <c r="AD6" s="10">
        <f t="shared" si="52"/>
        <v>38078</v>
      </c>
      <c r="AE6">
        <f t="shared" si="53"/>
        <v>190</v>
      </c>
      <c r="AF6">
        <f t="shared" si="27"/>
        <v>201</v>
      </c>
      <c r="AG6">
        <f t="shared" si="28"/>
        <v>31</v>
      </c>
      <c r="AH6">
        <f t="shared" si="29"/>
        <v>88</v>
      </c>
      <c r="AI6">
        <f t="shared" si="30"/>
        <v>66</v>
      </c>
      <c r="AJ6">
        <f t="shared" si="31"/>
        <v>131</v>
      </c>
      <c r="AK6">
        <f t="shared" si="32"/>
        <v>6</v>
      </c>
      <c r="AL6">
        <f t="shared" si="33"/>
        <v>202</v>
      </c>
      <c r="AM6">
        <f t="shared" si="34"/>
        <v>40</v>
      </c>
      <c r="AN6">
        <f t="shared" si="35"/>
        <v>16</v>
      </c>
      <c r="AO6">
        <f t="shared" si="36"/>
        <v>1</v>
      </c>
      <c r="AP6">
        <f t="shared" si="37"/>
        <v>65</v>
      </c>
      <c r="AQ6">
        <f t="shared" si="38"/>
        <v>18</v>
      </c>
      <c r="AR6">
        <f t="shared" si="39"/>
        <v>178</v>
      </c>
      <c r="AS6">
        <f t="shared" si="40"/>
        <v>7</v>
      </c>
      <c r="AT6">
        <f t="shared" si="41"/>
        <v>65</v>
      </c>
      <c r="AU6">
        <f t="shared" si="42"/>
        <v>4</v>
      </c>
      <c r="AV6">
        <f t="shared" si="43"/>
        <v>199</v>
      </c>
      <c r="AW6">
        <f t="shared" si="44"/>
        <v>1</v>
      </c>
      <c r="AX6">
        <f t="shared" si="45"/>
        <v>4</v>
      </c>
      <c r="AY6">
        <f t="shared" si="46"/>
        <v>181</v>
      </c>
      <c r="AZ6">
        <f t="shared" si="47"/>
        <v>133</v>
      </c>
      <c r="BA6">
        <f t="shared" si="48"/>
        <v>33</v>
      </c>
      <c r="BB6">
        <f t="shared" si="49"/>
        <v>13</v>
      </c>
      <c r="BC6">
        <f t="shared" si="50"/>
        <v>3</v>
      </c>
      <c r="BD6">
        <f t="shared" si="51"/>
        <v>15</v>
      </c>
      <c r="BE6">
        <f t="shared" si="54"/>
        <v>100000</v>
      </c>
      <c r="BF6" s="6">
        <f>modellek!AB638</f>
        <v>93806.3</v>
      </c>
      <c r="BG6">
        <f>IF(modellek!AE638*modellek!CM638&lt;=0,1,0)</f>
        <v>0</v>
      </c>
      <c r="BH6">
        <f>modellek!AE638</f>
        <v>6.19</v>
      </c>
      <c r="BI6">
        <f>modellek!CM638</f>
        <v>7.08</v>
      </c>
      <c r="BJ6" s="10">
        <f t="shared" si="55"/>
        <v>38078</v>
      </c>
      <c r="BK6" t="str">
        <f t="shared" si="56"/>
        <v/>
      </c>
      <c r="BL6">
        <f t="shared" si="57"/>
        <v>6.19</v>
      </c>
      <c r="BM6">
        <f t="shared" si="58"/>
        <v>100</v>
      </c>
    </row>
    <row r="7" spans="1:65" x14ac:dyDescent="0.3">
      <c r="A7" s="5">
        <f>Munka3!A8</f>
        <v>38108</v>
      </c>
      <c r="B7" s="6">
        <f>Munka3!B8</f>
        <v>6</v>
      </c>
      <c r="C7" s="6">
        <f>Munka3!C8</f>
        <v>1</v>
      </c>
      <c r="D7" s="6">
        <f>Munka3!D8</f>
        <v>35</v>
      </c>
      <c r="E7" s="6">
        <f>Munka3!E8</f>
        <v>84</v>
      </c>
      <c r="F7" s="6">
        <f>Munka3!F8</f>
        <v>21</v>
      </c>
      <c r="G7" s="6">
        <f>Munka4!B8</f>
        <v>11</v>
      </c>
      <c r="H7" s="6">
        <f>Munka4!C8</f>
        <v>59</v>
      </c>
      <c r="I7" s="6">
        <f>Munka4!D8</f>
        <v>8</v>
      </c>
      <c r="J7" s="6">
        <f>Munka4!E8</f>
        <v>29</v>
      </c>
      <c r="K7" s="6">
        <f>Munka4!F8</f>
        <v>97</v>
      </c>
      <c r="L7" s="6">
        <f>Munka5!B8</f>
        <v>23</v>
      </c>
      <c r="M7" s="6">
        <f>Munka5!C8</f>
        <v>46</v>
      </c>
      <c r="N7" s="6">
        <f>Munka5!D8</f>
        <v>100</v>
      </c>
      <c r="O7" s="6">
        <f>Munka5!E8</f>
        <v>4</v>
      </c>
      <c r="P7" s="6">
        <f>Munka5!F8</f>
        <v>28</v>
      </c>
      <c r="Q7" s="6">
        <f>Munka6!B8</f>
        <v>7</v>
      </c>
      <c r="R7" s="6">
        <f>Munka6!C8</f>
        <v>11</v>
      </c>
      <c r="S7" s="6">
        <f>Munka7!B8</f>
        <v>36</v>
      </c>
      <c r="T7" s="6">
        <f>Munka7!C8</f>
        <v>94</v>
      </c>
      <c r="U7" s="6">
        <f>Munka7!D8</f>
        <v>26</v>
      </c>
      <c r="V7" s="6">
        <f>Munka7!E8</f>
        <v>1</v>
      </c>
      <c r="W7" s="6">
        <f>Munka7!F8</f>
        <v>39</v>
      </c>
      <c r="X7" s="6">
        <f>Munka8!B8</f>
        <v>16</v>
      </c>
      <c r="Y7" s="6">
        <f>Munka8!C8</f>
        <v>67</v>
      </c>
      <c r="Z7" s="6">
        <f>Munka8!D8</f>
        <v>31</v>
      </c>
      <c r="AA7" s="6">
        <f>Munka8!E8</f>
        <v>12</v>
      </c>
      <c r="AB7" s="8">
        <f>Munka8!F8</f>
        <v>100</v>
      </c>
      <c r="AD7" s="10">
        <f t="shared" si="52"/>
        <v>38108</v>
      </c>
      <c r="AE7">
        <f t="shared" si="53"/>
        <v>201</v>
      </c>
      <c r="AF7">
        <f t="shared" si="27"/>
        <v>201</v>
      </c>
      <c r="AG7">
        <f t="shared" si="28"/>
        <v>31</v>
      </c>
      <c r="AH7">
        <f t="shared" si="29"/>
        <v>63</v>
      </c>
      <c r="AI7">
        <f t="shared" si="30"/>
        <v>46</v>
      </c>
      <c r="AJ7">
        <f t="shared" si="31"/>
        <v>185</v>
      </c>
      <c r="AK7">
        <f t="shared" si="32"/>
        <v>15</v>
      </c>
      <c r="AL7">
        <f t="shared" si="33"/>
        <v>187</v>
      </c>
      <c r="AM7">
        <f t="shared" si="34"/>
        <v>66</v>
      </c>
      <c r="AN7">
        <f t="shared" si="35"/>
        <v>10</v>
      </c>
      <c r="AO7">
        <f t="shared" si="36"/>
        <v>7</v>
      </c>
      <c r="AP7">
        <f t="shared" si="37"/>
        <v>80</v>
      </c>
      <c r="AQ7">
        <f t="shared" si="38"/>
        <v>1</v>
      </c>
      <c r="AR7">
        <f t="shared" si="39"/>
        <v>197</v>
      </c>
      <c r="AS7">
        <f t="shared" si="40"/>
        <v>11</v>
      </c>
      <c r="AT7">
        <f t="shared" si="41"/>
        <v>65</v>
      </c>
      <c r="AU7">
        <f t="shared" si="42"/>
        <v>4</v>
      </c>
      <c r="AV7">
        <f t="shared" si="43"/>
        <v>201</v>
      </c>
      <c r="AW7">
        <f t="shared" si="44"/>
        <v>13</v>
      </c>
      <c r="AX7">
        <f t="shared" si="45"/>
        <v>4</v>
      </c>
      <c r="AY7">
        <f t="shared" si="46"/>
        <v>181</v>
      </c>
      <c r="AZ7">
        <f t="shared" si="47"/>
        <v>101</v>
      </c>
      <c r="BA7">
        <f t="shared" si="48"/>
        <v>20</v>
      </c>
      <c r="BB7">
        <f t="shared" si="49"/>
        <v>45</v>
      </c>
      <c r="BC7">
        <f t="shared" si="50"/>
        <v>8</v>
      </c>
      <c r="BD7">
        <f t="shared" si="51"/>
        <v>17</v>
      </c>
      <c r="BE7">
        <f t="shared" si="54"/>
        <v>100000</v>
      </c>
      <c r="BF7" s="6">
        <f>modellek!AB639</f>
        <v>93806.3</v>
      </c>
      <c r="BG7">
        <f>IF(modellek!AE639*modellek!CM639&lt;=0,1,0)</f>
        <v>0</v>
      </c>
      <c r="BH7">
        <f>modellek!AE639</f>
        <v>6.19</v>
      </c>
      <c r="BI7">
        <f>modellek!CM639</f>
        <v>7.08</v>
      </c>
      <c r="BJ7" s="10">
        <f t="shared" si="55"/>
        <v>38108</v>
      </c>
      <c r="BK7" t="str">
        <f t="shared" si="56"/>
        <v/>
      </c>
      <c r="BL7">
        <f t="shared" si="57"/>
        <v>6.19</v>
      </c>
      <c r="BM7">
        <f t="shared" si="58"/>
        <v>100</v>
      </c>
    </row>
    <row r="8" spans="1:65" x14ac:dyDescent="0.3">
      <c r="A8" s="5">
        <f>Munka3!A9</f>
        <v>38139</v>
      </c>
      <c r="B8" s="6">
        <f>Munka3!B9</f>
        <v>7</v>
      </c>
      <c r="C8" s="6">
        <f>Munka3!C9</f>
        <v>4</v>
      </c>
      <c r="D8" s="6">
        <f>Munka3!D9</f>
        <v>34</v>
      </c>
      <c r="E8" s="6">
        <f>Munka3!E9</f>
        <v>82</v>
      </c>
      <c r="F8" s="6">
        <f>Munka3!F9</f>
        <v>19</v>
      </c>
      <c r="G8" s="6">
        <f>Munka4!B9</f>
        <v>11</v>
      </c>
      <c r="H8" s="6">
        <f>Munka4!C9</f>
        <v>58</v>
      </c>
      <c r="I8" s="6">
        <f>Munka4!D9</f>
        <v>8</v>
      </c>
      <c r="J8" s="6">
        <f>Munka4!E9</f>
        <v>29</v>
      </c>
      <c r="K8" s="6">
        <f>Munka4!F9</f>
        <v>95</v>
      </c>
      <c r="L8" s="6">
        <f>Munka5!B9</f>
        <v>24</v>
      </c>
      <c r="M8" s="6">
        <f>Munka5!C9</f>
        <v>47</v>
      </c>
      <c r="N8" s="6">
        <f>Munka5!D9</f>
        <v>94</v>
      </c>
      <c r="O8" s="6">
        <f>Munka5!E9</f>
        <v>4</v>
      </c>
      <c r="P8" s="6">
        <f>Munka5!F9</f>
        <v>24</v>
      </c>
      <c r="Q8" s="6">
        <f>Munka6!B9</f>
        <v>7</v>
      </c>
      <c r="R8" s="6">
        <f>Munka6!C9</f>
        <v>11</v>
      </c>
      <c r="S8" s="6">
        <f>Munka7!B9</f>
        <v>35</v>
      </c>
      <c r="T8" s="6">
        <f>Munka7!C9</f>
        <v>90</v>
      </c>
      <c r="U8" s="6">
        <f>Munka7!D9</f>
        <v>29</v>
      </c>
      <c r="V8" s="6">
        <f>Munka7!E9</f>
        <v>1</v>
      </c>
      <c r="W8" s="6">
        <f>Munka7!F9</f>
        <v>36</v>
      </c>
      <c r="X8" s="6">
        <f>Munka8!B9</f>
        <v>16</v>
      </c>
      <c r="Y8" s="6">
        <f>Munka8!C9</f>
        <v>69</v>
      </c>
      <c r="Z8" s="6">
        <f>Munka8!D9</f>
        <v>28</v>
      </c>
      <c r="AA8" s="6">
        <f>Munka8!E9</f>
        <v>9</v>
      </c>
      <c r="AB8" s="8">
        <f>Munka8!F9</f>
        <v>84</v>
      </c>
      <c r="AD8" s="10">
        <f t="shared" si="52"/>
        <v>38139</v>
      </c>
      <c r="AE8">
        <f t="shared" si="53"/>
        <v>190</v>
      </c>
      <c r="AF8">
        <f t="shared" si="27"/>
        <v>127</v>
      </c>
      <c r="AG8">
        <f t="shared" si="28"/>
        <v>41</v>
      </c>
      <c r="AH8">
        <f t="shared" si="29"/>
        <v>81</v>
      </c>
      <c r="AI8">
        <f t="shared" si="30"/>
        <v>87</v>
      </c>
      <c r="AJ8">
        <f t="shared" si="31"/>
        <v>185</v>
      </c>
      <c r="AK8">
        <f t="shared" si="32"/>
        <v>22</v>
      </c>
      <c r="AL8">
        <f t="shared" si="33"/>
        <v>187</v>
      </c>
      <c r="AM8">
        <f t="shared" si="34"/>
        <v>66</v>
      </c>
      <c r="AN8">
        <f t="shared" si="35"/>
        <v>13</v>
      </c>
      <c r="AO8">
        <f t="shared" si="36"/>
        <v>1</v>
      </c>
      <c r="AP8">
        <f t="shared" si="37"/>
        <v>76</v>
      </c>
      <c r="AQ8">
        <f t="shared" si="38"/>
        <v>7</v>
      </c>
      <c r="AR8">
        <f t="shared" si="39"/>
        <v>197</v>
      </c>
      <c r="AS8">
        <f t="shared" si="40"/>
        <v>48</v>
      </c>
      <c r="AT8">
        <f t="shared" si="41"/>
        <v>65</v>
      </c>
      <c r="AU8">
        <f t="shared" si="42"/>
        <v>4</v>
      </c>
      <c r="AV8">
        <f t="shared" si="43"/>
        <v>205</v>
      </c>
      <c r="AW8">
        <f t="shared" si="44"/>
        <v>22</v>
      </c>
      <c r="AX8">
        <f t="shared" si="45"/>
        <v>1</v>
      </c>
      <c r="AY8">
        <f t="shared" si="46"/>
        <v>181</v>
      </c>
      <c r="AZ8">
        <f t="shared" si="47"/>
        <v>183</v>
      </c>
      <c r="BA8">
        <f t="shared" si="48"/>
        <v>20</v>
      </c>
      <c r="BB8">
        <f t="shared" si="49"/>
        <v>22</v>
      </c>
      <c r="BC8">
        <f t="shared" si="50"/>
        <v>21</v>
      </c>
      <c r="BD8">
        <f t="shared" si="51"/>
        <v>138</v>
      </c>
      <c r="BE8">
        <f t="shared" si="54"/>
        <v>84000</v>
      </c>
      <c r="BF8" s="6">
        <f>modellek!AB640</f>
        <v>81611.5</v>
      </c>
      <c r="BG8">
        <f>IF(modellek!AE640*modellek!CM640&lt;=0,1,0)</f>
        <v>0</v>
      </c>
      <c r="BH8">
        <f>modellek!AE640</f>
        <v>2.84</v>
      </c>
      <c r="BI8">
        <f>modellek!CM640</f>
        <v>1.55</v>
      </c>
      <c r="BJ8" s="10">
        <f t="shared" si="55"/>
        <v>38139</v>
      </c>
      <c r="BK8" t="str">
        <f t="shared" si="56"/>
        <v/>
      </c>
      <c r="BL8">
        <f t="shared" si="57"/>
        <v>2.84</v>
      </c>
      <c r="BM8">
        <f t="shared" si="58"/>
        <v>84</v>
      </c>
    </row>
    <row r="9" spans="1:65" x14ac:dyDescent="0.3">
      <c r="A9" s="5">
        <f>Munka3!A10</f>
        <v>38169</v>
      </c>
      <c r="B9" s="6">
        <f>Munka3!B10</f>
        <v>7</v>
      </c>
      <c r="C9" s="6">
        <f>Munka3!C10</f>
        <v>2</v>
      </c>
      <c r="D9" s="6">
        <f>Munka3!D10</f>
        <v>35</v>
      </c>
      <c r="E9" s="6">
        <f>Munka3!E10</f>
        <v>85</v>
      </c>
      <c r="F9" s="6">
        <f>Munka3!F10</f>
        <v>19</v>
      </c>
      <c r="G9" s="6">
        <f>Munka4!B10</f>
        <v>11</v>
      </c>
      <c r="H9" s="6">
        <f>Munka4!C10</f>
        <v>61</v>
      </c>
      <c r="I9" s="6">
        <f>Munka4!D10</f>
        <v>8</v>
      </c>
      <c r="J9" s="6">
        <f>Munka4!E10</f>
        <v>32</v>
      </c>
      <c r="K9" s="6">
        <f>Munka4!F10</f>
        <v>99</v>
      </c>
      <c r="L9" s="6">
        <f>Munka5!B10</f>
        <v>24</v>
      </c>
      <c r="M9" s="6">
        <f>Munka5!C10</f>
        <v>48</v>
      </c>
      <c r="N9" s="6">
        <f>Munka5!D10</f>
        <v>93</v>
      </c>
      <c r="O9" s="6">
        <f>Munka5!E10</f>
        <v>5</v>
      </c>
      <c r="P9" s="6">
        <f>Munka5!F10</f>
        <v>27</v>
      </c>
      <c r="Q9" s="6">
        <f>Munka6!B10</f>
        <v>8</v>
      </c>
      <c r="R9" s="6">
        <f>Munka6!C10</f>
        <v>11</v>
      </c>
      <c r="S9" s="6">
        <f>Munka7!B10</f>
        <v>39</v>
      </c>
      <c r="T9" s="6">
        <f>Munka7!C10</f>
        <v>94</v>
      </c>
      <c r="U9" s="6">
        <f>Munka7!D10</f>
        <v>26</v>
      </c>
      <c r="V9" s="6">
        <f>Munka7!E10</f>
        <v>1</v>
      </c>
      <c r="W9" s="6">
        <f>Munka7!F10</f>
        <v>39</v>
      </c>
      <c r="X9" s="6">
        <f>Munka8!B10</f>
        <v>17</v>
      </c>
      <c r="Y9" s="6">
        <f>Munka8!C10</f>
        <v>74</v>
      </c>
      <c r="Z9" s="6">
        <f>Munka8!D10</f>
        <v>32</v>
      </c>
      <c r="AA9" s="6">
        <f>Munka8!E10</f>
        <v>12</v>
      </c>
      <c r="AB9" s="8">
        <f>Munka8!F10</f>
        <v>78</v>
      </c>
      <c r="AD9" s="10">
        <f t="shared" si="52"/>
        <v>38169</v>
      </c>
      <c r="AE9">
        <f t="shared" si="53"/>
        <v>190</v>
      </c>
      <c r="AF9">
        <f t="shared" si="27"/>
        <v>180</v>
      </c>
      <c r="AG9">
        <f t="shared" si="28"/>
        <v>31</v>
      </c>
      <c r="AH9">
        <f t="shared" si="29"/>
        <v>54</v>
      </c>
      <c r="AI9">
        <f t="shared" si="30"/>
        <v>87</v>
      </c>
      <c r="AJ9">
        <f t="shared" si="31"/>
        <v>185</v>
      </c>
      <c r="AK9">
        <f t="shared" si="32"/>
        <v>6</v>
      </c>
      <c r="AL9">
        <f t="shared" si="33"/>
        <v>187</v>
      </c>
      <c r="AM9">
        <f t="shared" si="34"/>
        <v>6</v>
      </c>
      <c r="AN9">
        <f t="shared" si="35"/>
        <v>3</v>
      </c>
      <c r="AO9">
        <f t="shared" si="36"/>
        <v>1</v>
      </c>
      <c r="AP9">
        <f t="shared" si="37"/>
        <v>65</v>
      </c>
      <c r="AQ9">
        <f t="shared" si="38"/>
        <v>12</v>
      </c>
      <c r="AR9">
        <f t="shared" si="39"/>
        <v>178</v>
      </c>
      <c r="AS9">
        <f t="shared" si="40"/>
        <v>16</v>
      </c>
      <c r="AT9">
        <f t="shared" si="41"/>
        <v>4</v>
      </c>
      <c r="AU9">
        <f t="shared" si="42"/>
        <v>4</v>
      </c>
      <c r="AV9">
        <f t="shared" si="43"/>
        <v>184</v>
      </c>
      <c r="AW9">
        <f t="shared" si="44"/>
        <v>13</v>
      </c>
      <c r="AX9">
        <f t="shared" si="45"/>
        <v>4</v>
      </c>
      <c r="AY9">
        <f t="shared" si="46"/>
        <v>181</v>
      </c>
      <c r="AZ9">
        <f t="shared" si="47"/>
        <v>101</v>
      </c>
      <c r="BA9">
        <f t="shared" si="48"/>
        <v>11</v>
      </c>
      <c r="BB9">
        <f t="shared" si="49"/>
        <v>7</v>
      </c>
      <c r="BC9">
        <f t="shared" si="50"/>
        <v>5</v>
      </c>
      <c r="BD9">
        <f t="shared" si="51"/>
        <v>17</v>
      </c>
      <c r="BE9">
        <f t="shared" si="54"/>
        <v>78000</v>
      </c>
      <c r="BF9" s="6">
        <f>modellek!AB641</f>
        <v>86301.8</v>
      </c>
      <c r="BG9">
        <f>IF(modellek!AE641*modellek!CM641&lt;=0,1,0)</f>
        <v>1</v>
      </c>
      <c r="BH9">
        <f>modellek!AE641</f>
        <v>-10.64</v>
      </c>
      <c r="BI9">
        <f>modellek!CM641</f>
        <v>1.92</v>
      </c>
      <c r="BJ9" s="10">
        <f t="shared" si="55"/>
        <v>38169</v>
      </c>
      <c r="BK9">
        <f t="shared" si="56"/>
        <v>-10.64</v>
      </c>
      <c r="BL9">
        <f t="shared" si="57"/>
        <v>-10.64</v>
      </c>
      <c r="BM9">
        <f t="shared" si="58"/>
        <v>78</v>
      </c>
    </row>
    <row r="10" spans="1:65" x14ac:dyDescent="0.3">
      <c r="A10" s="5">
        <f>Munka3!A11</f>
        <v>38200</v>
      </c>
      <c r="B10" s="6">
        <f>Munka3!B11</f>
        <v>6</v>
      </c>
      <c r="C10" s="6">
        <f>Munka3!C11</f>
        <v>1</v>
      </c>
      <c r="D10" s="6">
        <f>Munka3!D11</f>
        <v>37</v>
      </c>
      <c r="E10" s="6">
        <f>Munka3!E11</f>
        <v>85</v>
      </c>
      <c r="F10" s="6">
        <f>Munka3!F11</f>
        <v>19</v>
      </c>
      <c r="G10" s="6">
        <f>Munka4!B11</f>
        <v>12</v>
      </c>
      <c r="H10" s="6">
        <f>Munka4!C11</f>
        <v>61</v>
      </c>
      <c r="I10" s="6">
        <f>Munka4!D11</f>
        <v>8</v>
      </c>
      <c r="J10" s="6">
        <f>Munka4!E11</f>
        <v>30</v>
      </c>
      <c r="K10" s="6">
        <f>Munka4!F11</f>
        <v>94</v>
      </c>
      <c r="L10" s="6">
        <f>Munka5!B11</f>
        <v>23</v>
      </c>
      <c r="M10" s="6">
        <f>Munka5!C11</f>
        <v>46</v>
      </c>
      <c r="N10" s="6">
        <f>Munka5!D11</f>
        <v>87</v>
      </c>
      <c r="O10" s="6">
        <f>Munka5!E11</f>
        <v>4</v>
      </c>
      <c r="P10" s="6">
        <f>Munka5!F11</f>
        <v>26</v>
      </c>
      <c r="Q10" s="6">
        <f>Munka6!B11</f>
        <v>7</v>
      </c>
      <c r="R10" s="6">
        <f>Munka6!C11</f>
        <v>11</v>
      </c>
      <c r="S10" s="6">
        <f>Munka7!B11</f>
        <v>39</v>
      </c>
      <c r="T10" s="6">
        <f>Munka7!C11</f>
        <v>97</v>
      </c>
      <c r="U10" s="6">
        <f>Munka7!D11</f>
        <v>25</v>
      </c>
      <c r="V10" s="6">
        <f>Munka7!E11</f>
        <v>1</v>
      </c>
      <c r="W10" s="6">
        <f>Munka7!F11</f>
        <v>39</v>
      </c>
      <c r="X10" s="6">
        <f>Munka8!B11</f>
        <v>16</v>
      </c>
      <c r="Y10" s="6">
        <f>Munka8!C11</f>
        <v>70</v>
      </c>
      <c r="Z10" s="6">
        <f>Munka8!D11</f>
        <v>31</v>
      </c>
      <c r="AA10" s="6">
        <f>Munka8!E11</f>
        <v>10</v>
      </c>
      <c r="AB10" s="8">
        <f>Munka8!F11</f>
        <v>83</v>
      </c>
      <c r="AD10" s="10">
        <f t="shared" si="52"/>
        <v>38200</v>
      </c>
      <c r="AE10">
        <f t="shared" si="53"/>
        <v>201</v>
      </c>
      <c r="AF10">
        <f t="shared" si="27"/>
        <v>201</v>
      </c>
      <c r="AG10">
        <f t="shared" si="28"/>
        <v>25</v>
      </c>
      <c r="AH10">
        <f t="shared" si="29"/>
        <v>54</v>
      </c>
      <c r="AI10">
        <f t="shared" si="30"/>
        <v>87</v>
      </c>
      <c r="AJ10">
        <f t="shared" si="31"/>
        <v>163</v>
      </c>
      <c r="AK10">
        <f t="shared" si="32"/>
        <v>6</v>
      </c>
      <c r="AL10">
        <f t="shared" si="33"/>
        <v>187</v>
      </c>
      <c r="AM10">
        <f t="shared" si="34"/>
        <v>40</v>
      </c>
      <c r="AN10">
        <f t="shared" si="35"/>
        <v>14</v>
      </c>
      <c r="AO10">
        <f t="shared" si="36"/>
        <v>7</v>
      </c>
      <c r="AP10">
        <f t="shared" si="37"/>
        <v>80</v>
      </c>
      <c r="AQ10">
        <f t="shared" si="38"/>
        <v>37</v>
      </c>
      <c r="AR10">
        <f t="shared" si="39"/>
        <v>197</v>
      </c>
      <c r="AS10">
        <f t="shared" si="40"/>
        <v>26</v>
      </c>
      <c r="AT10">
        <f t="shared" si="41"/>
        <v>65</v>
      </c>
      <c r="AU10">
        <f t="shared" si="42"/>
        <v>4</v>
      </c>
      <c r="AV10">
        <f t="shared" si="43"/>
        <v>184</v>
      </c>
      <c r="AW10">
        <f t="shared" si="44"/>
        <v>6</v>
      </c>
      <c r="AX10">
        <f t="shared" si="45"/>
        <v>9</v>
      </c>
      <c r="AY10">
        <f t="shared" si="46"/>
        <v>181</v>
      </c>
      <c r="AZ10">
        <f t="shared" si="47"/>
        <v>101</v>
      </c>
      <c r="BA10">
        <f t="shared" si="48"/>
        <v>20</v>
      </c>
      <c r="BB10">
        <f t="shared" si="49"/>
        <v>15</v>
      </c>
      <c r="BC10">
        <f t="shared" si="50"/>
        <v>8</v>
      </c>
      <c r="BD10">
        <f t="shared" si="51"/>
        <v>73</v>
      </c>
      <c r="BE10">
        <f t="shared" si="54"/>
        <v>83000</v>
      </c>
      <c r="BF10" s="6">
        <f>modellek!AB642</f>
        <v>77859.199999999997</v>
      </c>
      <c r="BG10">
        <f>IF(modellek!AE642*modellek!CM642&lt;=0,1,0)</f>
        <v>1</v>
      </c>
      <c r="BH10">
        <f>modellek!AE642</f>
        <v>6.19</v>
      </c>
      <c r="BI10">
        <f>modellek!CM642</f>
        <v>-15.31</v>
      </c>
      <c r="BJ10" s="10">
        <f t="shared" si="55"/>
        <v>38200</v>
      </c>
      <c r="BK10">
        <f t="shared" si="56"/>
        <v>6.19</v>
      </c>
      <c r="BL10">
        <f t="shared" si="57"/>
        <v>6.19</v>
      </c>
      <c r="BM10">
        <f t="shared" si="58"/>
        <v>83</v>
      </c>
    </row>
    <row r="11" spans="1:65" x14ac:dyDescent="0.3">
      <c r="A11" s="5">
        <f>Munka3!A12</f>
        <v>38231</v>
      </c>
      <c r="B11" s="6">
        <f>Munka3!B12</f>
        <v>7</v>
      </c>
      <c r="C11" s="6">
        <f>Munka3!C12</f>
        <v>3</v>
      </c>
      <c r="D11" s="6">
        <f>Munka3!D12</f>
        <v>34</v>
      </c>
      <c r="E11" s="6">
        <f>Munka3!E12</f>
        <v>85</v>
      </c>
      <c r="F11" s="6">
        <f>Munka3!F12</f>
        <v>20</v>
      </c>
      <c r="G11" s="6">
        <f>Munka4!B12</f>
        <v>12</v>
      </c>
      <c r="H11" s="6">
        <f>Munka4!C12</f>
        <v>55</v>
      </c>
      <c r="I11" s="6">
        <f>Munka4!D12</f>
        <v>8</v>
      </c>
      <c r="J11" s="6">
        <f>Munka4!E12</f>
        <v>31</v>
      </c>
      <c r="K11" s="6">
        <f>Munka4!F12</f>
        <v>91</v>
      </c>
      <c r="L11" s="6">
        <f>Munka5!B12</f>
        <v>22</v>
      </c>
      <c r="M11" s="6">
        <f>Munka5!C12</f>
        <v>53</v>
      </c>
      <c r="N11" s="6">
        <f>Munka5!D12</f>
        <v>99</v>
      </c>
      <c r="O11" s="6">
        <f>Munka5!E12</f>
        <v>5</v>
      </c>
      <c r="P11" s="6">
        <f>Munka5!F12</f>
        <v>29</v>
      </c>
      <c r="Q11" s="6">
        <f>Munka6!B12</f>
        <v>8</v>
      </c>
      <c r="R11" s="6">
        <f>Munka6!C12</f>
        <v>11</v>
      </c>
      <c r="S11" s="6">
        <f>Munka7!B12</f>
        <v>39</v>
      </c>
      <c r="T11" s="6">
        <f>Munka7!C12</f>
        <v>96</v>
      </c>
      <c r="U11" s="6">
        <f>Munka7!D12</f>
        <v>25</v>
      </c>
      <c r="V11" s="6">
        <f>Munka7!E12</f>
        <v>1</v>
      </c>
      <c r="W11" s="6">
        <f>Munka7!F12</f>
        <v>38</v>
      </c>
      <c r="X11" s="6">
        <f>Munka8!B12</f>
        <v>17</v>
      </c>
      <c r="Y11" s="6">
        <f>Munka8!C12</f>
        <v>72</v>
      </c>
      <c r="Z11" s="6">
        <f>Munka8!D12</f>
        <v>31</v>
      </c>
      <c r="AA11" s="6">
        <f>Munka8!E12</f>
        <v>12</v>
      </c>
      <c r="AB11" s="8">
        <f>Munka8!F12</f>
        <v>97</v>
      </c>
      <c r="AD11" s="10">
        <f t="shared" si="52"/>
        <v>38231</v>
      </c>
      <c r="AE11">
        <f t="shared" si="53"/>
        <v>190</v>
      </c>
      <c r="AF11">
        <f t="shared" si="27"/>
        <v>163</v>
      </c>
      <c r="AG11">
        <f t="shared" si="28"/>
        <v>41</v>
      </c>
      <c r="AH11">
        <f t="shared" si="29"/>
        <v>54</v>
      </c>
      <c r="AI11">
        <f t="shared" si="30"/>
        <v>66</v>
      </c>
      <c r="AJ11">
        <f t="shared" si="31"/>
        <v>163</v>
      </c>
      <c r="AK11">
        <f t="shared" si="32"/>
        <v>30</v>
      </c>
      <c r="AL11">
        <f t="shared" si="33"/>
        <v>187</v>
      </c>
      <c r="AM11">
        <f t="shared" si="34"/>
        <v>22</v>
      </c>
      <c r="AN11">
        <f t="shared" si="35"/>
        <v>23</v>
      </c>
      <c r="AO11">
        <f t="shared" si="36"/>
        <v>15</v>
      </c>
      <c r="AP11">
        <f t="shared" si="37"/>
        <v>31</v>
      </c>
      <c r="AQ11">
        <f t="shared" si="38"/>
        <v>2</v>
      </c>
      <c r="AR11">
        <f t="shared" si="39"/>
        <v>178</v>
      </c>
      <c r="AS11">
        <f t="shared" si="40"/>
        <v>7</v>
      </c>
      <c r="AT11">
        <f t="shared" si="41"/>
        <v>4</v>
      </c>
      <c r="AU11">
        <f t="shared" si="42"/>
        <v>4</v>
      </c>
      <c r="AV11">
        <f t="shared" si="43"/>
        <v>184</v>
      </c>
      <c r="AW11">
        <f t="shared" si="44"/>
        <v>8</v>
      </c>
      <c r="AX11">
        <f t="shared" si="45"/>
        <v>9</v>
      </c>
      <c r="AY11">
        <f t="shared" si="46"/>
        <v>181</v>
      </c>
      <c r="AZ11">
        <f t="shared" si="47"/>
        <v>133</v>
      </c>
      <c r="BA11">
        <f t="shared" si="48"/>
        <v>11</v>
      </c>
      <c r="BB11">
        <f t="shared" si="49"/>
        <v>9</v>
      </c>
      <c r="BC11">
        <f t="shared" si="50"/>
        <v>8</v>
      </c>
      <c r="BD11">
        <f t="shared" si="51"/>
        <v>17</v>
      </c>
      <c r="BE11">
        <f t="shared" si="54"/>
        <v>97000</v>
      </c>
      <c r="BF11" s="6">
        <f>modellek!AB643</f>
        <v>90992.1</v>
      </c>
      <c r="BG11">
        <f>IF(modellek!AE643*modellek!CM643&lt;=0,1,0)</f>
        <v>0</v>
      </c>
      <c r="BH11">
        <f>modellek!AE643</f>
        <v>6.19</v>
      </c>
      <c r="BI11">
        <f>modellek!CM643</f>
        <v>7.08</v>
      </c>
      <c r="BJ11" s="10">
        <f t="shared" si="55"/>
        <v>38231</v>
      </c>
      <c r="BK11" t="str">
        <f t="shared" si="56"/>
        <v/>
      </c>
      <c r="BL11">
        <f t="shared" si="57"/>
        <v>6.19</v>
      </c>
      <c r="BM11">
        <f t="shared" si="58"/>
        <v>97</v>
      </c>
    </row>
    <row r="12" spans="1:65" x14ac:dyDescent="0.3">
      <c r="A12" s="5">
        <f>Munka3!A13</f>
        <v>38261</v>
      </c>
      <c r="B12" s="6">
        <f>Munka3!B13</f>
        <v>7</v>
      </c>
      <c r="C12" s="6">
        <f>Munka3!C13</f>
        <v>2</v>
      </c>
      <c r="D12" s="6">
        <f>Munka3!D13</f>
        <v>32</v>
      </c>
      <c r="E12" s="6">
        <f>Munka3!E13</f>
        <v>83</v>
      </c>
      <c r="F12" s="6">
        <f>Munka3!F13</f>
        <v>21</v>
      </c>
      <c r="G12" s="6">
        <f>Munka4!B13</f>
        <v>11</v>
      </c>
      <c r="H12" s="6">
        <f>Munka4!C13</f>
        <v>54</v>
      </c>
      <c r="I12" s="6">
        <f>Munka4!D13</f>
        <v>8</v>
      </c>
      <c r="J12" s="6">
        <f>Munka4!E13</f>
        <v>30</v>
      </c>
      <c r="K12" s="6">
        <f>Munka4!F13</f>
        <v>84</v>
      </c>
      <c r="L12" s="6">
        <f>Munka5!B13</f>
        <v>21</v>
      </c>
      <c r="M12" s="6">
        <f>Munka5!C13</f>
        <v>50</v>
      </c>
      <c r="N12" s="6">
        <f>Munka5!D13</f>
        <v>88</v>
      </c>
      <c r="O12" s="6">
        <f>Munka5!E13</f>
        <v>5</v>
      </c>
      <c r="P12" s="6">
        <f>Munka5!F13</f>
        <v>29</v>
      </c>
      <c r="Q12" s="6">
        <f>Munka6!B13</f>
        <v>8</v>
      </c>
      <c r="R12" s="6">
        <f>Munka6!C13</f>
        <v>11</v>
      </c>
      <c r="S12" s="6">
        <f>Munka7!B13</f>
        <v>39</v>
      </c>
      <c r="T12" s="6">
        <f>Munka7!C13</f>
        <v>93</v>
      </c>
      <c r="U12" s="6">
        <f>Munka7!D13</f>
        <v>23</v>
      </c>
      <c r="V12" s="6">
        <f>Munka7!E13</f>
        <v>1</v>
      </c>
      <c r="W12" s="6">
        <f>Munka7!F13</f>
        <v>37</v>
      </c>
      <c r="X12" s="6">
        <f>Munka8!B13</f>
        <v>20</v>
      </c>
      <c r="Y12" s="6">
        <f>Munka8!C13</f>
        <v>70</v>
      </c>
      <c r="Z12" s="6">
        <f>Munka8!D13</f>
        <v>31</v>
      </c>
      <c r="AA12" s="6">
        <f>Munka8!E13</f>
        <v>11</v>
      </c>
      <c r="AB12" s="8">
        <f>Munka8!F13</f>
        <v>89</v>
      </c>
      <c r="AD12" s="10">
        <f t="shared" si="52"/>
        <v>38261</v>
      </c>
      <c r="AE12">
        <f t="shared" si="53"/>
        <v>190</v>
      </c>
      <c r="AF12">
        <f t="shared" si="27"/>
        <v>180</v>
      </c>
      <c r="AG12">
        <f t="shared" si="28"/>
        <v>51</v>
      </c>
      <c r="AH12">
        <f t="shared" si="29"/>
        <v>73</v>
      </c>
      <c r="AI12">
        <f t="shared" si="30"/>
        <v>46</v>
      </c>
      <c r="AJ12">
        <f t="shared" si="31"/>
        <v>185</v>
      </c>
      <c r="AK12">
        <f t="shared" si="32"/>
        <v>36</v>
      </c>
      <c r="AL12">
        <f t="shared" si="33"/>
        <v>187</v>
      </c>
      <c r="AM12">
        <f t="shared" si="34"/>
        <v>40</v>
      </c>
      <c r="AN12">
        <f t="shared" si="35"/>
        <v>41</v>
      </c>
      <c r="AO12">
        <f t="shared" si="36"/>
        <v>22</v>
      </c>
      <c r="AP12">
        <f t="shared" si="37"/>
        <v>49</v>
      </c>
      <c r="AQ12">
        <f t="shared" si="38"/>
        <v>31</v>
      </c>
      <c r="AR12">
        <f t="shared" si="39"/>
        <v>178</v>
      </c>
      <c r="AS12">
        <f t="shared" si="40"/>
        <v>7</v>
      </c>
      <c r="AT12">
        <f t="shared" si="41"/>
        <v>4</v>
      </c>
      <c r="AU12">
        <f t="shared" si="42"/>
        <v>4</v>
      </c>
      <c r="AV12">
        <f t="shared" si="43"/>
        <v>184</v>
      </c>
      <c r="AW12">
        <f t="shared" si="44"/>
        <v>17</v>
      </c>
      <c r="AX12">
        <f t="shared" si="45"/>
        <v>16</v>
      </c>
      <c r="AY12">
        <f t="shared" si="46"/>
        <v>181</v>
      </c>
      <c r="AZ12">
        <f t="shared" si="47"/>
        <v>159</v>
      </c>
      <c r="BA12">
        <f t="shared" si="48"/>
        <v>5</v>
      </c>
      <c r="BB12">
        <f t="shared" si="49"/>
        <v>15</v>
      </c>
      <c r="BC12">
        <f t="shared" si="50"/>
        <v>8</v>
      </c>
      <c r="BD12">
        <f t="shared" si="51"/>
        <v>37</v>
      </c>
      <c r="BE12">
        <f t="shared" si="54"/>
        <v>89000</v>
      </c>
      <c r="BF12" s="6">
        <f>modellek!AB644</f>
        <v>83487.600000000006</v>
      </c>
      <c r="BG12">
        <f>IF(modellek!AE644*modellek!CM644&lt;=0,1,0)</f>
        <v>1</v>
      </c>
      <c r="BH12">
        <f>modellek!AE644</f>
        <v>6.19</v>
      </c>
      <c r="BI12">
        <f>modellek!CM644</f>
        <v>-5.44</v>
      </c>
      <c r="BJ12" s="10">
        <f t="shared" si="55"/>
        <v>38261</v>
      </c>
      <c r="BK12">
        <f t="shared" si="56"/>
        <v>6.19</v>
      </c>
      <c r="BL12">
        <f t="shared" si="57"/>
        <v>6.19</v>
      </c>
      <c r="BM12">
        <f t="shared" si="58"/>
        <v>89</v>
      </c>
    </row>
    <row r="13" spans="1:65" x14ac:dyDescent="0.3">
      <c r="A13" s="5">
        <f>Munka3!A14</f>
        <v>38292</v>
      </c>
      <c r="B13" s="6">
        <f>Munka3!B14</f>
        <v>6</v>
      </c>
      <c r="C13" s="6">
        <f>Munka3!C14</f>
        <v>2</v>
      </c>
      <c r="D13" s="6">
        <f>Munka3!D14</f>
        <v>28</v>
      </c>
      <c r="E13" s="6">
        <f>Munka3!E14</f>
        <v>76</v>
      </c>
      <c r="F13" s="6">
        <f>Munka3!F14</f>
        <v>20</v>
      </c>
      <c r="G13" s="6">
        <f>Munka4!B14</f>
        <v>11</v>
      </c>
      <c r="H13" s="6">
        <f>Munka4!C14</f>
        <v>52</v>
      </c>
      <c r="I13" s="6">
        <f>Munka4!D14</f>
        <v>8</v>
      </c>
      <c r="J13" s="6">
        <f>Munka4!E14</f>
        <v>30</v>
      </c>
      <c r="K13" s="6">
        <f>Munka4!F14</f>
        <v>76</v>
      </c>
      <c r="L13" s="6">
        <f>Munka5!B14</f>
        <v>20</v>
      </c>
      <c r="M13" s="6">
        <f>Munka5!C14</f>
        <v>58</v>
      </c>
      <c r="N13" s="6">
        <f>Munka5!D14</f>
        <v>80</v>
      </c>
      <c r="O13" s="6">
        <f>Munka5!E14</f>
        <v>4</v>
      </c>
      <c r="P13" s="6">
        <f>Munka5!F14</f>
        <v>27</v>
      </c>
      <c r="Q13" s="6">
        <f>Munka6!B14</f>
        <v>7</v>
      </c>
      <c r="R13" s="6">
        <f>Munka6!C14</f>
        <v>10</v>
      </c>
      <c r="S13" s="6">
        <f>Munka7!B14</f>
        <v>38</v>
      </c>
      <c r="T13" s="6">
        <f>Munka7!C14</f>
        <v>90</v>
      </c>
      <c r="U13" s="6">
        <f>Munka7!D14</f>
        <v>22</v>
      </c>
      <c r="V13" s="6">
        <f>Munka7!E14</f>
        <v>1</v>
      </c>
      <c r="W13" s="6">
        <f>Munka7!F14</f>
        <v>34</v>
      </c>
      <c r="X13" s="6">
        <f>Munka8!B14</f>
        <v>14</v>
      </c>
      <c r="Y13" s="6">
        <f>Munka8!C14</f>
        <v>67</v>
      </c>
      <c r="Z13" s="6">
        <f>Munka8!D14</f>
        <v>30</v>
      </c>
      <c r="AA13" s="6">
        <f>Munka8!E14</f>
        <v>10</v>
      </c>
      <c r="AB13" s="8">
        <f>Munka8!F14</f>
        <v>84</v>
      </c>
      <c r="AD13" s="10">
        <f t="shared" si="52"/>
        <v>38292</v>
      </c>
      <c r="AE13">
        <f t="shared" si="53"/>
        <v>201</v>
      </c>
      <c r="AF13">
        <f t="shared" si="27"/>
        <v>180</v>
      </c>
      <c r="AG13">
        <f t="shared" si="28"/>
        <v>88</v>
      </c>
      <c r="AH13">
        <f t="shared" si="29"/>
        <v>118</v>
      </c>
      <c r="AI13">
        <f t="shared" si="30"/>
        <v>66</v>
      </c>
      <c r="AJ13">
        <f t="shared" si="31"/>
        <v>185</v>
      </c>
      <c r="AK13">
        <f t="shared" si="32"/>
        <v>56</v>
      </c>
      <c r="AL13">
        <f t="shared" si="33"/>
        <v>187</v>
      </c>
      <c r="AM13">
        <f t="shared" si="34"/>
        <v>40</v>
      </c>
      <c r="AN13">
        <f t="shared" si="35"/>
        <v>91</v>
      </c>
      <c r="AO13">
        <f t="shared" si="36"/>
        <v>26</v>
      </c>
      <c r="AP13">
        <f t="shared" si="37"/>
        <v>7</v>
      </c>
      <c r="AQ13">
        <f t="shared" si="38"/>
        <v>57</v>
      </c>
      <c r="AR13">
        <f t="shared" si="39"/>
        <v>197</v>
      </c>
      <c r="AS13">
        <f t="shared" si="40"/>
        <v>16</v>
      </c>
      <c r="AT13">
        <f t="shared" si="41"/>
        <v>65</v>
      </c>
      <c r="AU13">
        <f t="shared" si="42"/>
        <v>41</v>
      </c>
      <c r="AV13">
        <f t="shared" si="43"/>
        <v>193</v>
      </c>
      <c r="AW13">
        <f t="shared" si="44"/>
        <v>22</v>
      </c>
      <c r="AX13">
        <f t="shared" si="45"/>
        <v>19</v>
      </c>
      <c r="AY13">
        <f t="shared" si="46"/>
        <v>181</v>
      </c>
      <c r="AZ13">
        <f t="shared" si="47"/>
        <v>198</v>
      </c>
      <c r="BA13">
        <f t="shared" si="48"/>
        <v>33</v>
      </c>
      <c r="BB13">
        <f t="shared" si="49"/>
        <v>45</v>
      </c>
      <c r="BC13">
        <f t="shared" si="50"/>
        <v>15</v>
      </c>
      <c r="BD13">
        <f t="shared" si="51"/>
        <v>73</v>
      </c>
      <c r="BE13">
        <f t="shared" si="54"/>
        <v>84000</v>
      </c>
      <c r="BF13" s="6">
        <f>modellek!AB645</f>
        <v>78797.3</v>
      </c>
      <c r="BG13">
        <f>IF(modellek!AE645*modellek!CM645&lt;=0,1,0)</f>
        <v>1</v>
      </c>
      <c r="BH13">
        <f>modellek!AE645</f>
        <v>6.19</v>
      </c>
      <c r="BI13">
        <f>modellek!CM645</f>
        <v>-13.2</v>
      </c>
      <c r="BJ13" s="10">
        <f t="shared" si="55"/>
        <v>38292</v>
      </c>
      <c r="BK13">
        <f t="shared" si="56"/>
        <v>6.19</v>
      </c>
      <c r="BL13">
        <f t="shared" si="57"/>
        <v>6.19</v>
      </c>
      <c r="BM13">
        <f t="shared" si="58"/>
        <v>84</v>
      </c>
    </row>
    <row r="14" spans="1:65" x14ac:dyDescent="0.3">
      <c r="A14" s="5">
        <f>Munka3!A15</f>
        <v>38322</v>
      </c>
      <c r="B14" s="6">
        <f>Munka3!B15</f>
        <v>6</v>
      </c>
      <c r="C14" s="6">
        <f>Munka3!C15</f>
        <v>2</v>
      </c>
      <c r="D14" s="6">
        <f>Munka3!D15</f>
        <v>25</v>
      </c>
      <c r="E14" s="6">
        <f>Munka3!E15</f>
        <v>73</v>
      </c>
      <c r="F14" s="6">
        <f>Munka3!F15</f>
        <v>18</v>
      </c>
      <c r="G14" s="6">
        <f>Munka4!B15</f>
        <v>9</v>
      </c>
      <c r="H14" s="6">
        <f>Munka4!C15</f>
        <v>50</v>
      </c>
      <c r="I14" s="6">
        <f>Munka4!D15</f>
        <v>7</v>
      </c>
      <c r="J14" s="6">
        <f>Munka4!E15</f>
        <v>27</v>
      </c>
      <c r="K14" s="6">
        <f>Munka4!F15</f>
        <v>72</v>
      </c>
      <c r="L14" s="6">
        <f>Munka5!B15</f>
        <v>19</v>
      </c>
      <c r="M14" s="6">
        <f>Munka5!C15</f>
        <v>49</v>
      </c>
      <c r="N14" s="6">
        <f>Munka5!D15</f>
        <v>74</v>
      </c>
      <c r="O14" s="6">
        <f>Munka5!E15</f>
        <v>3</v>
      </c>
      <c r="P14" s="6">
        <f>Munka5!F15</f>
        <v>23</v>
      </c>
      <c r="Q14" s="6">
        <f>Munka6!B15</f>
        <v>7</v>
      </c>
      <c r="R14" s="6">
        <f>Munka6!C15</f>
        <v>10</v>
      </c>
      <c r="S14" s="6">
        <f>Munka7!B15</f>
        <v>36</v>
      </c>
      <c r="T14" s="6">
        <f>Munka7!C15</f>
        <v>85</v>
      </c>
      <c r="U14" s="6">
        <f>Munka7!D15</f>
        <v>22</v>
      </c>
      <c r="V14" s="6">
        <f>Munka7!E15</f>
        <v>1</v>
      </c>
      <c r="W14" s="6">
        <f>Munka7!F15</f>
        <v>35</v>
      </c>
      <c r="X14" s="6">
        <f>Munka8!B15</f>
        <v>12</v>
      </c>
      <c r="Y14" s="6">
        <f>Munka8!C15</f>
        <v>70</v>
      </c>
      <c r="Z14" s="6">
        <f>Munka8!D15</f>
        <v>31</v>
      </c>
      <c r="AA14" s="6">
        <f>Munka8!E15</f>
        <v>10</v>
      </c>
      <c r="AB14" s="8">
        <f>Munka8!F15</f>
        <v>87</v>
      </c>
      <c r="AD14" s="10">
        <f t="shared" si="52"/>
        <v>38322</v>
      </c>
      <c r="AE14">
        <f t="shared" si="53"/>
        <v>201</v>
      </c>
      <c r="AF14">
        <f t="shared" si="27"/>
        <v>180</v>
      </c>
      <c r="AG14">
        <f t="shared" si="28"/>
        <v>161</v>
      </c>
      <c r="AH14">
        <f t="shared" si="29"/>
        <v>146</v>
      </c>
      <c r="AI14">
        <f t="shared" si="30"/>
        <v>107</v>
      </c>
      <c r="AJ14">
        <f t="shared" si="31"/>
        <v>207</v>
      </c>
      <c r="AK14">
        <f t="shared" si="32"/>
        <v>74</v>
      </c>
      <c r="AL14">
        <f t="shared" si="33"/>
        <v>202</v>
      </c>
      <c r="AM14">
        <f t="shared" si="34"/>
        <v>126</v>
      </c>
      <c r="AN14">
        <f t="shared" si="35"/>
        <v>136</v>
      </c>
      <c r="AO14">
        <f t="shared" si="36"/>
        <v>33</v>
      </c>
      <c r="AP14">
        <f t="shared" si="37"/>
        <v>55</v>
      </c>
      <c r="AQ14">
        <f t="shared" si="38"/>
        <v>75</v>
      </c>
      <c r="AR14">
        <f t="shared" si="39"/>
        <v>207</v>
      </c>
      <c r="AS14">
        <f t="shared" si="40"/>
        <v>60</v>
      </c>
      <c r="AT14">
        <f t="shared" si="41"/>
        <v>65</v>
      </c>
      <c r="AU14">
        <f t="shared" si="42"/>
        <v>41</v>
      </c>
      <c r="AV14">
        <f t="shared" si="43"/>
        <v>201</v>
      </c>
      <c r="AW14">
        <f t="shared" si="44"/>
        <v>76</v>
      </c>
      <c r="AX14">
        <f t="shared" si="45"/>
        <v>19</v>
      </c>
      <c r="AY14">
        <f t="shared" si="46"/>
        <v>181</v>
      </c>
      <c r="AZ14">
        <f t="shared" si="47"/>
        <v>193</v>
      </c>
      <c r="BA14">
        <f t="shared" si="48"/>
        <v>55</v>
      </c>
      <c r="BB14">
        <f t="shared" si="49"/>
        <v>15</v>
      </c>
      <c r="BC14">
        <f t="shared" si="50"/>
        <v>8</v>
      </c>
      <c r="BD14">
        <f t="shared" si="51"/>
        <v>73</v>
      </c>
      <c r="BE14">
        <f t="shared" si="54"/>
        <v>87000</v>
      </c>
      <c r="BF14" s="6">
        <f>modellek!AB646</f>
        <v>81611.5</v>
      </c>
      <c r="BG14">
        <f>IF(modellek!AE646*modellek!CM646&lt;=0,1,0)</f>
        <v>1</v>
      </c>
      <c r="BH14">
        <f>modellek!AE646</f>
        <v>6.19</v>
      </c>
      <c r="BI14">
        <f>modellek!CM646</f>
        <v>-13.21</v>
      </c>
      <c r="BJ14" s="10">
        <f t="shared" si="55"/>
        <v>38322</v>
      </c>
      <c r="BK14">
        <f t="shared" si="56"/>
        <v>6.19</v>
      </c>
      <c r="BL14">
        <f t="shared" si="57"/>
        <v>6.19</v>
      </c>
      <c r="BM14">
        <f t="shared" si="58"/>
        <v>87</v>
      </c>
    </row>
    <row r="15" spans="1:65" x14ac:dyDescent="0.3">
      <c r="A15" s="5">
        <f>Munka3!A16</f>
        <v>38353</v>
      </c>
      <c r="B15" s="6">
        <f>Munka3!B16</f>
        <v>7</v>
      </c>
      <c r="C15" s="6">
        <f>Munka3!C16</f>
        <v>2</v>
      </c>
      <c r="D15" s="6">
        <f>Munka3!D16</f>
        <v>29</v>
      </c>
      <c r="E15" s="6">
        <f>Munka3!E16</f>
        <v>84</v>
      </c>
      <c r="F15" s="6">
        <f>Munka3!F16</f>
        <v>21</v>
      </c>
      <c r="G15" s="6">
        <f>Munka4!B16</f>
        <v>12</v>
      </c>
      <c r="H15" s="6">
        <f>Munka4!C16</f>
        <v>59</v>
      </c>
      <c r="I15" s="6">
        <f>Munka4!D16</f>
        <v>9</v>
      </c>
      <c r="J15" s="6">
        <f>Munka4!E16</f>
        <v>29</v>
      </c>
      <c r="K15" s="6">
        <f>Munka4!F16</f>
        <v>78</v>
      </c>
      <c r="L15" s="6">
        <f>Munka5!B16</f>
        <v>23</v>
      </c>
      <c r="M15" s="6">
        <f>Munka5!C16</f>
        <v>58</v>
      </c>
      <c r="N15" s="6">
        <f>Munka5!D16</f>
        <v>89</v>
      </c>
      <c r="O15" s="6">
        <f>Munka5!E16</f>
        <v>4</v>
      </c>
      <c r="P15" s="6">
        <f>Munka5!F16</f>
        <v>28</v>
      </c>
      <c r="Q15" s="6">
        <f>Munka6!B16</f>
        <v>8</v>
      </c>
      <c r="R15" s="6">
        <f>Munka6!C16</f>
        <v>10</v>
      </c>
      <c r="S15" s="6">
        <f>Munka7!B16</f>
        <v>39</v>
      </c>
      <c r="T15" s="6">
        <f>Munka7!C16</f>
        <v>99</v>
      </c>
      <c r="U15" s="6">
        <f>Munka7!D16</f>
        <v>26</v>
      </c>
      <c r="V15" s="6">
        <f>Munka7!E16</f>
        <v>1</v>
      </c>
      <c r="W15" s="6">
        <f>Munka7!F16</f>
        <v>42</v>
      </c>
      <c r="X15" s="6">
        <f>Munka8!B16</f>
        <v>17</v>
      </c>
      <c r="Y15" s="6">
        <f>Munka8!C16</f>
        <v>75</v>
      </c>
      <c r="Z15" s="6">
        <f>Munka8!D16</f>
        <v>31</v>
      </c>
      <c r="AA15" s="6">
        <f>Munka8!E16</f>
        <v>14</v>
      </c>
      <c r="AB15" s="8">
        <f>Munka8!F16</f>
        <v>88</v>
      </c>
      <c r="AD15" s="10">
        <f t="shared" si="52"/>
        <v>38353</v>
      </c>
      <c r="AE15">
        <f t="shared" si="53"/>
        <v>190</v>
      </c>
      <c r="AF15">
        <f t="shared" si="27"/>
        <v>180</v>
      </c>
      <c r="AG15">
        <f t="shared" si="28"/>
        <v>67</v>
      </c>
      <c r="AH15">
        <f t="shared" si="29"/>
        <v>63</v>
      </c>
      <c r="AI15">
        <f t="shared" si="30"/>
        <v>46</v>
      </c>
      <c r="AJ15">
        <f t="shared" si="31"/>
        <v>163</v>
      </c>
      <c r="AK15">
        <f t="shared" si="32"/>
        <v>15</v>
      </c>
      <c r="AL15">
        <f t="shared" si="33"/>
        <v>163</v>
      </c>
      <c r="AM15">
        <f t="shared" si="34"/>
        <v>66</v>
      </c>
      <c r="AN15">
        <f t="shared" si="35"/>
        <v>72</v>
      </c>
      <c r="AO15">
        <f t="shared" si="36"/>
        <v>7</v>
      </c>
      <c r="AP15">
        <f t="shared" si="37"/>
        <v>7</v>
      </c>
      <c r="AQ15">
        <f t="shared" si="38"/>
        <v>26</v>
      </c>
      <c r="AR15">
        <f t="shared" si="39"/>
        <v>197</v>
      </c>
      <c r="AS15">
        <f t="shared" si="40"/>
        <v>11</v>
      </c>
      <c r="AT15">
        <f t="shared" si="41"/>
        <v>4</v>
      </c>
      <c r="AU15">
        <f t="shared" si="42"/>
        <v>41</v>
      </c>
      <c r="AV15">
        <f t="shared" si="43"/>
        <v>184</v>
      </c>
      <c r="AW15">
        <f t="shared" si="44"/>
        <v>3</v>
      </c>
      <c r="AX15">
        <f t="shared" si="45"/>
        <v>4</v>
      </c>
      <c r="AY15">
        <f t="shared" si="46"/>
        <v>181</v>
      </c>
      <c r="AZ15">
        <f t="shared" si="47"/>
        <v>25</v>
      </c>
      <c r="BA15">
        <f t="shared" si="48"/>
        <v>11</v>
      </c>
      <c r="BB15">
        <f t="shared" si="49"/>
        <v>5</v>
      </c>
      <c r="BC15">
        <f t="shared" si="50"/>
        <v>8</v>
      </c>
      <c r="BD15">
        <f t="shared" si="51"/>
        <v>8</v>
      </c>
      <c r="BE15">
        <f t="shared" si="54"/>
        <v>88000</v>
      </c>
      <c r="BF15" s="6">
        <f>modellek!AB647</f>
        <v>85363.7</v>
      </c>
      <c r="BG15">
        <f>IF(modellek!AE647*modellek!CM647&lt;=0,1,0)</f>
        <v>0</v>
      </c>
      <c r="BH15">
        <f>modellek!AE647</f>
        <v>3</v>
      </c>
      <c r="BI15">
        <f>modellek!CM647</f>
        <v>5.68</v>
      </c>
      <c r="BJ15" s="10">
        <f t="shared" si="55"/>
        <v>38353</v>
      </c>
      <c r="BK15" t="str">
        <f t="shared" si="56"/>
        <v/>
      </c>
      <c r="BL15">
        <f t="shared" si="57"/>
        <v>3</v>
      </c>
      <c r="BM15">
        <f t="shared" si="58"/>
        <v>88</v>
      </c>
    </row>
    <row r="16" spans="1:65" x14ac:dyDescent="0.3">
      <c r="A16" s="5">
        <f>Munka3!A17</f>
        <v>38384</v>
      </c>
      <c r="B16" s="6">
        <f>Munka3!B17</f>
        <v>9</v>
      </c>
      <c r="C16" s="6">
        <f>Munka3!C17</f>
        <v>2</v>
      </c>
      <c r="D16" s="6">
        <f>Munka3!D17</f>
        <v>30</v>
      </c>
      <c r="E16" s="6">
        <f>Munka3!E17</f>
        <v>84</v>
      </c>
      <c r="F16" s="6">
        <f>Munka3!F17</f>
        <v>24</v>
      </c>
      <c r="G16" s="6">
        <f>Munka4!B17</f>
        <v>10</v>
      </c>
      <c r="H16" s="6">
        <f>Munka4!C17</f>
        <v>59</v>
      </c>
      <c r="I16" s="6">
        <f>Munka4!D17</f>
        <v>9</v>
      </c>
      <c r="J16" s="6">
        <f>Munka4!E17</f>
        <v>31</v>
      </c>
      <c r="K16" s="6">
        <f>Munka4!F17</f>
        <v>81</v>
      </c>
      <c r="L16" s="6">
        <f>Munka5!B17</f>
        <v>24</v>
      </c>
      <c r="M16" s="6">
        <f>Munka5!C17</f>
        <v>57</v>
      </c>
      <c r="N16" s="6">
        <f>Munka5!D17</f>
        <v>89</v>
      </c>
      <c r="O16" s="6">
        <f>Munka5!E17</f>
        <v>5</v>
      </c>
      <c r="P16" s="6">
        <f>Munka5!F17</f>
        <v>34</v>
      </c>
      <c r="Q16" s="6">
        <f>Munka6!B17</f>
        <v>8</v>
      </c>
      <c r="R16" s="6">
        <f>Munka6!C17</f>
        <v>11</v>
      </c>
      <c r="S16" s="6">
        <f>Munka7!B17</f>
        <v>40</v>
      </c>
      <c r="T16" s="6">
        <f>Munka7!C17</f>
        <v>93</v>
      </c>
      <c r="U16" s="6">
        <f>Munka7!D17</f>
        <v>25</v>
      </c>
      <c r="V16" s="6">
        <f>Munka7!E17</f>
        <v>1</v>
      </c>
      <c r="W16" s="6">
        <f>Munka7!F17</f>
        <v>41</v>
      </c>
      <c r="X16" s="6">
        <f>Munka8!B17</f>
        <v>16</v>
      </c>
      <c r="Y16" s="6">
        <f>Munka8!C17</f>
        <v>71</v>
      </c>
      <c r="Z16" s="6">
        <f>Munka8!D17</f>
        <v>36</v>
      </c>
      <c r="AA16" s="6">
        <f>Munka8!E17</f>
        <v>12</v>
      </c>
      <c r="AB16" s="8">
        <f>Munka8!F17</f>
        <v>90</v>
      </c>
      <c r="AD16" s="10">
        <f t="shared" si="52"/>
        <v>38384</v>
      </c>
      <c r="AE16">
        <f t="shared" si="53"/>
        <v>120</v>
      </c>
      <c r="AF16">
        <f t="shared" si="27"/>
        <v>180</v>
      </c>
      <c r="AG16">
        <f t="shared" si="28"/>
        <v>62</v>
      </c>
      <c r="AH16">
        <f t="shared" si="29"/>
        <v>63</v>
      </c>
      <c r="AI16">
        <f t="shared" si="30"/>
        <v>10</v>
      </c>
      <c r="AJ16">
        <f t="shared" si="31"/>
        <v>203</v>
      </c>
      <c r="AK16">
        <f t="shared" si="32"/>
        <v>15</v>
      </c>
      <c r="AL16">
        <f t="shared" si="33"/>
        <v>163</v>
      </c>
      <c r="AM16">
        <f t="shared" si="34"/>
        <v>22</v>
      </c>
      <c r="AN16">
        <f t="shared" si="35"/>
        <v>55</v>
      </c>
      <c r="AO16">
        <f t="shared" si="36"/>
        <v>1</v>
      </c>
      <c r="AP16">
        <f t="shared" si="37"/>
        <v>11</v>
      </c>
      <c r="AQ16">
        <f t="shared" si="38"/>
        <v>26</v>
      </c>
      <c r="AR16">
        <f t="shared" si="39"/>
        <v>178</v>
      </c>
      <c r="AS16">
        <f t="shared" si="40"/>
        <v>1</v>
      </c>
      <c r="AT16">
        <f t="shared" si="41"/>
        <v>4</v>
      </c>
      <c r="AU16">
        <f t="shared" si="42"/>
        <v>4</v>
      </c>
      <c r="AV16">
        <f t="shared" si="43"/>
        <v>176</v>
      </c>
      <c r="AW16">
        <f t="shared" si="44"/>
        <v>17</v>
      </c>
      <c r="AX16">
        <f t="shared" si="45"/>
        <v>9</v>
      </c>
      <c r="AY16">
        <f t="shared" si="46"/>
        <v>181</v>
      </c>
      <c r="AZ16">
        <f t="shared" si="47"/>
        <v>51</v>
      </c>
      <c r="BA16">
        <f t="shared" si="48"/>
        <v>20</v>
      </c>
      <c r="BB16">
        <f t="shared" si="49"/>
        <v>13</v>
      </c>
      <c r="BC16">
        <f t="shared" si="50"/>
        <v>1</v>
      </c>
      <c r="BD16">
        <f t="shared" si="51"/>
        <v>17</v>
      </c>
      <c r="BE16">
        <f t="shared" si="54"/>
        <v>90000</v>
      </c>
      <c r="BF16" s="6">
        <f>modellek!AB648</f>
        <v>97558.5</v>
      </c>
      <c r="BG16">
        <f>IF(modellek!AE648*modellek!CM648&lt;=0,1,0)</f>
        <v>1</v>
      </c>
      <c r="BH16">
        <f>modellek!AE648</f>
        <v>-8.4</v>
      </c>
      <c r="BI16">
        <f>modellek!CM648</f>
        <v>6.4</v>
      </c>
      <c r="BJ16" s="10">
        <f t="shared" si="55"/>
        <v>38384</v>
      </c>
      <c r="BK16">
        <f t="shared" si="56"/>
        <v>-8.4</v>
      </c>
      <c r="BL16">
        <f t="shared" si="57"/>
        <v>-8.4</v>
      </c>
      <c r="BM16">
        <f t="shared" si="58"/>
        <v>90</v>
      </c>
    </row>
    <row r="17" spans="1:65" x14ac:dyDescent="0.3">
      <c r="A17" s="5">
        <f>Munka3!A18</f>
        <v>38412</v>
      </c>
      <c r="B17" s="6">
        <f>Munka3!B18</f>
        <v>9</v>
      </c>
      <c r="C17" s="6">
        <f>Munka3!C18</f>
        <v>2</v>
      </c>
      <c r="D17" s="6">
        <f>Munka3!D18</f>
        <v>34</v>
      </c>
      <c r="E17" s="6">
        <f>Munka3!E18</f>
        <v>88</v>
      </c>
      <c r="F17" s="6">
        <f>Munka3!F18</f>
        <v>25</v>
      </c>
      <c r="G17" s="6">
        <f>Munka4!B18</f>
        <v>11</v>
      </c>
      <c r="H17" s="6">
        <f>Munka4!C18</f>
        <v>60</v>
      </c>
      <c r="I17" s="6">
        <f>Munka4!D18</f>
        <v>10</v>
      </c>
      <c r="J17" s="6">
        <f>Munka4!E18</f>
        <v>31</v>
      </c>
      <c r="K17" s="6">
        <f>Munka4!F18</f>
        <v>89</v>
      </c>
      <c r="L17" s="6">
        <f>Munka5!B18</f>
        <v>22</v>
      </c>
      <c r="M17" s="6">
        <f>Munka5!C18</f>
        <v>55</v>
      </c>
      <c r="N17" s="6">
        <f>Munka5!D18</f>
        <v>90</v>
      </c>
      <c r="O17" s="6">
        <f>Munka5!E18</f>
        <v>6</v>
      </c>
      <c r="P17" s="6">
        <f>Munka5!F18</f>
        <v>33</v>
      </c>
      <c r="Q17" s="6">
        <f>Munka6!B18</f>
        <v>8</v>
      </c>
      <c r="R17" s="6">
        <f>Munka6!C18</f>
        <v>11</v>
      </c>
      <c r="S17" s="6">
        <f>Munka7!B18</f>
        <v>41</v>
      </c>
      <c r="T17" s="6">
        <f>Munka7!C18</f>
        <v>95</v>
      </c>
      <c r="U17" s="6">
        <f>Munka7!D18</f>
        <v>23</v>
      </c>
      <c r="V17" s="6">
        <f>Munka7!E18</f>
        <v>1</v>
      </c>
      <c r="W17" s="6">
        <f>Munka7!F18</f>
        <v>40</v>
      </c>
      <c r="X17" s="6">
        <f>Munka8!B18</f>
        <v>16</v>
      </c>
      <c r="Y17" s="6">
        <f>Munka8!C18</f>
        <v>70</v>
      </c>
      <c r="Z17" s="6">
        <f>Munka8!D18</f>
        <v>32</v>
      </c>
      <c r="AA17" s="6">
        <f>Munka8!E18</f>
        <v>12</v>
      </c>
      <c r="AB17" s="8">
        <f>Munka8!F18</f>
        <v>91</v>
      </c>
      <c r="AD17" s="10">
        <f t="shared" si="52"/>
        <v>38412</v>
      </c>
      <c r="AE17">
        <f t="shared" si="53"/>
        <v>120</v>
      </c>
      <c r="AF17">
        <f t="shared" si="27"/>
        <v>180</v>
      </c>
      <c r="AG17">
        <f t="shared" si="28"/>
        <v>41</v>
      </c>
      <c r="AH17">
        <f t="shared" si="29"/>
        <v>27</v>
      </c>
      <c r="AI17">
        <f t="shared" si="30"/>
        <v>6</v>
      </c>
      <c r="AJ17">
        <f t="shared" si="31"/>
        <v>185</v>
      </c>
      <c r="AK17">
        <f t="shared" si="32"/>
        <v>11</v>
      </c>
      <c r="AL17">
        <f t="shared" si="33"/>
        <v>146</v>
      </c>
      <c r="AM17">
        <f t="shared" si="34"/>
        <v>22</v>
      </c>
      <c r="AN17">
        <f t="shared" si="35"/>
        <v>27</v>
      </c>
      <c r="AO17">
        <f t="shared" si="36"/>
        <v>15</v>
      </c>
      <c r="AP17">
        <f t="shared" si="37"/>
        <v>19</v>
      </c>
      <c r="AQ17">
        <f t="shared" si="38"/>
        <v>22</v>
      </c>
      <c r="AR17">
        <f t="shared" si="39"/>
        <v>162</v>
      </c>
      <c r="AS17">
        <f t="shared" si="40"/>
        <v>2</v>
      </c>
      <c r="AT17">
        <f t="shared" si="41"/>
        <v>4</v>
      </c>
      <c r="AU17">
        <f t="shared" si="42"/>
        <v>4</v>
      </c>
      <c r="AV17">
        <f t="shared" si="43"/>
        <v>167</v>
      </c>
      <c r="AW17">
        <f t="shared" si="44"/>
        <v>10</v>
      </c>
      <c r="AX17">
        <f t="shared" si="45"/>
        <v>16</v>
      </c>
      <c r="AY17">
        <f t="shared" si="46"/>
        <v>181</v>
      </c>
      <c r="AZ17">
        <f t="shared" si="47"/>
        <v>74</v>
      </c>
      <c r="BA17">
        <f t="shared" si="48"/>
        <v>20</v>
      </c>
      <c r="BB17">
        <f t="shared" si="49"/>
        <v>15</v>
      </c>
      <c r="BC17">
        <f t="shared" si="50"/>
        <v>5</v>
      </c>
      <c r="BD17">
        <f t="shared" si="51"/>
        <v>17</v>
      </c>
      <c r="BE17">
        <f t="shared" si="54"/>
        <v>91000</v>
      </c>
      <c r="BF17" s="6">
        <f>modellek!AB649</f>
        <v>85363.7</v>
      </c>
      <c r="BG17">
        <f>IF(modellek!AE649*modellek!CM649&lt;=0,1,0)</f>
        <v>0</v>
      </c>
      <c r="BH17">
        <f>modellek!AE649</f>
        <v>6.19</v>
      </c>
      <c r="BI17">
        <f>modellek!CM649</f>
        <v>7.08</v>
      </c>
      <c r="BJ17" s="10">
        <f t="shared" si="55"/>
        <v>38412</v>
      </c>
      <c r="BK17" t="str">
        <f t="shared" si="56"/>
        <v/>
      </c>
      <c r="BL17">
        <f t="shared" si="57"/>
        <v>6.19</v>
      </c>
      <c r="BM17">
        <f t="shared" si="58"/>
        <v>91</v>
      </c>
    </row>
    <row r="18" spans="1:65" x14ac:dyDescent="0.3">
      <c r="A18" s="5">
        <f>Munka3!A19</f>
        <v>38443</v>
      </c>
      <c r="B18" s="6">
        <f>Munka3!B19</f>
        <v>8</v>
      </c>
      <c r="C18" s="6">
        <f>Munka3!C19</f>
        <v>2</v>
      </c>
      <c r="D18" s="6">
        <f>Munka3!D19</f>
        <v>39</v>
      </c>
      <c r="E18" s="6">
        <f>Munka3!E19</f>
        <v>86</v>
      </c>
      <c r="F18" s="6">
        <f>Munka3!F19</f>
        <v>24</v>
      </c>
      <c r="G18" s="6">
        <f>Munka4!B19</f>
        <v>12</v>
      </c>
      <c r="H18" s="6">
        <f>Munka4!C19</f>
        <v>59</v>
      </c>
      <c r="I18" s="6">
        <f>Munka4!D19</f>
        <v>10</v>
      </c>
      <c r="J18" s="6">
        <f>Munka4!E19</f>
        <v>29</v>
      </c>
      <c r="K18" s="6">
        <f>Munka4!F19</f>
        <v>94</v>
      </c>
      <c r="L18" s="6">
        <f>Munka5!B19</f>
        <v>22</v>
      </c>
      <c r="M18" s="6">
        <f>Munka5!C19</f>
        <v>54</v>
      </c>
      <c r="N18" s="6">
        <f>Munka5!D19</f>
        <v>95</v>
      </c>
      <c r="O18" s="6">
        <f>Munka5!E19</f>
        <v>4</v>
      </c>
      <c r="P18" s="6">
        <f>Munka5!F19</f>
        <v>27</v>
      </c>
      <c r="Q18" s="6">
        <f>Munka6!B19</f>
        <v>7</v>
      </c>
      <c r="R18" s="6">
        <f>Munka6!C19</f>
        <v>11</v>
      </c>
      <c r="S18" s="6">
        <f>Munka7!B19</f>
        <v>40</v>
      </c>
      <c r="T18" s="6">
        <f>Munka7!C19</f>
        <v>94</v>
      </c>
      <c r="U18" s="6">
        <f>Munka7!D19</f>
        <v>22</v>
      </c>
      <c r="V18" s="6">
        <f>Munka7!E19</f>
        <v>1</v>
      </c>
      <c r="W18" s="6">
        <f>Munka7!F19</f>
        <v>37</v>
      </c>
      <c r="X18" s="6">
        <f>Munka8!B19</f>
        <v>18</v>
      </c>
      <c r="Y18" s="6">
        <f>Munka8!C19</f>
        <v>67</v>
      </c>
      <c r="Z18" s="6">
        <f>Munka8!D19</f>
        <v>29</v>
      </c>
      <c r="AA18" s="6">
        <f>Munka8!E19</f>
        <v>10</v>
      </c>
      <c r="AB18" s="8">
        <f>Munka8!F19</f>
        <v>86</v>
      </c>
      <c r="AD18" s="10">
        <f t="shared" si="52"/>
        <v>38443</v>
      </c>
      <c r="AE18">
        <f t="shared" si="53"/>
        <v>173</v>
      </c>
      <c r="AF18">
        <f t="shared" si="27"/>
        <v>180</v>
      </c>
      <c r="AG18">
        <f t="shared" si="28"/>
        <v>12</v>
      </c>
      <c r="AH18">
        <f t="shared" si="29"/>
        <v>39</v>
      </c>
      <c r="AI18">
        <f t="shared" si="30"/>
        <v>10</v>
      </c>
      <c r="AJ18">
        <f t="shared" si="31"/>
        <v>163</v>
      </c>
      <c r="AK18">
        <f t="shared" si="32"/>
        <v>15</v>
      </c>
      <c r="AL18">
        <f t="shared" si="33"/>
        <v>146</v>
      </c>
      <c r="AM18">
        <f t="shared" si="34"/>
        <v>66</v>
      </c>
      <c r="AN18">
        <f t="shared" si="35"/>
        <v>14</v>
      </c>
      <c r="AO18">
        <f t="shared" si="36"/>
        <v>15</v>
      </c>
      <c r="AP18">
        <f t="shared" si="37"/>
        <v>21</v>
      </c>
      <c r="AQ18">
        <f t="shared" si="38"/>
        <v>5</v>
      </c>
      <c r="AR18">
        <f t="shared" si="39"/>
        <v>197</v>
      </c>
      <c r="AS18">
        <f t="shared" si="40"/>
        <v>16</v>
      </c>
      <c r="AT18">
        <f t="shared" si="41"/>
        <v>65</v>
      </c>
      <c r="AU18">
        <f t="shared" si="42"/>
        <v>4</v>
      </c>
      <c r="AV18">
        <f t="shared" si="43"/>
        <v>176</v>
      </c>
      <c r="AW18">
        <f t="shared" si="44"/>
        <v>13</v>
      </c>
      <c r="AX18">
        <f t="shared" si="45"/>
        <v>19</v>
      </c>
      <c r="AY18">
        <f t="shared" si="46"/>
        <v>181</v>
      </c>
      <c r="AZ18">
        <f t="shared" si="47"/>
        <v>159</v>
      </c>
      <c r="BA18">
        <f t="shared" si="48"/>
        <v>9</v>
      </c>
      <c r="BB18">
        <f t="shared" si="49"/>
        <v>45</v>
      </c>
      <c r="BC18">
        <f t="shared" si="50"/>
        <v>18</v>
      </c>
      <c r="BD18">
        <f t="shared" si="51"/>
        <v>73</v>
      </c>
      <c r="BE18">
        <f t="shared" si="54"/>
        <v>86000</v>
      </c>
      <c r="BF18" s="6">
        <f>modellek!AB650</f>
        <v>80673.399999999994</v>
      </c>
      <c r="BG18">
        <f>IF(modellek!AE650*modellek!CM650&lt;=0,1,0)</f>
        <v>0</v>
      </c>
      <c r="BH18">
        <f>modellek!AE650</f>
        <v>6.19</v>
      </c>
      <c r="BI18">
        <f>modellek!CM650</f>
        <v>7.08</v>
      </c>
      <c r="BJ18" s="10">
        <f t="shared" si="55"/>
        <v>38443</v>
      </c>
      <c r="BK18" t="str">
        <f t="shared" si="56"/>
        <v/>
      </c>
      <c r="BL18">
        <f t="shared" si="57"/>
        <v>6.19</v>
      </c>
      <c r="BM18">
        <f t="shared" si="58"/>
        <v>86</v>
      </c>
    </row>
    <row r="19" spans="1:65" x14ac:dyDescent="0.3">
      <c r="A19" s="5">
        <f>Munka3!A20</f>
        <v>38473</v>
      </c>
      <c r="B19" s="6">
        <f>Munka3!B20</f>
        <v>8</v>
      </c>
      <c r="C19" s="6">
        <f>Munka3!C20</f>
        <v>2</v>
      </c>
      <c r="D19" s="6">
        <f>Munka3!D20</f>
        <v>40</v>
      </c>
      <c r="E19" s="6">
        <f>Munka3!E20</f>
        <v>82</v>
      </c>
      <c r="F19" s="6">
        <f>Munka3!F20</f>
        <v>23</v>
      </c>
      <c r="G19" s="6">
        <f>Munka4!B20</f>
        <v>12</v>
      </c>
      <c r="H19" s="6">
        <f>Munka4!C20</f>
        <v>57</v>
      </c>
      <c r="I19" s="6">
        <f>Munka4!D20</f>
        <v>9</v>
      </c>
      <c r="J19" s="6">
        <f>Munka4!E20</f>
        <v>29</v>
      </c>
      <c r="K19" s="6">
        <f>Munka4!F20</f>
        <v>93</v>
      </c>
      <c r="L19" s="6">
        <f>Munka5!B20</f>
        <v>24</v>
      </c>
      <c r="M19" s="6">
        <f>Munka5!C20</f>
        <v>56</v>
      </c>
      <c r="N19" s="6">
        <f>Munka5!D20</f>
        <v>93</v>
      </c>
      <c r="O19" s="6">
        <f>Munka5!E20</f>
        <v>4</v>
      </c>
      <c r="P19" s="6">
        <f>Munka5!F20</f>
        <v>27</v>
      </c>
      <c r="Q19" s="6">
        <f>Munka6!B20</f>
        <v>8</v>
      </c>
      <c r="R19" s="6">
        <f>Munka6!C20</f>
        <v>11</v>
      </c>
      <c r="S19" s="6">
        <f>Munka7!B20</f>
        <v>39</v>
      </c>
      <c r="T19" s="6">
        <f>Munka7!C20</f>
        <v>94</v>
      </c>
      <c r="U19" s="6">
        <f>Munka7!D20</f>
        <v>22</v>
      </c>
      <c r="V19" s="6">
        <f>Munka7!E20</f>
        <v>1</v>
      </c>
      <c r="W19" s="6">
        <f>Munka7!F20</f>
        <v>37</v>
      </c>
      <c r="X19" s="6">
        <f>Munka8!B20</f>
        <v>17</v>
      </c>
      <c r="Y19" s="6">
        <f>Munka8!C20</f>
        <v>72</v>
      </c>
      <c r="Z19" s="6">
        <f>Munka8!D20</f>
        <v>28</v>
      </c>
      <c r="AA19" s="6">
        <f>Munka8!E20</f>
        <v>11</v>
      </c>
      <c r="AB19" s="8">
        <f>Munka8!F20</f>
        <v>89</v>
      </c>
      <c r="AD19" s="10">
        <f t="shared" si="52"/>
        <v>38473</v>
      </c>
      <c r="AE19">
        <f t="shared" si="53"/>
        <v>173</v>
      </c>
      <c r="AF19">
        <f t="shared" si="27"/>
        <v>180</v>
      </c>
      <c r="AG19">
        <f t="shared" si="28"/>
        <v>6</v>
      </c>
      <c r="AH19">
        <f t="shared" si="29"/>
        <v>81</v>
      </c>
      <c r="AI19">
        <f t="shared" si="30"/>
        <v>23</v>
      </c>
      <c r="AJ19">
        <f t="shared" si="31"/>
        <v>163</v>
      </c>
      <c r="AK19">
        <f t="shared" si="32"/>
        <v>24</v>
      </c>
      <c r="AL19">
        <f t="shared" si="33"/>
        <v>163</v>
      </c>
      <c r="AM19">
        <f t="shared" si="34"/>
        <v>66</v>
      </c>
      <c r="AN19">
        <f t="shared" si="35"/>
        <v>16</v>
      </c>
      <c r="AO19">
        <f t="shared" si="36"/>
        <v>1</v>
      </c>
      <c r="AP19">
        <f t="shared" si="37"/>
        <v>14</v>
      </c>
      <c r="AQ19">
        <f t="shared" si="38"/>
        <v>12</v>
      </c>
      <c r="AR19">
        <f t="shared" si="39"/>
        <v>197</v>
      </c>
      <c r="AS19">
        <f t="shared" si="40"/>
        <v>16</v>
      </c>
      <c r="AT19">
        <f t="shared" si="41"/>
        <v>4</v>
      </c>
      <c r="AU19">
        <f t="shared" si="42"/>
        <v>4</v>
      </c>
      <c r="AV19">
        <f t="shared" si="43"/>
        <v>184</v>
      </c>
      <c r="AW19">
        <f t="shared" si="44"/>
        <v>13</v>
      </c>
      <c r="AX19">
        <f t="shared" si="45"/>
        <v>19</v>
      </c>
      <c r="AY19">
        <f t="shared" si="46"/>
        <v>181</v>
      </c>
      <c r="AZ19">
        <f t="shared" si="47"/>
        <v>159</v>
      </c>
      <c r="BA19">
        <f t="shared" si="48"/>
        <v>11</v>
      </c>
      <c r="BB19">
        <f t="shared" si="49"/>
        <v>9</v>
      </c>
      <c r="BC19">
        <f t="shared" si="50"/>
        <v>21</v>
      </c>
      <c r="BD19">
        <f t="shared" si="51"/>
        <v>37</v>
      </c>
      <c r="BE19">
        <f t="shared" si="54"/>
        <v>89000</v>
      </c>
      <c r="BF19" s="6">
        <f>modellek!AB651</f>
        <v>83487.600000000006</v>
      </c>
      <c r="BG19">
        <f>IF(modellek!AE651*modellek!CM651&lt;=0,1,0)</f>
        <v>0</v>
      </c>
      <c r="BH19">
        <f>modellek!AE651</f>
        <v>6.19</v>
      </c>
      <c r="BI19">
        <f>modellek!CM651</f>
        <v>7.08</v>
      </c>
      <c r="BJ19" s="10">
        <f t="shared" si="55"/>
        <v>38473</v>
      </c>
      <c r="BK19" t="str">
        <f t="shared" si="56"/>
        <v/>
      </c>
      <c r="BL19">
        <f t="shared" si="57"/>
        <v>6.19</v>
      </c>
      <c r="BM19">
        <f t="shared" si="58"/>
        <v>89</v>
      </c>
    </row>
    <row r="20" spans="1:65" x14ac:dyDescent="0.3">
      <c r="A20" s="5">
        <f>Munka3!A21</f>
        <v>38504</v>
      </c>
      <c r="B20" s="6">
        <f>Munka3!B21</f>
        <v>8</v>
      </c>
      <c r="C20" s="6">
        <f>Munka3!C21</f>
        <v>3</v>
      </c>
      <c r="D20" s="6">
        <f>Munka3!D21</f>
        <v>40</v>
      </c>
      <c r="E20" s="6">
        <f>Munka3!E21</f>
        <v>83</v>
      </c>
      <c r="F20" s="6">
        <f>Munka3!F21</f>
        <v>22</v>
      </c>
      <c r="G20" s="6">
        <f>Munka4!B21</f>
        <v>11</v>
      </c>
      <c r="H20" s="6">
        <f>Munka4!C21</f>
        <v>60</v>
      </c>
      <c r="I20" s="6">
        <f>Munka4!D21</f>
        <v>9</v>
      </c>
      <c r="J20" s="6">
        <f>Munka4!E21</f>
        <v>29</v>
      </c>
      <c r="K20" s="6">
        <f>Munka4!F21</f>
        <v>93</v>
      </c>
      <c r="L20" s="6">
        <f>Munka5!B21</f>
        <v>23</v>
      </c>
      <c r="M20" s="6">
        <f>Munka5!C21</f>
        <v>56</v>
      </c>
      <c r="N20" s="6">
        <f>Munka5!D21</f>
        <v>96</v>
      </c>
      <c r="O20" s="6">
        <f>Munka5!E21</f>
        <v>5</v>
      </c>
      <c r="P20" s="6">
        <f>Munka5!F21</f>
        <v>27</v>
      </c>
      <c r="Q20" s="6">
        <f>Munka6!B21</f>
        <v>8</v>
      </c>
      <c r="R20" s="6">
        <f>Munka6!C21</f>
        <v>11</v>
      </c>
      <c r="S20" s="6">
        <f>Munka7!B21</f>
        <v>41</v>
      </c>
      <c r="T20" s="6">
        <f>Munka7!C21</f>
        <v>89</v>
      </c>
      <c r="U20" s="6">
        <f>Munka7!D21</f>
        <v>26</v>
      </c>
      <c r="V20" s="6">
        <f>Munka7!E21</f>
        <v>1</v>
      </c>
      <c r="W20" s="6">
        <f>Munka7!F21</f>
        <v>41</v>
      </c>
      <c r="X20" s="6">
        <f>Munka8!B21</f>
        <v>14</v>
      </c>
      <c r="Y20" s="6">
        <f>Munka8!C21</f>
        <v>74</v>
      </c>
      <c r="Z20" s="6">
        <f>Munka8!D21</f>
        <v>30</v>
      </c>
      <c r="AA20" s="6">
        <f>Munka8!E21</f>
        <v>10</v>
      </c>
      <c r="AB20" s="8">
        <f>Munka8!F21</f>
        <v>83</v>
      </c>
      <c r="AD20" s="10">
        <f t="shared" si="52"/>
        <v>38504</v>
      </c>
      <c r="AE20">
        <f t="shared" si="53"/>
        <v>173</v>
      </c>
      <c r="AF20">
        <f t="shared" si="27"/>
        <v>163</v>
      </c>
      <c r="AG20">
        <f t="shared" si="28"/>
        <v>6</v>
      </c>
      <c r="AH20">
        <f t="shared" si="29"/>
        <v>73</v>
      </c>
      <c r="AI20">
        <f t="shared" si="30"/>
        <v>37</v>
      </c>
      <c r="AJ20">
        <f t="shared" si="31"/>
        <v>185</v>
      </c>
      <c r="AK20">
        <f t="shared" si="32"/>
        <v>11</v>
      </c>
      <c r="AL20">
        <f t="shared" si="33"/>
        <v>163</v>
      </c>
      <c r="AM20">
        <f t="shared" si="34"/>
        <v>66</v>
      </c>
      <c r="AN20">
        <f t="shared" si="35"/>
        <v>16</v>
      </c>
      <c r="AO20">
        <f t="shared" si="36"/>
        <v>7</v>
      </c>
      <c r="AP20">
        <f t="shared" si="37"/>
        <v>14</v>
      </c>
      <c r="AQ20">
        <f t="shared" si="38"/>
        <v>4</v>
      </c>
      <c r="AR20">
        <f t="shared" si="39"/>
        <v>178</v>
      </c>
      <c r="AS20">
        <f t="shared" si="40"/>
        <v>16</v>
      </c>
      <c r="AT20">
        <f t="shared" si="41"/>
        <v>4</v>
      </c>
      <c r="AU20">
        <f t="shared" si="42"/>
        <v>4</v>
      </c>
      <c r="AV20">
        <f t="shared" si="43"/>
        <v>167</v>
      </c>
      <c r="AW20">
        <f t="shared" si="44"/>
        <v>28</v>
      </c>
      <c r="AX20">
        <f t="shared" si="45"/>
        <v>4</v>
      </c>
      <c r="AY20">
        <f t="shared" si="46"/>
        <v>181</v>
      </c>
      <c r="AZ20">
        <f t="shared" si="47"/>
        <v>51</v>
      </c>
      <c r="BA20">
        <f t="shared" si="48"/>
        <v>33</v>
      </c>
      <c r="BB20">
        <f t="shared" si="49"/>
        <v>7</v>
      </c>
      <c r="BC20">
        <f t="shared" si="50"/>
        <v>15</v>
      </c>
      <c r="BD20">
        <f t="shared" si="51"/>
        <v>73</v>
      </c>
      <c r="BE20">
        <f t="shared" si="54"/>
        <v>83000</v>
      </c>
      <c r="BF20" s="6">
        <f>modellek!AB652</f>
        <v>85363.7</v>
      </c>
      <c r="BG20">
        <f>IF(modellek!AE652*modellek!CM652&lt;=0,1,0)</f>
        <v>1</v>
      </c>
      <c r="BH20">
        <f>modellek!AE652</f>
        <v>-2.85</v>
      </c>
      <c r="BI20">
        <f>modellek!CM652</f>
        <v>7.08</v>
      </c>
      <c r="BJ20" s="10">
        <f t="shared" si="55"/>
        <v>38504</v>
      </c>
      <c r="BK20">
        <f t="shared" si="56"/>
        <v>-2.85</v>
      </c>
      <c r="BL20">
        <f t="shared" si="57"/>
        <v>-2.85</v>
      </c>
      <c r="BM20">
        <f t="shared" si="58"/>
        <v>83</v>
      </c>
    </row>
    <row r="21" spans="1:65" x14ac:dyDescent="0.3">
      <c r="A21" s="5">
        <f>Munka3!A22</f>
        <v>38534</v>
      </c>
      <c r="B21" s="6">
        <f>Munka3!B22</f>
        <v>7</v>
      </c>
      <c r="C21" s="6">
        <f>Munka3!C22</f>
        <v>2</v>
      </c>
      <c r="D21" s="6">
        <f>Munka3!D22</f>
        <v>38</v>
      </c>
      <c r="E21" s="6">
        <f>Munka3!E22</f>
        <v>90</v>
      </c>
      <c r="F21" s="6">
        <f>Munka3!F22</f>
        <v>22</v>
      </c>
      <c r="G21" s="6">
        <f>Munka4!B22</f>
        <v>11</v>
      </c>
      <c r="H21" s="6">
        <f>Munka4!C22</f>
        <v>61</v>
      </c>
      <c r="I21" s="6">
        <f>Munka4!D22</f>
        <v>10</v>
      </c>
      <c r="J21" s="6">
        <f>Munka4!E22</f>
        <v>32</v>
      </c>
      <c r="K21" s="6">
        <f>Munka4!F22</f>
        <v>96</v>
      </c>
      <c r="L21" s="6">
        <f>Munka5!B22</f>
        <v>24</v>
      </c>
      <c r="M21" s="6">
        <f>Munka5!C22</f>
        <v>56</v>
      </c>
      <c r="N21" s="6">
        <f>Munka5!D22</f>
        <v>93</v>
      </c>
      <c r="O21" s="6">
        <f>Munka5!E22</f>
        <v>5</v>
      </c>
      <c r="P21" s="6">
        <f>Munka5!F22</f>
        <v>29</v>
      </c>
      <c r="Q21" s="6">
        <f>Munka6!B22</f>
        <v>8</v>
      </c>
      <c r="R21" s="6">
        <f>Munka6!C22</f>
        <v>11</v>
      </c>
      <c r="S21" s="6">
        <f>Munka7!B22</f>
        <v>40</v>
      </c>
      <c r="T21" s="6">
        <f>Munka7!C22</f>
        <v>100</v>
      </c>
      <c r="U21" s="6">
        <f>Munka7!D22</f>
        <v>25</v>
      </c>
      <c r="V21" s="6">
        <f>Munka7!E22</f>
        <v>1</v>
      </c>
      <c r="W21" s="6">
        <f>Munka7!F22</f>
        <v>42</v>
      </c>
      <c r="X21" s="6">
        <f>Munka8!B22</f>
        <v>15</v>
      </c>
      <c r="Y21" s="6">
        <f>Munka8!C22</f>
        <v>83</v>
      </c>
      <c r="Z21" s="6">
        <f>Munka8!D22</f>
        <v>30</v>
      </c>
      <c r="AA21" s="6">
        <f>Munka8!E22</f>
        <v>10</v>
      </c>
      <c r="AB21" s="8">
        <f>Munka8!F22</f>
        <v>84</v>
      </c>
      <c r="AD21" s="10">
        <f t="shared" si="52"/>
        <v>38534</v>
      </c>
      <c r="AE21">
        <f t="shared" si="53"/>
        <v>190</v>
      </c>
      <c r="AF21">
        <f t="shared" si="27"/>
        <v>180</v>
      </c>
      <c r="AG21">
        <f t="shared" si="28"/>
        <v>18</v>
      </c>
      <c r="AH21">
        <f t="shared" si="29"/>
        <v>13</v>
      </c>
      <c r="AI21">
        <f t="shared" si="30"/>
        <v>37</v>
      </c>
      <c r="AJ21">
        <f t="shared" si="31"/>
        <v>185</v>
      </c>
      <c r="AK21">
        <f t="shared" si="32"/>
        <v>6</v>
      </c>
      <c r="AL21">
        <f t="shared" si="33"/>
        <v>146</v>
      </c>
      <c r="AM21">
        <f t="shared" si="34"/>
        <v>6</v>
      </c>
      <c r="AN21">
        <f t="shared" si="35"/>
        <v>12</v>
      </c>
      <c r="AO21">
        <f t="shared" si="36"/>
        <v>1</v>
      </c>
      <c r="AP21">
        <f t="shared" si="37"/>
        <v>14</v>
      </c>
      <c r="AQ21">
        <f t="shared" si="38"/>
        <v>12</v>
      </c>
      <c r="AR21">
        <f t="shared" si="39"/>
        <v>178</v>
      </c>
      <c r="AS21">
        <f t="shared" si="40"/>
        <v>7</v>
      </c>
      <c r="AT21">
        <f t="shared" si="41"/>
        <v>4</v>
      </c>
      <c r="AU21">
        <f t="shared" si="42"/>
        <v>4</v>
      </c>
      <c r="AV21">
        <f t="shared" si="43"/>
        <v>176</v>
      </c>
      <c r="AW21">
        <f t="shared" si="44"/>
        <v>1</v>
      </c>
      <c r="AX21">
        <f t="shared" si="45"/>
        <v>9</v>
      </c>
      <c r="AY21">
        <f t="shared" si="46"/>
        <v>181</v>
      </c>
      <c r="AZ21">
        <f t="shared" si="47"/>
        <v>25</v>
      </c>
      <c r="BA21">
        <f t="shared" si="48"/>
        <v>28</v>
      </c>
      <c r="BB21">
        <f t="shared" si="49"/>
        <v>1</v>
      </c>
      <c r="BC21">
        <f t="shared" si="50"/>
        <v>15</v>
      </c>
      <c r="BD21">
        <f t="shared" si="51"/>
        <v>73</v>
      </c>
      <c r="BE21">
        <f t="shared" si="54"/>
        <v>84000</v>
      </c>
      <c r="BF21" s="6">
        <f>modellek!AB653</f>
        <v>87239.9</v>
      </c>
      <c r="BG21">
        <f>IF(modellek!AE653*modellek!CM653&lt;=0,1,0)</f>
        <v>1</v>
      </c>
      <c r="BH21">
        <f>modellek!AE653</f>
        <v>-3.86</v>
      </c>
      <c r="BI21">
        <f>modellek!CM653</f>
        <v>4.5</v>
      </c>
      <c r="BJ21" s="10">
        <f t="shared" si="55"/>
        <v>38534</v>
      </c>
      <c r="BK21">
        <f t="shared" si="56"/>
        <v>-3.86</v>
      </c>
      <c r="BL21">
        <f t="shared" si="57"/>
        <v>-3.86</v>
      </c>
      <c r="BM21">
        <f t="shared" si="58"/>
        <v>84</v>
      </c>
    </row>
    <row r="22" spans="1:65" x14ac:dyDescent="0.3">
      <c r="A22" s="5">
        <f>Munka3!A23</f>
        <v>38565</v>
      </c>
      <c r="B22" s="6">
        <f>Munka3!B23</f>
        <v>7</v>
      </c>
      <c r="C22" s="6">
        <f>Munka3!C23</f>
        <v>1</v>
      </c>
      <c r="D22" s="6">
        <f>Munka3!D23</f>
        <v>38</v>
      </c>
      <c r="E22" s="6">
        <f>Munka3!E23</f>
        <v>99</v>
      </c>
      <c r="F22" s="6">
        <f>Munka3!F23</f>
        <v>23</v>
      </c>
      <c r="G22" s="6">
        <f>Munka4!B23</f>
        <v>12</v>
      </c>
      <c r="H22" s="6">
        <f>Munka4!C23</f>
        <v>66</v>
      </c>
      <c r="I22" s="6">
        <f>Munka4!D23</f>
        <v>10</v>
      </c>
      <c r="J22" s="6">
        <f>Munka4!E23</f>
        <v>31</v>
      </c>
      <c r="K22" s="6">
        <f>Munka4!F23</f>
        <v>99</v>
      </c>
      <c r="L22" s="6">
        <f>Munka5!B23</f>
        <v>23</v>
      </c>
      <c r="M22" s="6">
        <f>Munka5!C23</f>
        <v>51</v>
      </c>
      <c r="N22" s="6">
        <f>Munka5!D23</f>
        <v>90</v>
      </c>
      <c r="O22" s="6">
        <f>Munka5!E23</f>
        <v>6</v>
      </c>
      <c r="P22" s="6">
        <f>Munka5!F23</f>
        <v>27</v>
      </c>
      <c r="Q22" s="6">
        <f>Munka6!B23</f>
        <v>8</v>
      </c>
      <c r="R22" s="6">
        <f>Munka6!C23</f>
        <v>11</v>
      </c>
      <c r="S22" s="6">
        <f>Munka7!B23</f>
        <v>39</v>
      </c>
      <c r="T22" s="6">
        <f>Munka7!C23</f>
        <v>97</v>
      </c>
      <c r="U22" s="6">
        <f>Munka7!D23</f>
        <v>24</v>
      </c>
      <c r="V22" s="6">
        <f>Munka7!E23</f>
        <v>1</v>
      </c>
      <c r="W22" s="6">
        <f>Munka7!F23</f>
        <v>42</v>
      </c>
      <c r="X22" s="6">
        <f>Munka8!B23</f>
        <v>17</v>
      </c>
      <c r="Y22" s="6">
        <f>Munka8!C23</f>
        <v>82</v>
      </c>
      <c r="Z22" s="6">
        <f>Munka8!D23</f>
        <v>31</v>
      </c>
      <c r="AA22" s="6">
        <f>Munka8!E23</f>
        <v>9</v>
      </c>
      <c r="AB22" s="8">
        <f>Munka8!F23</f>
        <v>77</v>
      </c>
      <c r="AD22" s="10">
        <f t="shared" si="52"/>
        <v>38565</v>
      </c>
      <c r="AE22">
        <f t="shared" si="53"/>
        <v>190</v>
      </c>
      <c r="AF22">
        <f t="shared" si="27"/>
        <v>201</v>
      </c>
      <c r="AG22">
        <f t="shared" si="28"/>
        <v>18</v>
      </c>
      <c r="AH22">
        <f t="shared" si="29"/>
        <v>3</v>
      </c>
      <c r="AI22">
        <f t="shared" si="30"/>
        <v>23</v>
      </c>
      <c r="AJ22">
        <f t="shared" si="31"/>
        <v>163</v>
      </c>
      <c r="AK22">
        <f t="shared" si="32"/>
        <v>1</v>
      </c>
      <c r="AL22">
        <f t="shared" si="33"/>
        <v>146</v>
      </c>
      <c r="AM22">
        <f t="shared" si="34"/>
        <v>22</v>
      </c>
      <c r="AN22">
        <f t="shared" si="35"/>
        <v>3</v>
      </c>
      <c r="AO22">
        <f t="shared" si="36"/>
        <v>7</v>
      </c>
      <c r="AP22">
        <f t="shared" si="37"/>
        <v>40</v>
      </c>
      <c r="AQ22">
        <f t="shared" si="38"/>
        <v>22</v>
      </c>
      <c r="AR22">
        <f t="shared" si="39"/>
        <v>162</v>
      </c>
      <c r="AS22">
        <f t="shared" si="40"/>
        <v>16</v>
      </c>
      <c r="AT22">
        <f t="shared" si="41"/>
        <v>4</v>
      </c>
      <c r="AU22">
        <f t="shared" si="42"/>
        <v>4</v>
      </c>
      <c r="AV22">
        <f t="shared" si="43"/>
        <v>184</v>
      </c>
      <c r="AW22">
        <f t="shared" si="44"/>
        <v>6</v>
      </c>
      <c r="AX22">
        <f t="shared" si="45"/>
        <v>14</v>
      </c>
      <c r="AY22">
        <f t="shared" si="46"/>
        <v>181</v>
      </c>
      <c r="AZ22">
        <f t="shared" si="47"/>
        <v>25</v>
      </c>
      <c r="BA22">
        <f t="shared" si="48"/>
        <v>11</v>
      </c>
      <c r="BB22">
        <f t="shared" si="49"/>
        <v>2</v>
      </c>
      <c r="BC22">
        <f t="shared" si="50"/>
        <v>8</v>
      </c>
      <c r="BD22">
        <f t="shared" si="51"/>
        <v>138</v>
      </c>
      <c r="BE22">
        <f t="shared" si="54"/>
        <v>77000</v>
      </c>
      <c r="BF22" s="6">
        <f>modellek!AB654</f>
        <v>77859.199999999997</v>
      </c>
      <c r="BG22">
        <f>IF(modellek!AE654*modellek!CM654&lt;=0,1,0)</f>
        <v>0</v>
      </c>
      <c r="BH22">
        <f>modellek!AE654</f>
        <v>-1.1200000000000001</v>
      </c>
      <c r="BI22">
        <f>modellek!CM654</f>
        <v>-2.17</v>
      </c>
      <c r="BJ22" s="10">
        <f t="shared" si="55"/>
        <v>38565</v>
      </c>
      <c r="BK22" t="str">
        <f t="shared" si="56"/>
        <v/>
      </c>
      <c r="BL22">
        <f t="shared" si="57"/>
        <v>-1.1200000000000001</v>
      </c>
      <c r="BM22">
        <f t="shared" si="58"/>
        <v>77</v>
      </c>
    </row>
    <row r="23" spans="1:65" x14ac:dyDescent="0.3">
      <c r="A23" s="5">
        <f>Munka3!A24</f>
        <v>38596</v>
      </c>
      <c r="B23" s="6">
        <f>Munka3!B24</f>
        <v>8</v>
      </c>
      <c r="C23" s="6">
        <f>Munka3!C24</f>
        <v>2</v>
      </c>
      <c r="D23" s="6">
        <f>Munka3!D24</f>
        <v>38</v>
      </c>
      <c r="E23" s="6">
        <f>Munka3!E24</f>
        <v>93</v>
      </c>
      <c r="F23" s="6">
        <f>Munka3!F24</f>
        <v>23</v>
      </c>
      <c r="G23" s="6">
        <f>Munka4!B24</f>
        <v>14</v>
      </c>
      <c r="H23" s="6">
        <f>Munka4!C24</f>
        <v>62</v>
      </c>
      <c r="I23" s="6">
        <f>Munka4!D24</f>
        <v>9</v>
      </c>
      <c r="J23" s="6">
        <f>Munka4!E24</f>
        <v>29</v>
      </c>
      <c r="K23" s="6">
        <f>Munka4!F24</f>
        <v>100</v>
      </c>
      <c r="L23" s="6">
        <f>Munka5!B24</f>
        <v>23</v>
      </c>
      <c r="M23" s="6">
        <f>Munka5!C24</f>
        <v>59</v>
      </c>
      <c r="N23" s="6">
        <f>Munka5!D24</f>
        <v>94</v>
      </c>
      <c r="O23" s="6">
        <f>Munka5!E24</f>
        <v>5</v>
      </c>
      <c r="P23" s="6">
        <f>Munka5!F24</f>
        <v>28</v>
      </c>
      <c r="Q23" s="6">
        <f>Munka6!B24</f>
        <v>7</v>
      </c>
      <c r="R23" s="6">
        <f>Munka6!C24</f>
        <v>10</v>
      </c>
      <c r="S23" s="6">
        <f>Munka7!B24</f>
        <v>40</v>
      </c>
      <c r="T23" s="6">
        <f>Munka7!C24</f>
        <v>87</v>
      </c>
      <c r="U23" s="6">
        <f>Munka7!D24</f>
        <v>23</v>
      </c>
      <c r="V23" s="6">
        <f>Munka7!E24</f>
        <v>1</v>
      </c>
      <c r="W23" s="6">
        <f>Munka7!F24</f>
        <v>38</v>
      </c>
      <c r="X23" s="6">
        <f>Munka8!B24</f>
        <v>19</v>
      </c>
      <c r="Y23" s="6">
        <f>Munka8!C24</f>
        <v>72</v>
      </c>
      <c r="Z23" s="6">
        <f>Munka8!D24</f>
        <v>29</v>
      </c>
      <c r="AA23" s="6">
        <f>Munka8!E24</f>
        <v>11</v>
      </c>
      <c r="AB23" s="8">
        <f>Munka8!F24</f>
        <v>74</v>
      </c>
      <c r="AD23" s="10">
        <f t="shared" si="52"/>
        <v>38596</v>
      </c>
      <c r="AE23">
        <f t="shared" si="53"/>
        <v>173</v>
      </c>
      <c r="AF23">
        <f t="shared" si="27"/>
        <v>180</v>
      </c>
      <c r="AG23">
        <f t="shared" si="28"/>
        <v>18</v>
      </c>
      <c r="AH23">
        <f t="shared" si="29"/>
        <v>9</v>
      </c>
      <c r="AI23">
        <f t="shared" si="30"/>
        <v>23</v>
      </c>
      <c r="AJ23">
        <f t="shared" si="31"/>
        <v>87</v>
      </c>
      <c r="AK23">
        <f t="shared" si="32"/>
        <v>4</v>
      </c>
      <c r="AL23">
        <f t="shared" si="33"/>
        <v>163</v>
      </c>
      <c r="AM23">
        <f t="shared" si="34"/>
        <v>66</v>
      </c>
      <c r="AN23">
        <f t="shared" si="35"/>
        <v>1</v>
      </c>
      <c r="AO23">
        <f t="shared" si="36"/>
        <v>7</v>
      </c>
      <c r="AP23">
        <f t="shared" si="37"/>
        <v>3</v>
      </c>
      <c r="AQ23">
        <f t="shared" si="38"/>
        <v>7</v>
      </c>
      <c r="AR23">
        <f t="shared" si="39"/>
        <v>178</v>
      </c>
      <c r="AS23">
        <f t="shared" si="40"/>
        <v>11</v>
      </c>
      <c r="AT23">
        <f t="shared" si="41"/>
        <v>65</v>
      </c>
      <c r="AU23">
        <f t="shared" si="42"/>
        <v>41</v>
      </c>
      <c r="AV23">
        <f t="shared" si="43"/>
        <v>176</v>
      </c>
      <c r="AW23">
        <f t="shared" si="44"/>
        <v>49</v>
      </c>
      <c r="AX23">
        <f t="shared" si="45"/>
        <v>16</v>
      </c>
      <c r="AY23">
        <f t="shared" si="46"/>
        <v>181</v>
      </c>
      <c r="AZ23">
        <f t="shared" si="47"/>
        <v>133</v>
      </c>
      <c r="BA23">
        <f t="shared" si="48"/>
        <v>7</v>
      </c>
      <c r="BB23">
        <f t="shared" si="49"/>
        <v>9</v>
      </c>
      <c r="BC23">
        <f t="shared" si="50"/>
        <v>18</v>
      </c>
      <c r="BD23">
        <f t="shared" si="51"/>
        <v>37</v>
      </c>
      <c r="BE23">
        <f t="shared" si="54"/>
        <v>74000</v>
      </c>
      <c r="BF23" s="6">
        <f>modellek!AB655</f>
        <v>78797.3</v>
      </c>
      <c r="BG23">
        <f>IF(modellek!AE655*modellek!CM655&lt;=0,1,0)</f>
        <v>1</v>
      </c>
      <c r="BH23">
        <f>modellek!AE655</f>
        <v>-6.48</v>
      </c>
      <c r="BI23">
        <f>modellek!CM655</f>
        <v>7.08</v>
      </c>
      <c r="BJ23" s="10">
        <f t="shared" si="55"/>
        <v>38596</v>
      </c>
      <c r="BK23">
        <f t="shared" si="56"/>
        <v>-6.48</v>
      </c>
      <c r="BL23">
        <f t="shared" si="57"/>
        <v>-6.48</v>
      </c>
      <c r="BM23">
        <f t="shared" si="58"/>
        <v>74</v>
      </c>
    </row>
    <row r="24" spans="1:65" x14ac:dyDescent="0.3">
      <c r="A24" s="5">
        <f>Munka3!A25</f>
        <v>38626</v>
      </c>
      <c r="B24" s="6">
        <f>Munka3!B25</f>
        <v>8</v>
      </c>
      <c r="C24" s="6">
        <f>Munka3!C25</f>
        <v>2</v>
      </c>
      <c r="D24" s="6">
        <f>Munka3!D25</f>
        <v>36</v>
      </c>
      <c r="E24" s="6">
        <f>Munka3!E25</f>
        <v>87</v>
      </c>
      <c r="F24" s="6">
        <f>Munka3!F25</f>
        <v>22</v>
      </c>
      <c r="G24" s="6">
        <f>Munka4!B25</f>
        <v>11</v>
      </c>
      <c r="H24" s="6">
        <f>Munka4!C25</f>
        <v>56</v>
      </c>
      <c r="I24" s="6">
        <f>Munka4!D25</f>
        <v>8</v>
      </c>
      <c r="J24" s="6">
        <f>Munka4!E25</f>
        <v>28</v>
      </c>
      <c r="K24" s="6">
        <f>Munka4!F25</f>
        <v>86</v>
      </c>
      <c r="L24" s="6">
        <f>Munka5!B25</f>
        <v>22</v>
      </c>
      <c r="M24" s="6">
        <f>Munka5!C25</f>
        <v>53</v>
      </c>
      <c r="N24" s="6">
        <f>Munka5!D25</f>
        <v>88</v>
      </c>
      <c r="O24" s="6">
        <f>Munka5!E25</f>
        <v>5</v>
      </c>
      <c r="P24" s="6">
        <f>Munka5!F25</f>
        <v>28</v>
      </c>
      <c r="Q24" s="6">
        <f>Munka6!B25</f>
        <v>7</v>
      </c>
      <c r="R24" s="6">
        <f>Munka6!C25</f>
        <v>10</v>
      </c>
      <c r="S24" s="6">
        <f>Munka7!B25</f>
        <v>38</v>
      </c>
      <c r="T24" s="6">
        <f>Munka7!C25</f>
        <v>85</v>
      </c>
      <c r="U24" s="6">
        <f>Munka7!D25</f>
        <v>24</v>
      </c>
      <c r="V24" s="6">
        <f>Munka7!E25</f>
        <v>1</v>
      </c>
      <c r="W24" s="6">
        <f>Munka7!F25</f>
        <v>37</v>
      </c>
      <c r="X24" s="6">
        <f>Munka8!B25</f>
        <v>13</v>
      </c>
      <c r="Y24" s="6">
        <f>Munka8!C25</f>
        <v>70</v>
      </c>
      <c r="Z24" s="6">
        <f>Munka8!D25</f>
        <v>27</v>
      </c>
      <c r="AA24" s="6">
        <f>Munka8!E25</f>
        <v>10</v>
      </c>
      <c r="AB24" s="8">
        <f>Munka8!F25</f>
        <v>78</v>
      </c>
      <c r="AD24" s="10">
        <f t="shared" si="52"/>
        <v>38626</v>
      </c>
      <c r="AE24">
        <f t="shared" si="53"/>
        <v>173</v>
      </c>
      <c r="AF24">
        <f t="shared" si="27"/>
        <v>180</v>
      </c>
      <c r="AG24">
        <f t="shared" si="28"/>
        <v>29</v>
      </c>
      <c r="AH24">
        <f t="shared" si="29"/>
        <v>36</v>
      </c>
      <c r="AI24">
        <f t="shared" si="30"/>
        <v>37</v>
      </c>
      <c r="AJ24">
        <f t="shared" si="31"/>
        <v>185</v>
      </c>
      <c r="AK24">
        <f t="shared" si="32"/>
        <v>29</v>
      </c>
      <c r="AL24">
        <f t="shared" si="33"/>
        <v>187</v>
      </c>
      <c r="AM24">
        <f t="shared" si="34"/>
        <v>97</v>
      </c>
      <c r="AN24">
        <f t="shared" si="35"/>
        <v>34</v>
      </c>
      <c r="AO24">
        <f t="shared" si="36"/>
        <v>15</v>
      </c>
      <c r="AP24">
        <f t="shared" si="37"/>
        <v>31</v>
      </c>
      <c r="AQ24">
        <f t="shared" si="38"/>
        <v>31</v>
      </c>
      <c r="AR24">
        <f t="shared" si="39"/>
        <v>178</v>
      </c>
      <c r="AS24">
        <f t="shared" si="40"/>
        <v>11</v>
      </c>
      <c r="AT24">
        <f t="shared" si="41"/>
        <v>65</v>
      </c>
      <c r="AU24">
        <f t="shared" si="42"/>
        <v>41</v>
      </c>
      <c r="AV24">
        <f t="shared" si="43"/>
        <v>193</v>
      </c>
      <c r="AW24">
        <f t="shared" si="44"/>
        <v>76</v>
      </c>
      <c r="AX24">
        <f t="shared" si="45"/>
        <v>14</v>
      </c>
      <c r="AY24">
        <f t="shared" si="46"/>
        <v>181</v>
      </c>
      <c r="AZ24">
        <f t="shared" si="47"/>
        <v>159</v>
      </c>
      <c r="BA24">
        <f t="shared" si="48"/>
        <v>44</v>
      </c>
      <c r="BB24">
        <f t="shared" si="49"/>
        <v>15</v>
      </c>
      <c r="BC24">
        <f t="shared" si="50"/>
        <v>25</v>
      </c>
      <c r="BD24">
        <f t="shared" si="51"/>
        <v>73</v>
      </c>
      <c r="BE24">
        <f t="shared" si="54"/>
        <v>78000</v>
      </c>
      <c r="BF24" s="6">
        <f>modellek!AB656</f>
        <v>78797.3</v>
      </c>
      <c r="BG24">
        <f>IF(modellek!AE656*modellek!CM656&lt;=0,1,0)</f>
        <v>0</v>
      </c>
      <c r="BH24">
        <f>modellek!AE656</f>
        <v>-1.02</v>
      </c>
      <c r="BI24">
        <f>modellek!CM656</f>
        <v>-9.59</v>
      </c>
      <c r="BJ24" s="10">
        <f t="shared" si="55"/>
        <v>38626</v>
      </c>
      <c r="BK24" t="str">
        <f t="shared" si="56"/>
        <v/>
      </c>
      <c r="BL24">
        <f t="shared" si="57"/>
        <v>-1.02</v>
      </c>
      <c r="BM24">
        <f t="shared" si="58"/>
        <v>78</v>
      </c>
    </row>
    <row r="25" spans="1:65" x14ac:dyDescent="0.3">
      <c r="A25" s="5">
        <f>Munka3!A26</f>
        <v>38657</v>
      </c>
      <c r="B25" s="6">
        <f>Munka3!B26</f>
        <v>7</v>
      </c>
      <c r="C25" s="6">
        <f>Munka3!C26</f>
        <v>2</v>
      </c>
      <c r="D25" s="6">
        <f>Munka3!D26</f>
        <v>30</v>
      </c>
      <c r="E25" s="6">
        <f>Munka3!E26</f>
        <v>81</v>
      </c>
      <c r="F25" s="6">
        <f>Munka3!F26</f>
        <v>21</v>
      </c>
      <c r="G25" s="6">
        <f>Munka4!B26</f>
        <v>12</v>
      </c>
      <c r="H25" s="6">
        <f>Munka4!C26</f>
        <v>52</v>
      </c>
      <c r="I25" s="6">
        <f>Munka4!D26</f>
        <v>8</v>
      </c>
      <c r="J25" s="6">
        <f>Munka4!E26</f>
        <v>26</v>
      </c>
      <c r="K25" s="6">
        <f>Munka4!F26</f>
        <v>76</v>
      </c>
      <c r="L25" s="6">
        <f>Munka5!B26</f>
        <v>20</v>
      </c>
      <c r="M25" s="6">
        <f>Munka5!C26</f>
        <v>50</v>
      </c>
      <c r="N25" s="6">
        <f>Munka5!D26</f>
        <v>88</v>
      </c>
      <c r="O25" s="6">
        <f>Munka5!E26</f>
        <v>5</v>
      </c>
      <c r="P25" s="6">
        <f>Munka5!F26</f>
        <v>26</v>
      </c>
      <c r="Q25" s="6">
        <f>Munka6!B26</f>
        <v>7</v>
      </c>
      <c r="R25" s="6">
        <f>Munka6!C26</f>
        <v>10</v>
      </c>
      <c r="S25" s="6">
        <f>Munka7!B26</f>
        <v>38</v>
      </c>
      <c r="T25" s="6">
        <f>Munka7!C26</f>
        <v>83</v>
      </c>
      <c r="U25" s="6">
        <f>Munka7!D26</f>
        <v>21</v>
      </c>
      <c r="V25" s="6">
        <f>Munka7!E26</f>
        <v>1</v>
      </c>
      <c r="W25" s="6">
        <f>Munka7!F26</f>
        <v>33</v>
      </c>
      <c r="X25" s="6">
        <f>Munka8!B26</f>
        <v>12</v>
      </c>
      <c r="Y25" s="6">
        <f>Munka8!C26</f>
        <v>63</v>
      </c>
      <c r="Z25" s="6">
        <f>Munka8!D26</f>
        <v>26</v>
      </c>
      <c r="AA25" s="6">
        <f>Munka8!E26</f>
        <v>9</v>
      </c>
      <c r="AB25" s="8">
        <f>Munka8!F26</f>
        <v>78</v>
      </c>
      <c r="AD25" s="10">
        <f t="shared" si="52"/>
        <v>38657</v>
      </c>
      <c r="AE25">
        <f t="shared" si="53"/>
        <v>190</v>
      </c>
      <c r="AF25">
        <f t="shared" si="27"/>
        <v>180</v>
      </c>
      <c r="AG25">
        <f t="shared" si="28"/>
        <v>62</v>
      </c>
      <c r="AH25">
        <f t="shared" si="29"/>
        <v>88</v>
      </c>
      <c r="AI25">
        <f t="shared" si="30"/>
        <v>46</v>
      </c>
      <c r="AJ25">
        <f t="shared" si="31"/>
        <v>163</v>
      </c>
      <c r="AK25">
        <f t="shared" si="32"/>
        <v>56</v>
      </c>
      <c r="AL25">
        <f t="shared" si="33"/>
        <v>187</v>
      </c>
      <c r="AM25">
        <f t="shared" si="34"/>
        <v>163</v>
      </c>
      <c r="AN25">
        <f t="shared" si="35"/>
        <v>91</v>
      </c>
      <c r="AO25">
        <f t="shared" si="36"/>
        <v>26</v>
      </c>
      <c r="AP25">
        <f t="shared" si="37"/>
        <v>49</v>
      </c>
      <c r="AQ25">
        <f t="shared" si="38"/>
        <v>31</v>
      </c>
      <c r="AR25">
        <f t="shared" si="39"/>
        <v>178</v>
      </c>
      <c r="AS25">
        <f t="shared" si="40"/>
        <v>26</v>
      </c>
      <c r="AT25">
        <f t="shared" si="41"/>
        <v>65</v>
      </c>
      <c r="AU25">
        <f t="shared" si="42"/>
        <v>41</v>
      </c>
      <c r="AV25">
        <f t="shared" si="43"/>
        <v>193</v>
      </c>
      <c r="AW25">
        <f t="shared" si="44"/>
        <v>105</v>
      </c>
      <c r="AX25">
        <f t="shared" si="45"/>
        <v>24</v>
      </c>
      <c r="AY25">
        <f t="shared" si="46"/>
        <v>181</v>
      </c>
      <c r="AZ25">
        <f t="shared" si="47"/>
        <v>202</v>
      </c>
      <c r="BA25">
        <f t="shared" si="48"/>
        <v>55</v>
      </c>
      <c r="BB25">
        <f t="shared" si="49"/>
        <v>100</v>
      </c>
      <c r="BC25">
        <f t="shared" si="50"/>
        <v>33</v>
      </c>
      <c r="BD25">
        <f t="shared" si="51"/>
        <v>138</v>
      </c>
      <c r="BE25">
        <f t="shared" si="54"/>
        <v>78000</v>
      </c>
      <c r="BF25" s="6">
        <f>modellek!AB657</f>
        <v>73168.899999999994</v>
      </c>
      <c r="BG25">
        <f>IF(modellek!AE657*modellek!CM657&lt;=0,1,0)</f>
        <v>1</v>
      </c>
      <c r="BH25">
        <f>modellek!AE657</f>
        <v>6.19</v>
      </c>
      <c r="BI25">
        <f>modellek!CM657</f>
        <v>-15.55</v>
      </c>
      <c r="BJ25" s="10">
        <f t="shared" si="55"/>
        <v>38657</v>
      </c>
      <c r="BK25">
        <f t="shared" si="56"/>
        <v>6.19</v>
      </c>
      <c r="BL25">
        <f t="shared" si="57"/>
        <v>6.19</v>
      </c>
      <c r="BM25">
        <f t="shared" si="58"/>
        <v>78</v>
      </c>
    </row>
    <row r="26" spans="1:65" x14ac:dyDescent="0.3">
      <c r="A26" s="5">
        <f>Munka3!A27</f>
        <v>38687</v>
      </c>
      <c r="B26" s="6">
        <f>Munka3!B27</f>
        <v>6</v>
      </c>
      <c r="C26" s="6">
        <f>Munka3!C27</f>
        <v>2</v>
      </c>
      <c r="D26" s="6">
        <f>Munka3!D27</f>
        <v>28</v>
      </c>
      <c r="E26" s="6">
        <f>Munka3!E27</f>
        <v>76</v>
      </c>
      <c r="F26" s="6">
        <f>Munka3!F27</f>
        <v>20</v>
      </c>
      <c r="G26" s="6">
        <f>Munka4!B27</f>
        <v>10</v>
      </c>
      <c r="H26" s="6">
        <f>Munka4!C27</f>
        <v>49</v>
      </c>
      <c r="I26" s="6">
        <f>Munka4!D27</f>
        <v>7</v>
      </c>
      <c r="J26" s="6">
        <f>Munka4!E27</f>
        <v>24</v>
      </c>
      <c r="K26" s="6">
        <f>Munka4!F27</f>
        <v>74</v>
      </c>
      <c r="L26" s="6">
        <f>Munka5!B27</f>
        <v>19</v>
      </c>
      <c r="M26" s="6">
        <f>Munka5!C27</f>
        <v>48</v>
      </c>
      <c r="N26" s="6">
        <f>Munka5!D27</f>
        <v>73</v>
      </c>
      <c r="O26" s="6">
        <f>Munka5!E27</f>
        <v>5</v>
      </c>
      <c r="P26" s="6">
        <f>Munka5!F27</f>
        <v>23</v>
      </c>
      <c r="Q26" s="6">
        <f>Munka6!B27</f>
        <v>7</v>
      </c>
      <c r="R26" s="6">
        <f>Munka6!C27</f>
        <v>10</v>
      </c>
      <c r="S26" s="6">
        <f>Munka7!B27</f>
        <v>38</v>
      </c>
      <c r="T26" s="6">
        <f>Munka7!C27</f>
        <v>81</v>
      </c>
      <c r="U26" s="6">
        <f>Munka7!D27</f>
        <v>19</v>
      </c>
      <c r="V26" s="6">
        <f>Munka7!E27</f>
        <v>1</v>
      </c>
      <c r="W26" s="6">
        <f>Munka7!F27</f>
        <v>33</v>
      </c>
      <c r="X26" s="6">
        <f>Munka8!B27</f>
        <v>9</v>
      </c>
      <c r="Y26" s="6">
        <f>Munka8!C27</f>
        <v>66</v>
      </c>
      <c r="Z26" s="6">
        <f>Munka8!D27</f>
        <v>25</v>
      </c>
      <c r="AA26" s="6">
        <f>Munka8!E27</f>
        <v>9</v>
      </c>
      <c r="AB26" s="8">
        <f>Munka8!F27</f>
        <v>78</v>
      </c>
      <c r="AD26" s="10">
        <f t="shared" si="52"/>
        <v>38687</v>
      </c>
      <c r="AE26">
        <f t="shared" si="53"/>
        <v>201</v>
      </c>
      <c r="AF26">
        <f t="shared" si="27"/>
        <v>180</v>
      </c>
      <c r="AG26">
        <f t="shared" si="28"/>
        <v>88</v>
      </c>
      <c r="AH26">
        <f t="shared" si="29"/>
        <v>118</v>
      </c>
      <c r="AI26">
        <f t="shared" si="30"/>
        <v>66</v>
      </c>
      <c r="AJ26">
        <f t="shared" si="31"/>
        <v>203</v>
      </c>
      <c r="AK26">
        <f t="shared" si="32"/>
        <v>77</v>
      </c>
      <c r="AL26">
        <f t="shared" si="33"/>
        <v>202</v>
      </c>
      <c r="AM26">
        <f t="shared" si="34"/>
        <v>195</v>
      </c>
      <c r="AN26">
        <f t="shared" si="35"/>
        <v>108</v>
      </c>
      <c r="AO26">
        <f t="shared" si="36"/>
        <v>33</v>
      </c>
      <c r="AP26">
        <f t="shared" si="37"/>
        <v>65</v>
      </c>
      <c r="AQ26">
        <f t="shared" si="38"/>
        <v>82</v>
      </c>
      <c r="AR26">
        <f t="shared" si="39"/>
        <v>178</v>
      </c>
      <c r="AS26">
        <f t="shared" si="40"/>
        <v>60</v>
      </c>
      <c r="AT26">
        <f t="shared" si="41"/>
        <v>65</v>
      </c>
      <c r="AU26">
        <f t="shared" si="42"/>
        <v>41</v>
      </c>
      <c r="AV26">
        <f t="shared" si="43"/>
        <v>193</v>
      </c>
      <c r="AW26">
        <f t="shared" si="44"/>
        <v>133</v>
      </c>
      <c r="AX26">
        <f t="shared" si="45"/>
        <v>40</v>
      </c>
      <c r="AY26">
        <f t="shared" si="46"/>
        <v>181</v>
      </c>
      <c r="AZ26">
        <f t="shared" si="47"/>
        <v>202</v>
      </c>
      <c r="BA26">
        <f t="shared" si="48"/>
        <v>121</v>
      </c>
      <c r="BB26">
        <f t="shared" si="49"/>
        <v>63</v>
      </c>
      <c r="BC26">
        <f t="shared" si="50"/>
        <v>51</v>
      </c>
      <c r="BD26">
        <f t="shared" si="51"/>
        <v>138</v>
      </c>
      <c r="BE26">
        <f t="shared" si="54"/>
        <v>78000</v>
      </c>
      <c r="BF26" s="6">
        <f>modellek!AB658</f>
        <v>73168.899999999994</v>
      </c>
      <c r="BG26">
        <f>IF(modellek!AE658*modellek!CM658&lt;=0,1,0)</f>
        <v>1</v>
      </c>
      <c r="BH26">
        <f>modellek!AE658</f>
        <v>6.19</v>
      </c>
      <c r="BI26">
        <f>modellek!CM658</f>
        <v>-24.68</v>
      </c>
      <c r="BJ26" s="10">
        <f t="shared" si="55"/>
        <v>38687</v>
      </c>
      <c r="BK26">
        <f t="shared" si="56"/>
        <v>6.19</v>
      </c>
      <c r="BL26">
        <f t="shared" si="57"/>
        <v>6.19</v>
      </c>
      <c r="BM26">
        <f t="shared" si="58"/>
        <v>78</v>
      </c>
    </row>
    <row r="27" spans="1:65" x14ac:dyDescent="0.3">
      <c r="A27" s="5">
        <f>Munka3!A28</f>
        <v>38718</v>
      </c>
      <c r="B27" s="6">
        <f>Munka3!B28</f>
        <v>9</v>
      </c>
      <c r="C27" s="6">
        <f>Munka3!C28</f>
        <v>2</v>
      </c>
      <c r="D27" s="6">
        <f>Munka3!D28</f>
        <v>32</v>
      </c>
      <c r="E27" s="6">
        <f>Munka3!E28</f>
        <v>94</v>
      </c>
      <c r="F27" s="6">
        <f>Munka3!F28</f>
        <v>23</v>
      </c>
      <c r="G27" s="6">
        <f>Munka4!B28</f>
        <v>12</v>
      </c>
      <c r="H27" s="6">
        <f>Munka4!C28</f>
        <v>55</v>
      </c>
      <c r="I27" s="6">
        <f>Munka4!D28</f>
        <v>9</v>
      </c>
      <c r="J27" s="6">
        <f>Munka4!E28</f>
        <v>29</v>
      </c>
      <c r="K27" s="6">
        <f>Munka4!F28</f>
        <v>85</v>
      </c>
      <c r="L27" s="6">
        <f>Munka5!B28</f>
        <v>23</v>
      </c>
      <c r="M27" s="6">
        <f>Munka5!C28</f>
        <v>54</v>
      </c>
      <c r="N27" s="6">
        <f>Munka5!D28</f>
        <v>91</v>
      </c>
      <c r="O27" s="6">
        <f>Munka5!E28</f>
        <v>5</v>
      </c>
      <c r="P27" s="6">
        <f>Munka5!F28</f>
        <v>30</v>
      </c>
      <c r="Q27" s="6">
        <f>Munka6!B28</f>
        <v>7</v>
      </c>
      <c r="R27" s="6">
        <f>Munka6!C28</f>
        <v>10</v>
      </c>
      <c r="S27" s="6">
        <f>Munka7!B28</f>
        <v>43</v>
      </c>
      <c r="T27" s="6">
        <f>Munka7!C28</f>
        <v>90</v>
      </c>
      <c r="U27" s="6">
        <f>Munka7!D28</f>
        <v>21</v>
      </c>
      <c r="V27" s="6">
        <f>Munka7!E28</f>
        <v>1</v>
      </c>
      <c r="W27" s="6">
        <f>Munka7!F28</f>
        <v>40</v>
      </c>
      <c r="X27" s="6">
        <f>Munka8!B28</f>
        <v>12</v>
      </c>
      <c r="Y27" s="6">
        <f>Munka8!C28</f>
        <v>66</v>
      </c>
      <c r="Z27" s="6">
        <f>Munka8!D28</f>
        <v>27</v>
      </c>
      <c r="AA27" s="6">
        <f>Munka8!E28</f>
        <v>10</v>
      </c>
      <c r="AB27" s="8">
        <f>Munka8!F28</f>
        <v>80</v>
      </c>
      <c r="AD27" s="10">
        <f t="shared" si="52"/>
        <v>38718</v>
      </c>
      <c r="AE27">
        <f t="shared" si="53"/>
        <v>120</v>
      </c>
      <c r="AF27">
        <f t="shared" si="27"/>
        <v>180</v>
      </c>
      <c r="AG27">
        <f t="shared" si="28"/>
        <v>51</v>
      </c>
      <c r="AH27">
        <f t="shared" si="29"/>
        <v>8</v>
      </c>
      <c r="AI27">
        <f t="shared" si="30"/>
        <v>23</v>
      </c>
      <c r="AJ27">
        <f t="shared" si="31"/>
        <v>163</v>
      </c>
      <c r="AK27">
        <f t="shared" si="32"/>
        <v>30</v>
      </c>
      <c r="AL27">
        <f t="shared" si="33"/>
        <v>163</v>
      </c>
      <c r="AM27">
        <f t="shared" si="34"/>
        <v>66</v>
      </c>
      <c r="AN27">
        <f t="shared" si="35"/>
        <v>39</v>
      </c>
      <c r="AO27">
        <f t="shared" si="36"/>
        <v>7</v>
      </c>
      <c r="AP27">
        <f t="shared" si="37"/>
        <v>21</v>
      </c>
      <c r="AQ27">
        <f t="shared" si="38"/>
        <v>18</v>
      </c>
      <c r="AR27">
        <f t="shared" si="39"/>
        <v>178</v>
      </c>
      <c r="AS27">
        <f t="shared" si="40"/>
        <v>5</v>
      </c>
      <c r="AT27">
        <f t="shared" si="41"/>
        <v>65</v>
      </c>
      <c r="AU27">
        <f t="shared" si="42"/>
        <v>41</v>
      </c>
      <c r="AV27">
        <f t="shared" si="43"/>
        <v>126</v>
      </c>
      <c r="AW27">
        <f t="shared" si="44"/>
        <v>22</v>
      </c>
      <c r="AX27">
        <f t="shared" si="45"/>
        <v>24</v>
      </c>
      <c r="AY27">
        <f t="shared" si="46"/>
        <v>181</v>
      </c>
      <c r="AZ27">
        <f t="shared" si="47"/>
        <v>74</v>
      </c>
      <c r="BA27">
        <f t="shared" si="48"/>
        <v>55</v>
      </c>
      <c r="BB27">
        <f t="shared" si="49"/>
        <v>63</v>
      </c>
      <c r="BC27">
        <f t="shared" si="50"/>
        <v>25</v>
      </c>
      <c r="BD27">
        <f t="shared" si="51"/>
        <v>73</v>
      </c>
      <c r="BE27">
        <f t="shared" si="54"/>
        <v>80000</v>
      </c>
      <c r="BF27" s="6">
        <f>modellek!AB659</f>
        <v>75045</v>
      </c>
      <c r="BG27">
        <f>IF(modellek!AE659*modellek!CM659&lt;=0,1,0)</f>
        <v>0</v>
      </c>
      <c r="BH27">
        <f>modellek!AE659</f>
        <v>6.19</v>
      </c>
      <c r="BI27">
        <f>modellek!CM659</f>
        <v>1.66</v>
      </c>
      <c r="BJ27" s="10">
        <f t="shared" si="55"/>
        <v>38718</v>
      </c>
      <c r="BK27" t="str">
        <f t="shared" si="56"/>
        <v/>
      </c>
      <c r="BL27">
        <f t="shared" si="57"/>
        <v>6.19</v>
      </c>
      <c r="BM27">
        <f t="shared" si="58"/>
        <v>80</v>
      </c>
    </row>
    <row r="28" spans="1:65" x14ac:dyDescent="0.3">
      <c r="A28" s="5">
        <f>Munka3!A29</f>
        <v>38749</v>
      </c>
      <c r="B28" s="6">
        <f>Munka3!B29</f>
        <v>8</v>
      </c>
      <c r="C28" s="6">
        <f>Munka3!C29</f>
        <v>3</v>
      </c>
      <c r="D28" s="6">
        <f>Munka3!D29</f>
        <v>35</v>
      </c>
      <c r="E28" s="6">
        <f>Munka3!E29</f>
        <v>89</v>
      </c>
      <c r="F28" s="6">
        <f>Munka3!F29</f>
        <v>24</v>
      </c>
      <c r="G28" s="6">
        <f>Munka4!B29</f>
        <v>12</v>
      </c>
      <c r="H28" s="6">
        <f>Munka4!C29</f>
        <v>59</v>
      </c>
      <c r="I28" s="6">
        <f>Munka4!D29</f>
        <v>9</v>
      </c>
      <c r="J28" s="6">
        <f>Munka4!E29</f>
        <v>26</v>
      </c>
      <c r="K28" s="6">
        <f>Munka4!F29</f>
        <v>87</v>
      </c>
      <c r="L28" s="6">
        <f>Munka5!B29</f>
        <v>20</v>
      </c>
      <c r="M28" s="6">
        <f>Munka5!C29</f>
        <v>54</v>
      </c>
      <c r="N28" s="6">
        <f>Munka5!D29</f>
        <v>94</v>
      </c>
      <c r="O28" s="6">
        <f>Munka5!E29</f>
        <v>5</v>
      </c>
      <c r="P28" s="6">
        <f>Munka5!F29</f>
        <v>28</v>
      </c>
      <c r="Q28" s="6">
        <f>Munka6!B29</f>
        <v>7</v>
      </c>
      <c r="R28" s="6">
        <f>Munka6!C29</f>
        <v>11</v>
      </c>
      <c r="S28" s="6">
        <f>Munka7!B29</f>
        <v>42</v>
      </c>
      <c r="T28" s="6">
        <f>Munka7!C29</f>
        <v>89</v>
      </c>
      <c r="U28" s="6">
        <f>Munka7!D29</f>
        <v>22</v>
      </c>
      <c r="V28" s="6">
        <f>Munka7!E29</f>
        <v>1</v>
      </c>
      <c r="W28" s="6">
        <f>Munka7!F29</f>
        <v>39</v>
      </c>
      <c r="X28" s="6">
        <f>Munka8!B29</f>
        <v>13</v>
      </c>
      <c r="Y28" s="6">
        <f>Munka8!C29</f>
        <v>67</v>
      </c>
      <c r="Z28" s="6">
        <f>Munka8!D29</f>
        <v>28</v>
      </c>
      <c r="AA28" s="6">
        <f>Munka8!E29</f>
        <v>11</v>
      </c>
      <c r="AB28" s="8">
        <f>Munka8!F29</f>
        <v>80</v>
      </c>
      <c r="AD28" s="10">
        <f t="shared" si="52"/>
        <v>38749</v>
      </c>
      <c r="AE28">
        <f t="shared" si="53"/>
        <v>173</v>
      </c>
      <c r="AF28">
        <f t="shared" si="27"/>
        <v>163</v>
      </c>
      <c r="AG28">
        <f t="shared" si="28"/>
        <v>31</v>
      </c>
      <c r="AH28">
        <f t="shared" si="29"/>
        <v>21</v>
      </c>
      <c r="AI28">
        <f t="shared" si="30"/>
        <v>10</v>
      </c>
      <c r="AJ28">
        <f t="shared" si="31"/>
        <v>163</v>
      </c>
      <c r="AK28">
        <f t="shared" si="32"/>
        <v>15</v>
      </c>
      <c r="AL28">
        <f t="shared" si="33"/>
        <v>163</v>
      </c>
      <c r="AM28">
        <f t="shared" si="34"/>
        <v>163</v>
      </c>
      <c r="AN28">
        <f t="shared" si="35"/>
        <v>29</v>
      </c>
      <c r="AO28">
        <f t="shared" si="36"/>
        <v>26</v>
      </c>
      <c r="AP28">
        <f t="shared" si="37"/>
        <v>21</v>
      </c>
      <c r="AQ28">
        <f t="shared" si="38"/>
        <v>7</v>
      </c>
      <c r="AR28">
        <f t="shared" si="39"/>
        <v>178</v>
      </c>
      <c r="AS28">
        <f t="shared" si="40"/>
        <v>11</v>
      </c>
      <c r="AT28">
        <f t="shared" si="41"/>
        <v>65</v>
      </c>
      <c r="AU28">
        <f t="shared" si="42"/>
        <v>4</v>
      </c>
      <c r="AV28">
        <f t="shared" si="43"/>
        <v>156</v>
      </c>
      <c r="AW28">
        <f t="shared" si="44"/>
        <v>28</v>
      </c>
      <c r="AX28">
        <f t="shared" si="45"/>
        <v>19</v>
      </c>
      <c r="AY28">
        <f t="shared" si="46"/>
        <v>181</v>
      </c>
      <c r="AZ28">
        <f t="shared" si="47"/>
        <v>101</v>
      </c>
      <c r="BA28">
        <f t="shared" si="48"/>
        <v>44</v>
      </c>
      <c r="BB28">
        <f t="shared" si="49"/>
        <v>45</v>
      </c>
      <c r="BC28">
        <f t="shared" si="50"/>
        <v>21</v>
      </c>
      <c r="BD28">
        <f t="shared" si="51"/>
        <v>37</v>
      </c>
      <c r="BE28">
        <f t="shared" si="54"/>
        <v>80000</v>
      </c>
      <c r="BF28" s="6">
        <f>modellek!AB660</f>
        <v>75983.100000000006</v>
      </c>
      <c r="BG28">
        <f>IF(modellek!AE660*modellek!CM660&lt;=0,1,0)</f>
        <v>1</v>
      </c>
      <c r="BH28">
        <f>modellek!AE660</f>
        <v>5.0199999999999996</v>
      </c>
      <c r="BI28">
        <f>modellek!CM660</f>
        <v>-1.05</v>
      </c>
      <c r="BJ28" s="10">
        <f t="shared" si="55"/>
        <v>38749</v>
      </c>
      <c r="BK28">
        <f t="shared" si="56"/>
        <v>5.0199999999999996</v>
      </c>
      <c r="BL28">
        <f t="shared" si="57"/>
        <v>5.0199999999999996</v>
      </c>
      <c r="BM28">
        <f t="shared" si="58"/>
        <v>80</v>
      </c>
    </row>
    <row r="29" spans="1:65" x14ac:dyDescent="0.3">
      <c r="A29" s="5">
        <f>Munka3!A30</f>
        <v>38777</v>
      </c>
      <c r="B29" s="6">
        <f>Munka3!B30</f>
        <v>9</v>
      </c>
      <c r="C29" s="6">
        <f>Munka3!C30</f>
        <v>3</v>
      </c>
      <c r="D29" s="6">
        <f>Munka3!D30</f>
        <v>38</v>
      </c>
      <c r="E29" s="6">
        <f>Munka3!E30</f>
        <v>90</v>
      </c>
      <c r="F29" s="6">
        <f>Munka3!F30</f>
        <v>24</v>
      </c>
      <c r="G29" s="6">
        <f>Munka4!B30</f>
        <v>12</v>
      </c>
      <c r="H29" s="6">
        <f>Munka4!C30</f>
        <v>59</v>
      </c>
      <c r="I29" s="6">
        <f>Munka4!D30</f>
        <v>9</v>
      </c>
      <c r="J29" s="6">
        <f>Munka4!E30</f>
        <v>29</v>
      </c>
      <c r="K29" s="6">
        <f>Munka4!F30</f>
        <v>86</v>
      </c>
      <c r="L29" s="6">
        <f>Munka5!B30</f>
        <v>22</v>
      </c>
      <c r="M29" s="6">
        <f>Munka5!C30</f>
        <v>52</v>
      </c>
      <c r="N29" s="6">
        <f>Munka5!D30</f>
        <v>95</v>
      </c>
      <c r="O29" s="6">
        <f>Munka5!E30</f>
        <v>6</v>
      </c>
      <c r="P29" s="6">
        <f>Munka5!F30</f>
        <v>30</v>
      </c>
      <c r="Q29" s="6">
        <f>Munka6!B30</f>
        <v>8</v>
      </c>
      <c r="R29" s="6">
        <f>Munka6!C30</f>
        <v>11</v>
      </c>
      <c r="S29" s="6">
        <f>Munka7!B30</f>
        <v>44</v>
      </c>
      <c r="T29" s="6">
        <f>Munka7!C30</f>
        <v>91</v>
      </c>
      <c r="U29" s="6">
        <f>Munka7!D30</f>
        <v>20</v>
      </c>
      <c r="V29" s="6">
        <f>Munka7!E30</f>
        <v>1</v>
      </c>
      <c r="W29" s="6">
        <f>Munka7!F30</f>
        <v>39</v>
      </c>
      <c r="X29" s="6">
        <f>Munka8!B30</f>
        <v>13</v>
      </c>
      <c r="Y29" s="6">
        <f>Munka8!C30</f>
        <v>67</v>
      </c>
      <c r="Z29" s="6">
        <f>Munka8!D30</f>
        <v>28</v>
      </c>
      <c r="AA29" s="6">
        <f>Munka8!E30</f>
        <v>11</v>
      </c>
      <c r="AB29" s="8">
        <f>Munka8!F30</f>
        <v>84</v>
      </c>
      <c r="AD29" s="10">
        <f t="shared" si="52"/>
        <v>38777</v>
      </c>
      <c r="AE29">
        <f t="shared" si="53"/>
        <v>120</v>
      </c>
      <c r="AF29">
        <f t="shared" si="27"/>
        <v>163</v>
      </c>
      <c r="AG29">
        <f t="shared" si="28"/>
        <v>18</v>
      </c>
      <c r="AH29">
        <f t="shared" si="29"/>
        <v>13</v>
      </c>
      <c r="AI29">
        <f t="shared" si="30"/>
        <v>10</v>
      </c>
      <c r="AJ29">
        <f t="shared" si="31"/>
        <v>163</v>
      </c>
      <c r="AK29">
        <f t="shared" si="32"/>
        <v>15</v>
      </c>
      <c r="AL29">
        <f t="shared" si="33"/>
        <v>163</v>
      </c>
      <c r="AM29">
        <f t="shared" si="34"/>
        <v>66</v>
      </c>
      <c r="AN29">
        <f t="shared" si="35"/>
        <v>34</v>
      </c>
      <c r="AO29">
        <f t="shared" si="36"/>
        <v>15</v>
      </c>
      <c r="AP29">
        <f t="shared" si="37"/>
        <v>34</v>
      </c>
      <c r="AQ29">
        <f t="shared" si="38"/>
        <v>5</v>
      </c>
      <c r="AR29">
        <f t="shared" si="39"/>
        <v>162</v>
      </c>
      <c r="AS29">
        <f t="shared" si="40"/>
        <v>5</v>
      </c>
      <c r="AT29">
        <f t="shared" si="41"/>
        <v>4</v>
      </c>
      <c r="AU29">
        <f t="shared" si="42"/>
        <v>4</v>
      </c>
      <c r="AV29">
        <f t="shared" si="43"/>
        <v>105</v>
      </c>
      <c r="AW29">
        <f t="shared" si="44"/>
        <v>19</v>
      </c>
      <c r="AX29">
        <f t="shared" si="45"/>
        <v>29</v>
      </c>
      <c r="AY29">
        <f t="shared" si="46"/>
        <v>181</v>
      </c>
      <c r="AZ29">
        <f t="shared" si="47"/>
        <v>101</v>
      </c>
      <c r="BA29">
        <f t="shared" si="48"/>
        <v>44</v>
      </c>
      <c r="BB29">
        <f t="shared" si="49"/>
        <v>45</v>
      </c>
      <c r="BC29">
        <f t="shared" si="50"/>
        <v>21</v>
      </c>
      <c r="BD29">
        <f t="shared" si="51"/>
        <v>37</v>
      </c>
      <c r="BE29">
        <f t="shared" si="54"/>
        <v>84000</v>
      </c>
      <c r="BF29" s="6">
        <f>modellek!AB661</f>
        <v>78797.3</v>
      </c>
      <c r="BG29">
        <f>IF(modellek!AE661*modellek!CM661&lt;=0,1,0)</f>
        <v>0</v>
      </c>
      <c r="BH29">
        <f>modellek!AE661</f>
        <v>6.19</v>
      </c>
      <c r="BI29">
        <f>modellek!CM661</f>
        <v>7.08</v>
      </c>
      <c r="BJ29" s="10">
        <f t="shared" si="55"/>
        <v>38777</v>
      </c>
      <c r="BK29" t="str">
        <f t="shared" si="56"/>
        <v/>
      </c>
      <c r="BL29">
        <f t="shared" si="57"/>
        <v>6.19</v>
      </c>
      <c r="BM29">
        <f t="shared" si="58"/>
        <v>84</v>
      </c>
    </row>
    <row r="30" spans="1:65" x14ac:dyDescent="0.3">
      <c r="A30" s="5">
        <f>Munka3!A31</f>
        <v>38808</v>
      </c>
      <c r="B30" s="6">
        <f>Munka3!B31</f>
        <v>9</v>
      </c>
      <c r="C30" s="6">
        <f>Munka3!C31</f>
        <v>3</v>
      </c>
      <c r="D30" s="6">
        <f>Munka3!D31</f>
        <v>43</v>
      </c>
      <c r="E30" s="6">
        <f>Munka3!E31</f>
        <v>100</v>
      </c>
      <c r="F30" s="6">
        <f>Munka3!F31</f>
        <v>23</v>
      </c>
      <c r="G30" s="6">
        <f>Munka4!B31</f>
        <v>11</v>
      </c>
      <c r="H30" s="6">
        <f>Munka4!C31</f>
        <v>60</v>
      </c>
      <c r="I30" s="6">
        <f>Munka4!D31</f>
        <v>9</v>
      </c>
      <c r="J30" s="6">
        <f>Munka4!E31</f>
        <v>28</v>
      </c>
      <c r="K30" s="6">
        <f>Munka4!F31</f>
        <v>98</v>
      </c>
      <c r="L30" s="6">
        <f>Munka5!B31</f>
        <v>21</v>
      </c>
      <c r="M30" s="6">
        <f>Munka5!C31</f>
        <v>49</v>
      </c>
      <c r="N30" s="6">
        <f>Munka5!D31</f>
        <v>99</v>
      </c>
      <c r="O30" s="6">
        <f>Munka5!E31</f>
        <v>5</v>
      </c>
      <c r="P30" s="6">
        <f>Munka5!F31</f>
        <v>26</v>
      </c>
      <c r="Q30" s="6">
        <f>Munka6!B31</f>
        <v>7</v>
      </c>
      <c r="R30" s="6">
        <f>Munka6!C31</f>
        <v>11</v>
      </c>
      <c r="S30" s="6">
        <f>Munka7!B31</f>
        <v>42</v>
      </c>
      <c r="T30" s="6">
        <f>Munka7!C31</f>
        <v>90</v>
      </c>
      <c r="U30" s="6">
        <f>Munka7!D31</f>
        <v>21</v>
      </c>
      <c r="V30" s="6">
        <f>Munka7!E31</f>
        <v>1</v>
      </c>
      <c r="W30" s="6">
        <f>Munka7!F31</f>
        <v>38</v>
      </c>
      <c r="X30" s="6">
        <f>Munka8!B31</f>
        <v>14</v>
      </c>
      <c r="Y30" s="6">
        <f>Munka8!C31</f>
        <v>64</v>
      </c>
      <c r="Z30" s="6">
        <f>Munka8!D31</f>
        <v>29</v>
      </c>
      <c r="AA30" s="6">
        <f>Munka8!E31</f>
        <v>10</v>
      </c>
      <c r="AB30" s="8">
        <f>Munka8!F31</f>
        <v>79</v>
      </c>
      <c r="AD30" s="10">
        <f t="shared" si="52"/>
        <v>38808</v>
      </c>
      <c r="AE30">
        <f t="shared" si="53"/>
        <v>120</v>
      </c>
      <c r="AF30">
        <f t="shared" si="27"/>
        <v>163</v>
      </c>
      <c r="AG30">
        <f t="shared" si="28"/>
        <v>1</v>
      </c>
      <c r="AH30">
        <f t="shared" si="29"/>
        <v>1</v>
      </c>
      <c r="AI30">
        <f t="shared" si="30"/>
        <v>23</v>
      </c>
      <c r="AJ30">
        <f t="shared" si="31"/>
        <v>185</v>
      </c>
      <c r="AK30">
        <f t="shared" si="32"/>
        <v>11</v>
      </c>
      <c r="AL30">
        <f t="shared" si="33"/>
        <v>163</v>
      </c>
      <c r="AM30">
        <f t="shared" si="34"/>
        <v>97</v>
      </c>
      <c r="AN30">
        <f t="shared" si="35"/>
        <v>7</v>
      </c>
      <c r="AO30">
        <f t="shared" si="36"/>
        <v>22</v>
      </c>
      <c r="AP30">
        <f t="shared" si="37"/>
        <v>55</v>
      </c>
      <c r="AQ30">
        <f t="shared" si="38"/>
        <v>2</v>
      </c>
      <c r="AR30">
        <f t="shared" si="39"/>
        <v>178</v>
      </c>
      <c r="AS30">
        <f t="shared" si="40"/>
        <v>26</v>
      </c>
      <c r="AT30">
        <f t="shared" si="41"/>
        <v>65</v>
      </c>
      <c r="AU30">
        <f t="shared" si="42"/>
        <v>4</v>
      </c>
      <c r="AV30">
        <f t="shared" si="43"/>
        <v>156</v>
      </c>
      <c r="AW30">
        <f t="shared" si="44"/>
        <v>22</v>
      </c>
      <c r="AX30">
        <f t="shared" si="45"/>
        <v>24</v>
      </c>
      <c r="AY30">
        <f t="shared" si="46"/>
        <v>181</v>
      </c>
      <c r="AZ30">
        <f t="shared" si="47"/>
        <v>133</v>
      </c>
      <c r="BA30">
        <f t="shared" si="48"/>
        <v>33</v>
      </c>
      <c r="BB30">
        <f t="shared" si="49"/>
        <v>87</v>
      </c>
      <c r="BC30">
        <f t="shared" si="50"/>
        <v>18</v>
      </c>
      <c r="BD30">
        <f t="shared" si="51"/>
        <v>73</v>
      </c>
      <c r="BE30">
        <f t="shared" si="54"/>
        <v>79000</v>
      </c>
      <c r="BF30" s="6">
        <f>modellek!AB662</f>
        <v>79735.399999999994</v>
      </c>
      <c r="BG30">
        <f>IF(modellek!AE662*modellek!CM662&lt;=0,1,0)</f>
        <v>0</v>
      </c>
      <c r="BH30">
        <f>modellek!AE662</f>
        <v>-0.93</v>
      </c>
      <c r="BI30">
        <f>modellek!CM662</f>
        <v>-0.76</v>
      </c>
      <c r="BJ30" s="10">
        <f t="shared" si="55"/>
        <v>38808</v>
      </c>
      <c r="BK30" t="str">
        <f t="shared" si="56"/>
        <v/>
      </c>
      <c r="BL30">
        <f t="shared" si="57"/>
        <v>-0.93</v>
      </c>
      <c r="BM30">
        <f t="shared" si="58"/>
        <v>79</v>
      </c>
    </row>
    <row r="31" spans="1:65" x14ac:dyDescent="0.3">
      <c r="A31" s="5">
        <f>Munka3!A32</f>
        <v>38838</v>
      </c>
      <c r="B31" s="6">
        <f>Munka3!B32</f>
        <v>8</v>
      </c>
      <c r="C31" s="6">
        <f>Munka3!C32</f>
        <v>3</v>
      </c>
      <c r="D31" s="6">
        <f>Munka3!D32</f>
        <v>41</v>
      </c>
      <c r="E31" s="6">
        <f>Munka3!E32</f>
        <v>95</v>
      </c>
      <c r="F31" s="6">
        <f>Munka3!F32</f>
        <v>23</v>
      </c>
      <c r="G31" s="6">
        <f>Munka4!B32</f>
        <v>11</v>
      </c>
      <c r="H31" s="6">
        <f>Munka4!C32</f>
        <v>57</v>
      </c>
      <c r="I31" s="6">
        <f>Munka4!D32</f>
        <v>9</v>
      </c>
      <c r="J31" s="6">
        <f>Munka4!E32</f>
        <v>27</v>
      </c>
      <c r="K31" s="6">
        <f>Munka4!F32</f>
        <v>100</v>
      </c>
      <c r="L31" s="6">
        <f>Munka5!B32</f>
        <v>20</v>
      </c>
      <c r="M31" s="6">
        <f>Munka5!C32</f>
        <v>48</v>
      </c>
      <c r="N31" s="6">
        <f>Munka5!D32</f>
        <v>93</v>
      </c>
      <c r="O31" s="6">
        <f>Munka5!E32</f>
        <v>5</v>
      </c>
      <c r="P31" s="6">
        <f>Munka5!F32</f>
        <v>25</v>
      </c>
      <c r="Q31" s="6">
        <f>Munka6!B32</f>
        <v>7</v>
      </c>
      <c r="R31" s="6">
        <f>Munka6!C32</f>
        <v>11</v>
      </c>
      <c r="S31" s="6">
        <f>Munka7!B32</f>
        <v>40</v>
      </c>
      <c r="T31" s="6">
        <f>Munka7!C32</f>
        <v>86</v>
      </c>
      <c r="U31" s="6">
        <f>Munka7!D32</f>
        <v>20</v>
      </c>
      <c r="V31" s="6">
        <f>Munka7!E32</f>
        <v>1</v>
      </c>
      <c r="W31" s="6">
        <f>Munka7!F32</f>
        <v>37</v>
      </c>
      <c r="X31" s="6">
        <f>Munka8!B32</f>
        <v>15</v>
      </c>
      <c r="Y31" s="6">
        <f>Munka8!C32</f>
        <v>61</v>
      </c>
      <c r="Z31" s="6">
        <f>Munka8!D32</f>
        <v>27</v>
      </c>
      <c r="AA31" s="6">
        <f>Munka8!E32</f>
        <v>10</v>
      </c>
      <c r="AB31" s="8">
        <f>Munka8!F32</f>
        <v>78</v>
      </c>
      <c r="AD31" s="10">
        <f t="shared" si="52"/>
        <v>38838</v>
      </c>
      <c r="AE31">
        <f t="shared" si="53"/>
        <v>173</v>
      </c>
      <c r="AF31">
        <f t="shared" si="27"/>
        <v>163</v>
      </c>
      <c r="AG31">
        <f t="shared" si="28"/>
        <v>3</v>
      </c>
      <c r="AH31">
        <f t="shared" si="29"/>
        <v>7</v>
      </c>
      <c r="AI31">
        <f t="shared" si="30"/>
        <v>23</v>
      </c>
      <c r="AJ31">
        <f t="shared" si="31"/>
        <v>185</v>
      </c>
      <c r="AK31">
        <f t="shared" si="32"/>
        <v>24</v>
      </c>
      <c r="AL31">
        <f t="shared" si="33"/>
        <v>163</v>
      </c>
      <c r="AM31">
        <f t="shared" si="34"/>
        <v>126</v>
      </c>
      <c r="AN31">
        <f t="shared" si="35"/>
        <v>1</v>
      </c>
      <c r="AO31">
        <f t="shared" si="36"/>
        <v>26</v>
      </c>
      <c r="AP31">
        <f t="shared" si="37"/>
        <v>65</v>
      </c>
      <c r="AQ31">
        <f t="shared" si="38"/>
        <v>12</v>
      </c>
      <c r="AR31">
        <f t="shared" si="39"/>
        <v>178</v>
      </c>
      <c r="AS31">
        <f t="shared" si="40"/>
        <v>35</v>
      </c>
      <c r="AT31">
        <f t="shared" si="41"/>
        <v>65</v>
      </c>
      <c r="AU31">
        <f t="shared" si="42"/>
        <v>4</v>
      </c>
      <c r="AV31">
        <f t="shared" si="43"/>
        <v>176</v>
      </c>
      <c r="AW31">
        <f t="shared" si="44"/>
        <v>65</v>
      </c>
      <c r="AX31">
        <f t="shared" si="45"/>
        <v>29</v>
      </c>
      <c r="AY31">
        <f t="shared" si="46"/>
        <v>181</v>
      </c>
      <c r="AZ31">
        <f t="shared" si="47"/>
        <v>159</v>
      </c>
      <c r="BA31">
        <f t="shared" si="48"/>
        <v>28</v>
      </c>
      <c r="BB31">
        <f t="shared" si="49"/>
        <v>120</v>
      </c>
      <c r="BC31">
        <f t="shared" si="50"/>
        <v>25</v>
      </c>
      <c r="BD31">
        <f t="shared" si="51"/>
        <v>73</v>
      </c>
      <c r="BE31">
        <f t="shared" si="54"/>
        <v>78000</v>
      </c>
      <c r="BF31" s="6">
        <f>modellek!AB663</f>
        <v>73168.899999999994</v>
      </c>
      <c r="BG31">
        <f>IF(modellek!AE663*modellek!CM663&lt;=0,1,0)</f>
        <v>0</v>
      </c>
      <c r="BH31">
        <f>modellek!AE663</f>
        <v>6.19</v>
      </c>
      <c r="BI31">
        <f>modellek!CM663</f>
        <v>4.7</v>
      </c>
      <c r="BJ31" s="10">
        <f t="shared" si="55"/>
        <v>38838</v>
      </c>
      <c r="BK31" t="str">
        <f t="shared" si="56"/>
        <v/>
      </c>
      <c r="BL31">
        <f t="shared" si="57"/>
        <v>6.19</v>
      </c>
      <c r="BM31">
        <f t="shared" si="58"/>
        <v>78</v>
      </c>
    </row>
    <row r="32" spans="1:65" x14ac:dyDescent="0.3">
      <c r="A32" s="5">
        <f>Munka3!A33</f>
        <v>38869</v>
      </c>
      <c r="B32" s="6">
        <f>Munka3!B33</f>
        <v>8</v>
      </c>
      <c r="C32" s="6">
        <f>Munka3!C33</f>
        <v>2</v>
      </c>
      <c r="D32" s="6">
        <f>Munka3!D33</f>
        <v>40</v>
      </c>
      <c r="E32" s="6">
        <f>Munka3!E33</f>
        <v>89</v>
      </c>
      <c r="F32" s="6">
        <f>Munka3!F33</f>
        <v>21</v>
      </c>
      <c r="G32" s="6">
        <f>Munka4!B33</f>
        <v>11</v>
      </c>
      <c r="H32" s="6">
        <f>Munka4!C33</f>
        <v>57</v>
      </c>
      <c r="I32" s="6">
        <f>Munka4!D33</f>
        <v>9</v>
      </c>
      <c r="J32" s="6">
        <f>Munka4!E33</f>
        <v>27</v>
      </c>
      <c r="K32" s="6">
        <f>Munka4!F33</f>
        <v>93</v>
      </c>
      <c r="L32" s="6">
        <f>Munka5!B33</f>
        <v>20</v>
      </c>
      <c r="M32" s="6">
        <f>Munka5!C33</f>
        <v>51</v>
      </c>
      <c r="N32" s="6">
        <f>Munka5!D33</f>
        <v>88</v>
      </c>
      <c r="O32" s="6">
        <f>Munka5!E33</f>
        <v>5</v>
      </c>
      <c r="P32" s="6">
        <f>Munka5!F33</f>
        <v>24</v>
      </c>
      <c r="Q32" s="6">
        <f>Munka6!B33</f>
        <v>7</v>
      </c>
      <c r="R32" s="6">
        <f>Munka6!C33</f>
        <v>10</v>
      </c>
      <c r="S32" s="6">
        <f>Munka7!B33</f>
        <v>39</v>
      </c>
      <c r="T32" s="6">
        <f>Munka7!C33</f>
        <v>86</v>
      </c>
      <c r="U32" s="6">
        <f>Munka7!D33</f>
        <v>19</v>
      </c>
      <c r="V32" s="6">
        <f>Munka7!E33</f>
        <v>1</v>
      </c>
      <c r="W32" s="6">
        <f>Munka7!F33</f>
        <v>38</v>
      </c>
      <c r="X32" s="6">
        <f>Munka8!B33</f>
        <v>17</v>
      </c>
      <c r="Y32" s="6">
        <f>Munka8!C33</f>
        <v>63</v>
      </c>
      <c r="Z32" s="6">
        <f>Munka8!D33</f>
        <v>26</v>
      </c>
      <c r="AA32" s="6">
        <f>Munka8!E33</f>
        <v>8</v>
      </c>
      <c r="AB32" s="8">
        <f>Munka8!F33</f>
        <v>69</v>
      </c>
      <c r="AD32" s="10">
        <f t="shared" si="52"/>
        <v>38869</v>
      </c>
      <c r="AE32">
        <f t="shared" si="53"/>
        <v>173</v>
      </c>
      <c r="AF32">
        <f t="shared" si="27"/>
        <v>180</v>
      </c>
      <c r="AG32">
        <f t="shared" si="28"/>
        <v>6</v>
      </c>
      <c r="AH32">
        <f t="shared" si="29"/>
        <v>21</v>
      </c>
      <c r="AI32">
        <f t="shared" si="30"/>
        <v>46</v>
      </c>
      <c r="AJ32">
        <f t="shared" si="31"/>
        <v>185</v>
      </c>
      <c r="AK32">
        <f t="shared" si="32"/>
        <v>24</v>
      </c>
      <c r="AL32">
        <f t="shared" si="33"/>
        <v>163</v>
      </c>
      <c r="AM32">
        <f t="shared" si="34"/>
        <v>126</v>
      </c>
      <c r="AN32">
        <f t="shared" si="35"/>
        <v>16</v>
      </c>
      <c r="AO32">
        <f t="shared" si="36"/>
        <v>26</v>
      </c>
      <c r="AP32">
        <f t="shared" si="37"/>
        <v>40</v>
      </c>
      <c r="AQ32">
        <f t="shared" si="38"/>
        <v>31</v>
      </c>
      <c r="AR32">
        <f t="shared" si="39"/>
        <v>178</v>
      </c>
      <c r="AS32">
        <f t="shared" si="40"/>
        <v>48</v>
      </c>
      <c r="AT32">
        <f t="shared" si="41"/>
        <v>65</v>
      </c>
      <c r="AU32">
        <f t="shared" si="42"/>
        <v>41</v>
      </c>
      <c r="AV32">
        <f t="shared" si="43"/>
        <v>184</v>
      </c>
      <c r="AW32">
        <f t="shared" si="44"/>
        <v>65</v>
      </c>
      <c r="AX32">
        <f t="shared" si="45"/>
        <v>40</v>
      </c>
      <c r="AY32">
        <f t="shared" si="46"/>
        <v>181</v>
      </c>
      <c r="AZ32">
        <f t="shared" si="47"/>
        <v>133</v>
      </c>
      <c r="BA32">
        <f t="shared" si="48"/>
        <v>11</v>
      </c>
      <c r="BB32">
        <f t="shared" si="49"/>
        <v>100</v>
      </c>
      <c r="BC32">
        <f t="shared" si="50"/>
        <v>33</v>
      </c>
      <c r="BD32">
        <f t="shared" si="51"/>
        <v>187</v>
      </c>
      <c r="BE32">
        <f t="shared" si="54"/>
        <v>69000</v>
      </c>
      <c r="BF32" s="6">
        <f>modellek!AB664</f>
        <v>71292.800000000003</v>
      </c>
      <c r="BG32">
        <f>IF(modellek!AE664*modellek!CM664&lt;=0,1,0)</f>
        <v>0</v>
      </c>
      <c r="BH32">
        <f>modellek!AE664</f>
        <v>-3.32</v>
      </c>
      <c r="BI32">
        <f>modellek!CM664</f>
        <v>-24.79</v>
      </c>
      <c r="BJ32" s="10">
        <f t="shared" si="55"/>
        <v>38869</v>
      </c>
      <c r="BK32" t="str">
        <f t="shared" si="56"/>
        <v/>
      </c>
      <c r="BL32">
        <f t="shared" si="57"/>
        <v>-3.32</v>
      </c>
      <c r="BM32">
        <f t="shared" si="58"/>
        <v>69</v>
      </c>
    </row>
    <row r="33" spans="1:65" x14ac:dyDescent="0.3">
      <c r="A33" s="5">
        <f>Munka3!A34</f>
        <v>38899</v>
      </c>
      <c r="B33" s="6">
        <f>Munka3!B34</f>
        <v>8</v>
      </c>
      <c r="C33" s="6">
        <f>Munka3!C34</f>
        <v>2</v>
      </c>
      <c r="D33" s="6">
        <f>Munka3!D34</f>
        <v>39</v>
      </c>
      <c r="E33" s="6">
        <f>Munka3!E34</f>
        <v>96</v>
      </c>
      <c r="F33" s="6">
        <f>Munka3!F34</f>
        <v>22</v>
      </c>
      <c r="G33" s="6">
        <f>Munka4!B34</f>
        <v>11</v>
      </c>
      <c r="H33" s="6">
        <f>Munka4!C34</f>
        <v>62</v>
      </c>
      <c r="I33" s="6">
        <f>Munka4!D34</f>
        <v>9</v>
      </c>
      <c r="J33" s="6">
        <f>Munka4!E34</f>
        <v>30</v>
      </c>
      <c r="K33" s="6">
        <f>Munka4!F34</f>
        <v>99</v>
      </c>
      <c r="L33" s="6">
        <f>Munka5!B34</f>
        <v>20</v>
      </c>
      <c r="M33" s="6">
        <f>Munka5!C34</f>
        <v>51</v>
      </c>
      <c r="N33" s="6">
        <f>Munka5!D34</f>
        <v>91</v>
      </c>
      <c r="O33" s="6">
        <f>Munka5!E34</f>
        <v>6</v>
      </c>
      <c r="P33" s="6">
        <f>Munka5!F34</f>
        <v>25</v>
      </c>
      <c r="Q33" s="6">
        <f>Munka6!B34</f>
        <v>7</v>
      </c>
      <c r="R33" s="6">
        <f>Munka6!C34</f>
        <v>11</v>
      </c>
      <c r="S33" s="6">
        <f>Munka7!B34</f>
        <v>41</v>
      </c>
      <c r="T33" s="6">
        <f>Munka7!C34</f>
        <v>88</v>
      </c>
      <c r="U33" s="6">
        <f>Munka7!D34</f>
        <v>20</v>
      </c>
      <c r="V33" s="6">
        <f>Munka7!E34</f>
        <v>3</v>
      </c>
      <c r="W33" s="6">
        <f>Munka7!F34</f>
        <v>42</v>
      </c>
      <c r="X33" s="6">
        <f>Munka8!B34</f>
        <v>18</v>
      </c>
      <c r="Y33" s="6">
        <f>Munka8!C34</f>
        <v>69</v>
      </c>
      <c r="Z33" s="6">
        <f>Munka8!D34</f>
        <v>26</v>
      </c>
      <c r="AA33" s="6">
        <f>Munka8!E34</f>
        <v>8</v>
      </c>
      <c r="AB33" s="8">
        <f>Munka8!F34</f>
        <v>68</v>
      </c>
      <c r="AD33" s="10">
        <f t="shared" si="52"/>
        <v>38899</v>
      </c>
      <c r="AE33">
        <f t="shared" si="53"/>
        <v>173</v>
      </c>
      <c r="AF33">
        <f t="shared" si="27"/>
        <v>180</v>
      </c>
      <c r="AG33">
        <f t="shared" si="28"/>
        <v>12</v>
      </c>
      <c r="AH33">
        <f t="shared" si="29"/>
        <v>6</v>
      </c>
      <c r="AI33">
        <f t="shared" si="30"/>
        <v>37</v>
      </c>
      <c r="AJ33">
        <f t="shared" si="31"/>
        <v>185</v>
      </c>
      <c r="AK33">
        <f t="shared" si="32"/>
        <v>4</v>
      </c>
      <c r="AL33">
        <f t="shared" si="33"/>
        <v>163</v>
      </c>
      <c r="AM33">
        <f t="shared" si="34"/>
        <v>40</v>
      </c>
      <c r="AN33">
        <f t="shared" si="35"/>
        <v>3</v>
      </c>
      <c r="AO33">
        <f t="shared" si="36"/>
        <v>26</v>
      </c>
      <c r="AP33">
        <f t="shared" si="37"/>
        <v>40</v>
      </c>
      <c r="AQ33">
        <f t="shared" si="38"/>
        <v>18</v>
      </c>
      <c r="AR33">
        <f t="shared" si="39"/>
        <v>162</v>
      </c>
      <c r="AS33">
        <f t="shared" si="40"/>
        <v>35</v>
      </c>
      <c r="AT33">
        <f t="shared" si="41"/>
        <v>65</v>
      </c>
      <c r="AU33">
        <f t="shared" si="42"/>
        <v>4</v>
      </c>
      <c r="AV33">
        <f t="shared" si="43"/>
        <v>167</v>
      </c>
      <c r="AW33">
        <f t="shared" si="44"/>
        <v>36</v>
      </c>
      <c r="AX33">
        <f t="shared" si="45"/>
        <v>29</v>
      </c>
      <c r="AY33">
        <f t="shared" si="46"/>
        <v>100</v>
      </c>
      <c r="AZ33">
        <f t="shared" si="47"/>
        <v>25</v>
      </c>
      <c r="BA33">
        <f t="shared" si="48"/>
        <v>9</v>
      </c>
      <c r="BB33">
        <f t="shared" si="49"/>
        <v>22</v>
      </c>
      <c r="BC33">
        <f t="shared" si="50"/>
        <v>33</v>
      </c>
      <c r="BD33">
        <f t="shared" si="51"/>
        <v>187</v>
      </c>
      <c r="BE33">
        <f t="shared" si="54"/>
        <v>68000</v>
      </c>
      <c r="BF33" s="6">
        <f>modellek!AB665</f>
        <v>78797.3</v>
      </c>
      <c r="BG33">
        <f>IF(modellek!AE665*modellek!CM665&lt;=0,1,0)</f>
        <v>1</v>
      </c>
      <c r="BH33">
        <f>modellek!AE665</f>
        <v>-15.88</v>
      </c>
      <c r="BI33">
        <f>modellek!CM665</f>
        <v>7.08</v>
      </c>
      <c r="BJ33" s="10">
        <f t="shared" si="55"/>
        <v>38899</v>
      </c>
      <c r="BK33">
        <f t="shared" si="56"/>
        <v>-15.88</v>
      </c>
      <c r="BL33">
        <f t="shared" si="57"/>
        <v>-15.88</v>
      </c>
      <c r="BM33">
        <f t="shared" si="58"/>
        <v>68</v>
      </c>
    </row>
    <row r="34" spans="1:65" x14ac:dyDescent="0.3">
      <c r="A34" s="5">
        <f>Munka3!A35</f>
        <v>38930</v>
      </c>
      <c r="B34" s="6">
        <f>Munka3!B35</f>
        <v>9</v>
      </c>
      <c r="C34" s="6">
        <f>Munka3!C35</f>
        <v>2</v>
      </c>
      <c r="D34" s="6">
        <f>Munka3!D35</f>
        <v>39</v>
      </c>
      <c r="E34" s="6">
        <f>Munka3!E35</f>
        <v>97</v>
      </c>
      <c r="F34" s="6">
        <f>Munka3!F35</f>
        <v>23</v>
      </c>
      <c r="G34" s="6">
        <f>Munka4!B35</f>
        <v>11</v>
      </c>
      <c r="H34" s="6">
        <f>Munka4!C35</f>
        <v>63</v>
      </c>
      <c r="I34" s="6">
        <f>Munka4!D35</f>
        <v>9</v>
      </c>
      <c r="J34" s="6">
        <f>Munka4!E35</f>
        <v>29</v>
      </c>
      <c r="K34" s="6">
        <f>Munka4!F35</f>
        <v>98</v>
      </c>
      <c r="L34" s="6">
        <f>Munka5!B35</f>
        <v>21</v>
      </c>
      <c r="M34" s="6">
        <f>Munka5!C35</f>
        <v>53</v>
      </c>
      <c r="N34" s="6">
        <f>Munka5!D35</f>
        <v>90</v>
      </c>
      <c r="O34" s="6">
        <f>Munka5!E35</f>
        <v>5</v>
      </c>
      <c r="P34" s="6">
        <f>Munka5!F35</f>
        <v>25</v>
      </c>
      <c r="Q34" s="6">
        <f>Munka6!B35</f>
        <v>7</v>
      </c>
      <c r="R34" s="6">
        <f>Munka6!C35</f>
        <v>11</v>
      </c>
      <c r="S34" s="6">
        <f>Munka7!B35</f>
        <v>43</v>
      </c>
      <c r="T34" s="6">
        <f>Munka7!C35</f>
        <v>95</v>
      </c>
      <c r="U34" s="6">
        <f>Munka7!D35</f>
        <v>21</v>
      </c>
      <c r="V34" s="6">
        <f>Munka7!E35</f>
        <v>2</v>
      </c>
      <c r="W34" s="6">
        <f>Munka7!F35</f>
        <v>41</v>
      </c>
      <c r="X34" s="6">
        <f>Munka8!B35</f>
        <v>15</v>
      </c>
      <c r="Y34" s="6">
        <f>Munka8!C35</f>
        <v>68</v>
      </c>
      <c r="Z34" s="6">
        <f>Munka8!D35</f>
        <v>27</v>
      </c>
      <c r="AA34" s="6">
        <f>Munka8!E35</f>
        <v>9</v>
      </c>
      <c r="AB34" s="8">
        <f>Munka8!F35</f>
        <v>74</v>
      </c>
      <c r="AD34" s="10">
        <f t="shared" si="52"/>
        <v>38930</v>
      </c>
      <c r="AE34">
        <f t="shared" si="53"/>
        <v>120</v>
      </c>
      <c r="AF34">
        <f t="shared" si="27"/>
        <v>180</v>
      </c>
      <c r="AG34">
        <f t="shared" si="28"/>
        <v>12</v>
      </c>
      <c r="AH34">
        <f t="shared" si="29"/>
        <v>4</v>
      </c>
      <c r="AI34">
        <f t="shared" si="30"/>
        <v>23</v>
      </c>
      <c r="AJ34">
        <f t="shared" si="31"/>
        <v>185</v>
      </c>
      <c r="AK34">
        <f t="shared" si="32"/>
        <v>3</v>
      </c>
      <c r="AL34">
        <f t="shared" si="33"/>
        <v>163</v>
      </c>
      <c r="AM34">
        <f t="shared" si="34"/>
        <v>66</v>
      </c>
      <c r="AN34">
        <f t="shared" si="35"/>
        <v>7</v>
      </c>
      <c r="AO34">
        <f t="shared" si="36"/>
        <v>22</v>
      </c>
      <c r="AP34">
        <f t="shared" si="37"/>
        <v>31</v>
      </c>
      <c r="AQ34">
        <f t="shared" si="38"/>
        <v>22</v>
      </c>
      <c r="AR34">
        <f t="shared" si="39"/>
        <v>178</v>
      </c>
      <c r="AS34">
        <f t="shared" si="40"/>
        <v>35</v>
      </c>
      <c r="AT34">
        <f t="shared" si="41"/>
        <v>65</v>
      </c>
      <c r="AU34">
        <f t="shared" si="42"/>
        <v>4</v>
      </c>
      <c r="AV34">
        <f t="shared" si="43"/>
        <v>126</v>
      </c>
      <c r="AW34">
        <f t="shared" si="44"/>
        <v>10</v>
      </c>
      <c r="AX34">
        <f t="shared" si="45"/>
        <v>24</v>
      </c>
      <c r="AY34">
        <f t="shared" si="46"/>
        <v>115</v>
      </c>
      <c r="AZ34">
        <f t="shared" si="47"/>
        <v>51</v>
      </c>
      <c r="BA34">
        <f t="shared" si="48"/>
        <v>28</v>
      </c>
      <c r="BB34">
        <f t="shared" si="49"/>
        <v>28</v>
      </c>
      <c r="BC34">
        <f t="shared" si="50"/>
        <v>25</v>
      </c>
      <c r="BD34">
        <f t="shared" si="51"/>
        <v>138</v>
      </c>
      <c r="BE34">
        <f t="shared" si="54"/>
        <v>74000</v>
      </c>
      <c r="BF34" s="6">
        <f>modellek!AB666</f>
        <v>76921.2</v>
      </c>
      <c r="BG34">
        <f>IF(modellek!AE666*modellek!CM666&lt;=0,1,0)</f>
        <v>1</v>
      </c>
      <c r="BH34">
        <f>modellek!AE666</f>
        <v>-3.95</v>
      </c>
      <c r="BI34">
        <f>modellek!CM666</f>
        <v>7.08</v>
      </c>
      <c r="BJ34" s="10">
        <f t="shared" si="55"/>
        <v>38930</v>
      </c>
      <c r="BK34">
        <f t="shared" si="56"/>
        <v>-3.95</v>
      </c>
      <c r="BL34">
        <f t="shared" si="57"/>
        <v>-3.95</v>
      </c>
      <c r="BM34">
        <f t="shared" si="58"/>
        <v>74</v>
      </c>
    </row>
    <row r="35" spans="1:65" x14ac:dyDescent="0.3">
      <c r="A35" s="5">
        <f>Munka3!A36</f>
        <v>38961</v>
      </c>
      <c r="B35" s="6">
        <f>Munka3!B36</f>
        <v>9</v>
      </c>
      <c r="C35" s="6">
        <f>Munka3!C36</f>
        <v>2</v>
      </c>
      <c r="D35" s="6">
        <f>Munka3!D36</f>
        <v>38</v>
      </c>
      <c r="E35" s="6">
        <f>Munka3!E36</f>
        <v>90</v>
      </c>
      <c r="F35" s="6">
        <f>Munka3!F36</f>
        <v>24</v>
      </c>
      <c r="G35" s="6">
        <f>Munka4!B36</f>
        <v>11</v>
      </c>
      <c r="H35" s="6">
        <f>Munka4!C36</f>
        <v>55</v>
      </c>
      <c r="I35" s="6">
        <f>Munka4!D36</f>
        <v>9</v>
      </c>
      <c r="J35" s="6">
        <f>Munka4!E36</f>
        <v>28</v>
      </c>
      <c r="K35" s="6">
        <f>Munka4!F36</f>
        <v>90</v>
      </c>
      <c r="L35" s="6">
        <f>Munka5!B36</f>
        <v>19</v>
      </c>
      <c r="M35" s="6">
        <f>Munka5!C36</f>
        <v>59</v>
      </c>
      <c r="N35" s="6">
        <f>Munka5!D36</f>
        <v>92</v>
      </c>
      <c r="O35" s="6">
        <f>Munka5!E36</f>
        <v>6</v>
      </c>
      <c r="P35" s="6">
        <f>Munka5!F36</f>
        <v>27</v>
      </c>
      <c r="Q35" s="6">
        <f>Munka6!B36</f>
        <v>7</v>
      </c>
      <c r="R35" s="6">
        <f>Munka6!C36</f>
        <v>10</v>
      </c>
      <c r="S35" s="6">
        <f>Munka7!B36</f>
        <v>43</v>
      </c>
      <c r="T35" s="6">
        <f>Munka7!C36</f>
        <v>88</v>
      </c>
      <c r="U35" s="6">
        <f>Munka7!D36</f>
        <v>20</v>
      </c>
      <c r="V35" s="6">
        <f>Munka7!E36</f>
        <v>2</v>
      </c>
      <c r="W35" s="6">
        <f>Munka7!F36</f>
        <v>37</v>
      </c>
      <c r="X35" s="6">
        <f>Munka8!B36</f>
        <v>14</v>
      </c>
      <c r="Y35" s="6">
        <f>Munka8!C36</f>
        <v>66</v>
      </c>
      <c r="Z35" s="6">
        <f>Munka8!D36</f>
        <v>26</v>
      </c>
      <c r="AA35" s="6">
        <f>Munka8!E36</f>
        <v>10</v>
      </c>
      <c r="AB35" s="8">
        <f>Munka8!F36</f>
        <v>78</v>
      </c>
      <c r="AD35" s="10">
        <f t="shared" si="52"/>
        <v>38961</v>
      </c>
      <c r="AE35">
        <f t="shared" si="53"/>
        <v>120</v>
      </c>
      <c r="AF35">
        <f t="shared" si="27"/>
        <v>180</v>
      </c>
      <c r="AG35">
        <f t="shared" si="28"/>
        <v>18</v>
      </c>
      <c r="AH35">
        <f t="shared" si="29"/>
        <v>13</v>
      </c>
      <c r="AI35">
        <f t="shared" si="30"/>
        <v>10</v>
      </c>
      <c r="AJ35">
        <f t="shared" si="31"/>
        <v>185</v>
      </c>
      <c r="AK35">
        <f t="shared" si="32"/>
        <v>30</v>
      </c>
      <c r="AL35">
        <f t="shared" si="33"/>
        <v>163</v>
      </c>
      <c r="AM35">
        <f t="shared" si="34"/>
        <v>97</v>
      </c>
      <c r="AN35">
        <f t="shared" si="35"/>
        <v>25</v>
      </c>
      <c r="AO35">
        <f t="shared" si="36"/>
        <v>33</v>
      </c>
      <c r="AP35">
        <f t="shared" si="37"/>
        <v>3</v>
      </c>
      <c r="AQ35">
        <f t="shared" si="38"/>
        <v>17</v>
      </c>
      <c r="AR35">
        <f t="shared" si="39"/>
        <v>162</v>
      </c>
      <c r="AS35">
        <f t="shared" si="40"/>
        <v>16</v>
      </c>
      <c r="AT35">
        <f t="shared" si="41"/>
        <v>65</v>
      </c>
      <c r="AU35">
        <f t="shared" si="42"/>
        <v>41</v>
      </c>
      <c r="AV35">
        <f t="shared" si="43"/>
        <v>126</v>
      </c>
      <c r="AW35">
        <f t="shared" si="44"/>
        <v>36</v>
      </c>
      <c r="AX35">
        <f t="shared" si="45"/>
        <v>29</v>
      </c>
      <c r="AY35">
        <f t="shared" si="46"/>
        <v>115</v>
      </c>
      <c r="AZ35">
        <f t="shared" si="47"/>
        <v>159</v>
      </c>
      <c r="BA35">
        <f t="shared" si="48"/>
        <v>33</v>
      </c>
      <c r="BB35">
        <f t="shared" si="49"/>
        <v>63</v>
      </c>
      <c r="BC35">
        <f t="shared" si="50"/>
        <v>33</v>
      </c>
      <c r="BD35">
        <f t="shared" si="51"/>
        <v>73</v>
      </c>
      <c r="BE35">
        <f t="shared" si="54"/>
        <v>78000</v>
      </c>
      <c r="BF35" s="6">
        <f>modellek!AB667</f>
        <v>73168.899999999994</v>
      </c>
      <c r="BG35">
        <f>IF(modellek!AE667*modellek!CM667&lt;=0,1,0)</f>
        <v>0</v>
      </c>
      <c r="BH35">
        <f>modellek!AE667</f>
        <v>6.19</v>
      </c>
      <c r="BI35">
        <f>modellek!CM667</f>
        <v>7.08</v>
      </c>
      <c r="BJ35" s="10">
        <f t="shared" si="55"/>
        <v>38961</v>
      </c>
      <c r="BK35" t="str">
        <f t="shared" si="56"/>
        <v/>
      </c>
      <c r="BL35">
        <f t="shared" si="57"/>
        <v>6.19</v>
      </c>
      <c r="BM35">
        <f t="shared" si="58"/>
        <v>78</v>
      </c>
    </row>
    <row r="36" spans="1:65" x14ac:dyDescent="0.3">
      <c r="A36" s="5">
        <f>Munka3!A37</f>
        <v>38991</v>
      </c>
      <c r="B36" s="6">
        <f>Munka3!B37</f>
        <v>9</v>
      </c>
      <c r="C36" s="6">
        <f>Munka3!C37</f>
        <v>3</v>
      </c>
      <c r="D36" s="6">
        <f>Munka3!D37</f>
        <v>35</v>
      </c>
      <c r="E36" s="6">
        <f>Munka3!E37</f>
        <v>86</v>
      </c>
      <c r="F36" s="6">
        <f>Munka3!F37</f>
        <v>26</v>
      </c>
      <c r="G36" s="6">
        <f>Munka4!B37</f>
        <v>11</v>
      </c>
      <c r="H36" s="6">
        <f>Munka4!C37</f>
        <v>54</v>
      </c>
      <c r="I36" s="6">
        <f>Munka4!D37</f>
        <v>9</v>
      </c>
      <c r="J36" s="6">
        <f>Munka4!E37</f>
        <v>28</v>
      </c>
      <c r="K36" s="6">
        <f>Munka4!F37</f>
        <v>80</v>
      </c>
      <c r="L36" s="6">
        <f>Munka5!B37</f>
        <v>19</v>
      </c>
      <c r="M36" s="6">
        <f>Munka5!C37</f>
        <v>59</v>
      </c>
      <c r="N36" s="6">
        <f>Munka5!D37</f>
        <v>89</v>
      </c>
      <c r="O36" s="6">
        <f>Munka5!E37</f>
        <v>6</v>
      </c>
      <c r="P36" s="6">
        <f>Munka5!F37</f>
        <v>25</v>
      </c>
      <c r="Q36" s="6">
        <f>Munka6!B37</f>
        <v>7</v>
      </c>
      <c r="R36" s="6">
        <f>Munka6!C37</f>
        <v>10</v>
      </c>
      <c r="S36" s="6">
        <f>Munka7!B37</f>
        <v>44</v>
      </c>
      <c r="T36" s="6">
        <f>Munka7!C37</f>
        <v>84</v>
      </c>
      <c r="U36" s="6">
        <f>Munka7!D37</f>
        <v>19</v>
      </c>
      <c r="V36" s="6">
        <f>Munka7!E37</f>
        <v>2</v>
      </c>
      <c r="W36" s="6">
        <f>Munka7!F37</f>
        <v>37</v>
      </c>
      <c r="X36" s="6">
        <f>Munka8!B37</f>
        <v>11</v>
      </c>
      <c r="Y36" s="6">
        <f>Munka8!C37</f>
        <v>62</v>
      </c>
      <c r="Z36" s="6">
        <f>Munka8!D37</f>
        <v>26</v>
      </c>
      <c r="AA36" s="6">
        <f>Munka8!E37</f>
        <v>9</v>
      </c>
      <c r="AB36" s="8">
        <f>Munka8!F37</f>
        <v>81</v>
      </c>
      <c r="AD36" s="10">
        <f t="shared" si="52"/>
        <v>38991</v>
      </c>
      <c r="AE36">
        <f t="shared" si="53"/>
        <v>120</v>
      </c>
      <c r="AF36">
        <f t="shared" si="27"/>
        <v>163</v>
      </c>
      <c r="AG36">
        <f t="shared" si="28"/>
        <v>31</v>
      </c>
      <c r="AH36">
        <f t="shared" si="29"/>
        <v>39</v>
      </c>
      <c r="AI36">
        <f t="shared" si="30"/>
        <v>3</v>
      </c>
      <c r="AJ36">
        <f t="shared" si="31"/>
        <v>185</v>
      </c>
      <c r="AK36">
        <f t="shared" si="32"/>
        <v>36</v>
      </c>
      <c r="AL36">
        <f t="shared" si="33"/>
        <v>163</v>
      </c>
      <c r="AM36">
        <f t="shared" si="34"/>
        <v>97</v>
      </c>
      <c r="AN36">
        <f t="shared" si="35"/>
        <v>58</v>
      </c>
      <c r="AO36">
        <f t="shared" si="36"/>
        <v>33</v>
      </c>
      <c r="AP36">
        <f t="shared" si="37"/>
        <v>3</v>
      </c>
      <c r="AQ36">
        <f t="shared" si="38"/>
        <v>26</v>
      </c>
      <c r="AR36">
        <f t="shared" si="39"/>
        <v>162</v>
      </c>
      <c r="AS36">
        <f t="shared" si="40"/>
        <v>35</v>
      </c>
      <c r="AT36">
        <f t="shared" si="41"/>
        <v>65</v>
      </c>
      <c r="AU36">
        <f t="shared" si="42"/>
        <v>41</v>
      </c>
      <c r="AV36">
        <f t="shared" si="43"/>
        <v>105</v>
      </c>
      <c r="AW36">
        <f t="shared" si="44"/>
        <v>92</v>
      </c>
      <c r="AX36">
        <f t="shared" si="45"/>
        <v>40</v>
      </c>
      <c r="AY36">
        <f t="shared" si="46"/>
        <v>115</v>
      </c>
      <c r="AZ36">
        <f t="shared" si="47"/>
        <v>159</v>
      </c>
      <c r="BA36">
        <f t="shared" si="48"/>
        <v>84</v>
      </c>
      <c r="BB36">
        <f t="shared" si="49"/>
        <v>112</v>
      </c>
      <c r="BC36">
        <f t="shared" si="50"/>
        <v>33</v>
      </c>
      <c r="BD36">
        <f t="shared" si="51"/>
        <v>138</v>
      </c>
      <c r="BE36">
        <f t="shared" si="54"/>
        <v>81000</v>
      </c>
      <c r="BF36" s="6">
        <f>modellek!AB668</f>
        <v>75983.100000000006</v>
      </c>
      <c r="BG36">
        <f>IF(modellek!AE668*modellek!CM668&lt;=0,1,0)</f>
        <v>0</v>
      </c>
      <c r="BH36">
        <f>modellek!AE668</f>
        <v>6.19</v>
      </c>
      <c r="BI36">
        <f>modellek!CM668</f>
        <v>7.08</v>
      </c>
      <c r="BJ36" s="10">
        <f t="shared" si="55"/>
        <v>38991</v>
      </c>
      <c r="BK36" t="str">
        <f t="shared" si="56"/>
        <v/>
      </c>
      <c r="BL36">
        <f t="shared" si="57"/>
        <v>6.19</v>
      </c>
      <c r="BM36">
        <f t="shared" si="58"/>
        <v>81</v>
      </c>
    </row>
    <row r="37" spans="1:65" x14ac:dyDescent="0.3">
      <c r="A37" s="5">
        <f>Munka3!A38</f>
        <v>39022</v>
      </c>
      <c r="B37" s="6">
        <f>Munka3!B38</f>
        <v>8</v>
      </c>
      <c r="C37" s="6">
        <f>Munka3!C38</f>
        <v>2</v>
      </c>
      <c r="D37" s="6">
        <f>Munka3!D38</f>
        <v>30</v>
      </c>
      <c r="E37" s="6">
        <f>Munka3!E38</f>
        <v>81</v>
      </c>
      <c r="F37" s="6">
        <f>Munka3!F38</f>
        <v>22</v>
      </c>
      <c r="G37" s="6">
        <f>Munka4!B38</f>
        <v>11</v>
      </c>
      <c r="H37" s="6">
        <f>Munka4!C38</f>
        <v>51</v>
      </c>
      <c r="I37" s="6">
        <f>Munka4!D38</f>
        <v>8</v>
      </c>
      <c r="J37" s="6">
        <f>Munka4!E38</f>
        <v>25</v>
      </c>
      <c r="K37" s="6">
        <f>Munka4!F38</f>
        <v>75</v>
      </c>
      <c r="L37" s="6">
        <f>Munka5!B38</f>
        <v>18</v>
      </c>
      <c r="M37" s="6">
        <f>Munka5!C38</f>
        <v>54</v>
      </c>
      <c r="N37" s="6">
        <f>Munka5!D38</f>
        <v>80</v>
      </c>
      <c r="O37" s="6">
        <f>Munka5!E38</f>
        <v>5</v>
      </c>
      <c r="P37" s="6">
        <f>Munka5!F38</f>
        <v>25</v>
      </c>
      <c r="Q37" s="6">
        <f>Munka6!B38</f>
        <v>7</v>
      </c>
      <c r="R37" s="6">
        <f>Munka6!C38</f>
        <v>10</v>
      </c>
      <c r="S37" s="6">
        <f>Munka7!B38</f>
        <v>41</v>
      </c>
      <c r="T37" s="6">
        <f>Munka7!C38</f>
        <v>79</v>
      </c>
      <c r="U37" s="6">
        <f>Munka7!D38</f>
        <v>18</v>
      </c>
      <c r="V37" s="6">
        <f>Munka7!E38</f>
        <v>2</v>
      </c>
      <c r="W37" s="6">
        <f>Munka7!F38</f>
        <v>34</v>
      </c>
      <c r="X37" s="6">
        <f>Munka8!B38</f>
        <v>12</v>
      </c>
      <c r="Y37" s="6">
        <f>Munka8!C38</f>
        <v>61</v>
      </c>
      <c r="Z37" s="6">
        <f>Munka8!D38</f>
        <v>25</v>
      </c>
      <c r="AA37" s="6">
        <f>Munka8!E38</f>
        <v>10</v>
      </c>
      <c r="AB37" s="8">
        <f>Munka8!F38</f>
        <v>68</v>
      </c>
      <c r="AD37" s="10">
        <f t="shared" si="52"/>
        <v>39022</v>
      </c>
      <c r="AE37">
        <f t="shared" si="53"/>
        <v>173</v>
      </c>
      <c r="AF37">
        <f t="shared" si="27"/>
        <v>180</v>
      </c>
      <c r="AG37">
        <f t="shared" si="28"/>
        <v>62</v>
      </c>
      <c r="AH37">
        <f t="shared" si="29"/>
        <v>88</v>
      </c>
      <c r="AI37">
        <f t="shared" si="30"/>
        <v>37</v>
      </c>
      <c r="AJ37">
        <f t="shared" si="31"/>
        <v>185</v>
      </c>
      <c r="AK37">
        <f t="shared" si="32"/>
        <v>66</v>
      </c>
      <c r="AL37">
        <f t="shared" si="33"/>
        <v>187</v>
      </c>
      <c r="AM37">
        <f t="shared" si="34"/>
        <v>185</v>
      </c>
      <c r="AN37">
        <f t="shared" si="35"/>
        <v>102</v>
      </c>
      <c r="AO37">
        <f t="shared" si="36"/>
        <v>43</v>
      </c>
      <c r="AP37">
        <f t="shared" si="37"/>
        <v>21</v>
      </c>
      <c r="AQ37">
        <f t="shared" si="38"/>
        <v>57</v>
      </c>
      <c r="AR37">
        <f t="shared" si="39"/>
        <v>178</v>
      </c>
      <c r="AS37">
        <f t="shared" si="40"/>
        <v>35</v>
      </c>
      <c r="AT37">
        <f t="shared" si="41"/>
        <v>65</v>
      </c>
      <c r="AU37">
        <f t="shared" si="42"/>
        <v>41</v>
      </c>
      <c r="AV37">
        <f t="shared" si="43"/>
        <v>167</v>
      </c>
      <c r="AW37">
        <f t="shared" si="44"/>
        <v>157</v>
      </c>
      <c r="AX37">
        <f t="shared" si="45"/>
        <v>49</v>
      </c>
      <c r="AY37">
        <f t="shared" si="46"/>
        <v>115</v>
      </c>
      <c r="AZ37">
        <f t="shared" si="47"/>
        <v>198</v>
      </c>
      <c r="BA37">
        <f t="shared" si="48"/>
        <v>55</v>
      </c>
      <c r="BB37">
        <f t="shared" si="49"/>
        <v>120</v>
      </c>
      <c r="BC37">
        <f t="shared" si="50"/>
        <v>51</v>
      </c>
      <c r="BD37">
        <f t="shared" si="51"/>
        <v>73</v>
      </c>
      <c r="BE37">
        <f t="shared" si="54"/>
        <v>68000</v>
      </c>
      <c r="BF37" s="6">
        <f>modellek!AB669</f>
        <v>70354.7</v>
      </c>
      <c r="BG37">
        <f>IF(modellek!AE669*modellek!CM669&lt;=0,1,0)</f>
        <v>0</v>
      </c>
      <c r="BH37">
        <f>modellek!AE669</f>
        <v>-3.46</v>
      </c>
      <c r="BI37">
        <f>modellek!CM669</f>
        <v>-10.68</v>
      </c>
      <c r="BJ37" s="10">
        <f t="shared" si="55"/>
        <v>39022</v>
      </c>
      <c r="BK37" t="str">
        <f t="shared" si="56"/>
        <v/>
      </c>
      <c r="BL37">
        <f t="shared" si="57"/>
        <v>-3.46</v>
      </c>
      <c r="BM37">
        <f t="shared" si="58"/>
        <v>68</v>
      </c>
    </row>
    <row r="38" spans="1:65" x14ac:dyDescent="0.3">
      <c r="A38" s="5">
        <f>Munka3!A39</f>
        <v>39052</v>
      </c>
      <c r="B38" s="6">
        <f>Munka3!B39</f>
        <v>8</v>
      </c>
      <c r="C38" s="6">
        <f>Munka3!C39</f>
        <v>2</v>
      </c>
      <c r="D38" s="6">
        <f>Munka3!D39</f>
        <v>29</v>
      </c>
      <c r="E38" s="6">
        <f>Munka3!E39</f>
        <v>77</v>
      </c>
      <c r="F38" s="6">
        <f>Munka3!F39</f>
        <v>21</v>
      </c>
      <c r="G38" s="6">
        <f>Munka4!B39</f>
        <v>10</v>
      </c>
      <c r="H38" s="6">
        <f>Munka4!C39</f>
        <v>45</v>
      </c>
      <c r="I38" s="6">
        <f>Munka4!D39</f>
        <v>8</v>
      </c>
      <c r="J38" s="6">
        <f>Munka4!E39</f>
        <v>23</v>
      </c>
      <c r="K38" s="6">
        <f>Munka4!F39</f>
        <v>71</v>
      </c>
      <c r="L38" s="6">
        <f>Munka5!B39</f>
        <v>17</v>
      </c>
      <c r="M38" s="6">
        <f>Munka5!C39</f>
        <v>48</v>
      </c>
      <c r="N38" s="6">
        <f>Munka5!D39</f>
        <v>73</v>
      </c>
      <c r="O38" s="6">
        <f>Munka5!E39</f>
        <v>6</v>
      </c>
      <c r="P38" s="6">
        <f>Munka5!F39</f>
        <v>23</v>
      </c>
      <c r="Q38" s="6">
        <f>Munka6!B39</f>
        <v>7</v>
      </c>
      <c r="R38" s="6">
        <f>Munka6!C39</f>
        <v>9</v>
      </c>
      <c r="S38" s="6">
        <f>Munka7!B39</f>
        <v>40</v>
      </c>
      <c r="T38" s="6">
        <f>Munka7!C39</f>
        <v>77</v>
      </c>
      <c r="U38" s="6">
        <f>Munka7!D39</f>
        <v>17</v>
      </c>
      <c r="V38" s="6">
        <f>Munka7!E39</f>
        <v>2</v>
      </c>
      <c r="W38" s="6">
        <f>Munka7!F39</f>
        <v>36</v>
      </c>
      <c r="X38" s="6">
        <f>Munka8!B39</f>
        <v>11</v>
      </c>
      <c r="Y38" s="6">
        <f>Munka8!C39</f>
        <v>60</v>
      </c>
      <c r="Z38" s="6">
        <f>Munka8!D39</f>
        <v>25</v>
      </c>
      <c r="AA38" s="6">
        <f>Munka8!E39</f>
        <v>8</v>
      </c>
      <c r="AB38" s="8">
        <f>Munka8!F39</f>
        <v>73</v>
      </c>
      <c r="AD38" s="10">
        <f t="shared" si="52"/>
        <v>39052</v>
      </c>
      <c r="AE38">
        <f t="shared" si="53"/>
        <v>173</v>
      </c>
      <c r="AF38">
        <f t="shared" si="27"/>
        <v>180</v>
      </c>
      <c r="AG38">
        <f t="shared" si="28"/>
        <v>67</v>
      </c>
      <c r="AH38">
        <f t="shared" si="29"/>
        <v>112</v>
      </c>
      <c r="AI38">
        <f t="shared" si="30"/>
        <v>46</v>
      </c>
      <c r="AJ38">
        <f t="shared" si="31"/>
        <v>203</v>
      </c>
      <c r="AK38">
        <f t="shared" si="32"/>
        <v>135</v>
      </c>
      <c r="AL38">
        <f t="shared" si="33"/>
        <v>187</v>
      </c>
      <c r="AM38">
        <f t="shared" si="34"/>
        <v>201</v>
      </c>
      <c r="AN38">
        <f t="shared" si="35"/>
        <v>151</v>
      </c>
      <c r="AO38">
        <f t="shared" si="36"/>
        <v>49</v>
      </c>
      <c r="AP38">
        <f t="shared" si="37"/>
        <v>65</v>
      </c>
      <c r="AQ38">
        <f t="shared" si="38"/>
        <v>82</v>
      </c>
      <c r="AR38">
        <f t="shared" si="39"/>
        <v>162</v>
      </c>
      <c r="AS38">
        <f t="shared" si="40"/>
        <v>60</v>
      </c>
      <c r="AT38">
        <f t="shared" si="41"/>
        <v>65</v>
      </c>
      <c r="AU38">
        <f t="shared" si="42"/>
        <v>150</v>
      </c>
      <c r="AV38">
        <f t="shared" si="43"/>
        <v>176</v>
      </c>
      <c r="AW38">
        <f t="shared" si="44"/>
        <v>181</v>
      </c>
      <c r="AX38">
        <f t="shared" si="45"/>
        <v>54</v>
      </c>
      <c r="AY38">
        <f t="shared" si="46"/>
        <v>115</v>
      </c>
      <c r="AZ38">
        <f t="shared" si="47"/>
        <v>183</v>
      </c>
      <c r="BA38">
        <f t="shared" si="48"/>
        <v>84</v>
      </c>
      <c r="BB38">
        <f t="shared" si="49"/>
        <v>134</v>
      </c>
      <c r="BC38">
        <f t="shared" si="50"/>
        <v>51</v>
      </c>
      <c r="BD38">
        <f t="shared" si="51"/>
        <v>187</v>
      </c>
      <c r="BE38">
        <f t="shared" si="54"/>
        <v>73000</v>
      </c>
      <c r="BF38" s="6">
        <f>modellek!AB670</f>
        <v>68478.600000000006</v>
      </c>
      <c r="BG38">
        <f>IF(modellek!AE670*modellek!CM670&lt;=0,1,0)</f>
        <v>1</v>
      </c>
      <c r="BH38">
        <f>modellek!AE670</f>
        <v>6.19</v>
      </c>
      <c r="BI38">
        <f>modellek!CM670</f>
        <v>-3.95</v>
      </c>
      <c r="BJ38" s="10">
        <f t="shared" si="55"/>
        <v>39052</v>
      </c>
      <c r="BK38">
        <f t="shared" si="56"/>
        <v>6.19</v>
      </c>
      <c r="BL38">
        <f t="shared" si="57"/>
        <v>6.19</v>
      </c>
      <c r="BM38">
        <f t="shared" si="58"/>
        <v>73</v>
      </c>
    </row>
    <row r="39" spans="1:65" x14ac:dyDescent="0.3">
      <c r="A39" s="5">
        <f>Munka3!A40</f>
        <v>39083</v>
      </c>
      <c r="B39" s="6">
        <f>Munka3!B40</f>
        <v>10</v>
      </c>
      <c r="C39" s="6">
        <f>Munka3!C40</f>
        <v>5</v>
      </c>
      <c r="D39" s="6">
        <f>Munka3!D40</f>
        <v>31</v>
      </c>
      <c r="E39" s="6">
        <f>Munka3!E40</f>
        <v>88</v>
      </c>
      <c r="F39" s="6">
        <f>Munka3!F40</f>
        <v>24</v>
      </c>
      <c r="G39" s="6">
        <f>Munka4!B40</f>
        <v>13</v>
      </c>
      <c r="H39" s="6">
        <f>Munka4!C40</f>
        <v>54</v>
      </c>
      <c r="I39" s="6">
        <f>Munka4!D40</f>
        <v>10</v>
      </c>
      <c r="J39" s="6">
        <f>Munka4!E40</f>
        <v>28</v>
      </c>
      <c r="K39" s="6">
        <f>Munka4!F40</f>
        <v>76</v>
      </c>
      <c r="L39" s="6">
        <f>Munka5!B40</f>
        <v>18</v>
      </c>
      <c r="M39" s="6">
        <f>Munka5!C40</f>
        <v>58</v>
      </c>
      <c r="N39" s="6">
        <f>Munka5!D40</f>
        <v>85</v>
      </c>
      <c r="O39" s="6">
        <f>Munka5!E40</f>
        <v>5</v>
      </c>
      <c r="P39" s="6">
        <f>Munka5!F40</f>
        <v>26</v>
      </c>
      <c r="Q39" s="6">
        <f>Munka6!B40</f>
        <v>7</v>
      </c>
      <c r="R39" s="6">
        <f>Munka6!C40</f>
        <v>10</v>
      </c>
      <c r="S39" s="6">
        <f>Munka7!B40</f>
        <v>43</v>
      </c>
      <c r="T39" s="6">
        <f>Munka7!C40</f>
        <v>89</v>
      </c>
      <c r="U39" s="6">
        <f>Munka7!D40</f>
        <v>20</v>
      </c>
      <c r="V39" s="6">
        <f>Munka7!E40</f>
        <v>2</v>
      </c>
      <c r="W39" s="6">
        <f>Munka7!F40</f>
        <v>37</v>
      </c>
      <c r="X39" s="6">
        <f>Munka8!B40</f>
        <v>12</v>
      </c>
      <c r="Y39" s="6">
        <f>Munka8!C40</f>
        <v>62</v>
      </c>
      <c r="Z39" s="6">
        <f>Munka8!D40</f>
        <v>26</v>
      </c>
      <c r="AA39" s="6">
        <f>Munka8!E40</f>
        <v>10</v>
      </c>
      <c r="AB39" s="8">
        <f>Munka8!F40</f>
        <v>71</v>
      </c>
      <c r="AD39" s="10">
        <f t="shared" si="52"/>
        <v>39083</v>
      </c>
      <c r="AE39">
        <f t="shared" si="53"/>
        <v>67</v>
      </c>
      <c r="AF39">
        <f t="shared" si="27"/>
        <v>53</v>
      </c>
      <c r="AG39">
        <f t="shared" si="28"/>
        <v>56</v>
      </c>
      <c r="AH39">
        <f t="shared" si="29"/>
        <v>27</v>
      </c>
      <c r="AI39">
        <f t="shared" si="30"/>
        <v>10</v>
      </c>
      <c r="AJ39">
        <f t="shared" si="31"/>
        <v>131</v>
      </c>
      <c r="AK39">
        <f t="shared" si="32"/>
        <v>36</v>
      </c>
      <c r="AL39">
        <f t="shared" si="33"/>
        <v>146</v>
      </c>
      <c r="AM39">
        <f t="shared" si="34"/>
        <v>97</v>
      </c>
      <c r="AN39">
        <f t="shared" si="35"/>
        <v>91</v>
      </c>
      <c r="AO39">
        <f t="shared" si="36"/>
        <v>43</v>
      </c>
      <c r="AP39">
        <f t="shared" si="37"/>
        <v>7</v>
      </c>
      <c r="AQ39">
        <f t="shared" si="38"/>
        <v>41</v>
      </c>
      <c r="AR39">
        <f t="shared" si="39"/>
        <v>178</v>
      </c>
      <c r="AS39">
        <f t="shared" si="40"/>
        <v>26</v>
      </c>
      <c r="AT39">
        <f t="shared" si="41"/>
        <v>65</v>
      </c>
      <c r="AU39">
        <f t="shared" si="42"/>
        <v>41</v>
      </c>
      <c r="AV39">
        <f t="shared" si="43"/>
        <v>126</v>
      </c>
      <c r="AW39">
        <f t="shared" si="44"/>
        <v>28</v>
      </c>
      <c r="AX39">
        <f t="shared" si="45"/>
        <v>29</v>
      </c>
      <c r="AY39">
        <f t="shared" si="46"/>
        <v>115</v>
      </c>
      <c r="AZ39">
        <f t="shared" si="47"/>
        <v>159</v>
      </c>
      <c r="BA39">
        <f t="shared" si="48"/>
        <v>55</v>
      </c>
      <c r="BB39">
        <f t="shared" si="49"/>
        <v>112</v>
      </c>
      <c r="BC39">
        <f t="shared" si="50"/>
        <v>33</v>
      </c>
      <c r="BD39">
        <f t="shared" si="51"/>
        <v>73</v>
      </c>
      <c r="BE39">
        <f t="shared" si="54"/>
        <v>71000</v>
      </c>
      <c r="BF39" s="6">
        <f>modellek!AB671</f>
        <v>71292.800000000003</v>
      </c>
      <c r="BG39">
        <f>IF(modellek!AE671*modellek!CM671&lt;=0,1,0)</f>
        <v>1</v>
      </c>
      <c r="BH39">
        <f>modellek!AE671</f>
        <v>-0.41</v>
      </c>
      <c r="BI39">
        <f>modellek!CM671</f>
        <v>4.9000000000000004</v>
      </c>
      <c r="BJ39" s="10">
        <f t="shared" si="55"/>
        <v>39083</v>
      </c>
      <c r="BK39">
        <f t="shared" si="56"/>
        <v>-0.41</v>
      </c>
      <c r="BL39">
        <f t="shared" si="57"/>
        <v>-0.41</v>
      </c>
      <c r="BM39">
        <f t="shared" si="58"/>
        <v>71</v>
      </c>
    </row>
    <row r="40" spans="1:65" x14ac:dyDescent="0.3">
      <c r="A40" s="5">
        <f>Munka3!A41</f>
        <v>39114</v>
      </c>
      <c r="B40" s="6">
        <f>Munka3!B41</f>
        <v>10</v>
      </c>
      <c r="C40" s="6">
        <f>Munka3!C41</f>
        <v>5</v>
      </c>
      <c r="D40" s="6">
        <f>Munka3!D41</f>
        <v>35</v>
      </c>
      <c r="E40" s="6">
        <f>Munka3!E41</f>
        <v>97</v>
      </c>
      <c r="F40" s="6">
        <f>Munka3!F41</f>
        <v>25</v>
      </c>
      <c r="G40" s="6">
        <f>Munka4!B41</f>
        <v>14</v>
      </c>
      <c r="H40" s="6">
        <f>Munka4!C41</f>
        <v>54</v>
      </c>
      <c r="I40" s="6">
        <f>Munka4!D41</f>
        <v>11</v>
      </c>
      <c r="J40" s="6">
        <f>Munka4!E41</f>
        <v>30</v>
      </c>
      <c r="K40" s="6">
        <f>Munka4!F41</f>
        <v>80</v>
      </c>
      <c r="L40" s="6">
        <f>Munka5!B41</f>
        <v>19</v>
      </c>
      <c r="M40" s="6">
        <f>Munka5!C41</f>
        <v>59</v>
      </c>
      <c r="N40" s="6">
        <f>Munka5!D41</f>
        <v>89</v>
      </c>
      <c r="O40" s="6">
        <f>Munka5!E41</f>
        <v>6</v>
      </c>
      <c r="P40" s="6">
        <f>Munka5!F41</f>
        <v>25</v>
      </c>
      <c r="Q40" s="6">
        <f>Munka6!B41</f>
        <v>7</v>
      </c>
      <c r="R40" s="6">
        <f>Munka6!C41</f>
        <v>10</v>
      </c>
      <c r="S40" s="6">
        <f>Munka7!B41</f>
        <v>46</v>
      </c>
      <c r="T40" s="6">
        <f>Munka7!C41</f>
        <v>85</v>
      </c>
      <c r="U40" s="6">
        <f>Munka7!D41</f>
        <v>20</v>
      </c>
      <c r="V40" s="6">
        <f>Munka7!E41</f>
        <v>2</v>
      </c>
      <c r="W40" s="6">
        <f>Munka7!F41</f>
        <v>39</v>
      </c>
      <c r="X40" s="6">
        <f>Munka8!B41</f>
        <v>12</v>
      </c>
      <c r="Y40" s="6">
        <f>Munka8!C41</f>
        <v>64</v>
      </c>
      <c r="Z40" s="6">
        <f>Munka8!D41</f>
        <v>26</v>
      </c>
      <c r="AA40" s="6">
        <f>Munka8!E41</f>
        <v>10</v>
      </c>
      <c r="AB40" s="8">
        <f>Munka8!F41</f>
        <v>67</v>
      </c>
      <c r="AD40" s="10">
        <f t="shared" si="52"/>
        <v>39114</v>
      </c>
      <c r="AE40">
        <f t="shared" si="53"/>
        <v>67</v>
      </c>
      <c r="AF40">
        <f t="shared" si="27"/>
        <v>53</v>
      </c>
      <c r="AG40">
        <f t="shared" si="28"/>
        <v>31</v>
      </c>
      <c r="AH40">
        <f t="shared" si="29"/>
        <v>4</v>
      </c>
      <c r="AI40">
        <f t="shared" si="30"/>
        <v>6</v>
      </c>
      <c r="AJ40">
        <f t="shared" si="31"/>
        <v>87</v>
      </c>
      <c r="AK40">
        <f t="shared" si="32"/>
        <v>36</v>
      </c>
      <c r="AL40">
        <f t="shared" si="33"/>
        <v>138</v>
      </c>
      <c r="AM40">
        <f t="shared" si="34"/>
        <v>40</v>
      </c>
      <c r="AN40">
        <f t="shared" si="35"/>
        <v>58</v>
      </c>
      <c r="AO40">
        <f t="shared" si="36"/>
        <v>33</v>
      </c>
      <c r="AP40">
        <f t="shared" si="37"/>
        <v>3</v>
      </c>
      <c r="AQ40">
        <f t="shared" si="38"/>
        <v>26</v>
      </c>
      <c r="AR40">
        <f t="shared" si="39"/>
        <v>162</v>
      </c>
      <c r="AS40">
        <f t="shared" si="40"/>
        <v>35</v>
      </c>
      <c r="AT40">
        <f t="shared" si="41"/>
        <v>65</v>
      </c>
      <c r="AU40">
        <f t="shared" si="42"/>
        <v>41</v>
      </c>
      <c r="AV40">
        <f t="shared" si="43"/>
        <v>49</v>
      </c>
      <c r="AW40">
        <f t="shared" si="44"/>
        <v>76</v>
      </c>
      <c r="AX40">
        <f t="shared" si="45"/>
        <v>29</v>
      </c>
      <c r="AY40">
        <f t="shared" si="46"/>
        <v>115</v>
      </c>
      <c r="AZ40">
        <f t="shared" si="47"/>
        <v>101</v>
      </c>
      <c r="BA40">
        <f t="shared" si="48"/>
        <v>55</v>
      </c>
      <c r="BB40">
        <f t="shared" si="49"/>
        <v>87</v>
      </c>
      <c r="BC40">
        <f t="shared" si="50"/>
        <v>33</v>
      </c>
      <c r="BD40">
        <f t="shared" si="51"/>
        <v>73</v>
      </c>
      <c r="BE40">
        <f t="shared" si="54"/>
        <v>67000</v>
      </c>
      <c r="BF40" s="6">
        <f>modellek!AB672</f>
        <v>73168.899999999994</v>
      </c>
      <c r="BG40">
        <f>IF(modellek!AE672*modellek!CM672&lt;=0,1,0)</f>
        <v>1</v>
      </c>
      <c r="BH40">
        <f>modellek!AE672</f>
        <v>-9.2100000000000009</v>
      </c>
      <c r="BI40">
        <f>modellek!CM672</f>
        <v>6.62</v>
      </c>
      <c r="BJ40" s="10">
        <f t="shared" si="55"/>
        <v>39114</v>
      </c>
      <c r="BK40">
        <f t="shared" si="56"/>
        <v>-9.2100000000000009</v>
      </c>
      <c r="BL40">
        <f t="shared" si="57"/>
        <v>-9.2100000000000009</v>
      </c>
      <c r="BM40">
        <f t="shared" si="58"/>
        <v>67</v>
      </c>
    </row>
    <row r="41" spans="1:65" x14ac:dyDescent="0.3">
      <c r="A41" s="5">
        <f>Munka3!A42</f>
        <v>39142</v>
      </c>
      <c r="B41" s="6">
        <f>Munka3!B42</f>
        <v>9</v>
      </c>
      <c r="C41" s="6">
        <f>Munka3!C42</f>
        <v>4</v>
      </c>
      <c r="D41" s="6">
        <f>Munka3!D42</f>
        <v>37</v>
      </c>
      <c r="E41" s="6">
        <f>Munka3!E42</f>
        <v>92</v>
      </c>
      <c r="F41" s="6">
        <f>Munka3!F42</f>
        <v>26</v>
      </c>
      <c r="G41" s="6">
        <f>Munka4!B42</f>
        <v>14</v>
      </c>
      <c r="H41" s="6">
        <f>Munka4!C42</f>
        <v>54</v>
      </c>
      <c r="I41" s="6">
        <f>Munka4!D42</f>
        <v>9</v>
      </c>
      <c r="J41" s="6">
        <f>Munka4!E42</f>
        <v>30</v>
      </c>
      <c r="K41" s="6">
        <f>Munka4!F42</f>
        <v>87</v>
      </c>
      <c r="L41" s="6">
        <f>Munka5!B42</f>
        <v>18</v>
      </c>
      <c r="M41" s="6">
        <f>Munka5!C42</f>
        <v>57</v>
      </c>
      <c r="N41" s="6">
        <f>Munka5!D42</f>
        <v>91</v>
      </c>
      <c r="O41" s="6">
        <f>Munka5!E42</f>
        <v>6</v>
      </c>
      <c r="P41" s="6">
        <f>Munka5!F42</f>
        <v>27</v>
      </c>
      <c r="Q41" s="6">
        <f>Munka6!B42</f>
        <v>7</v>
      </c>
      <c r="R41" s="6">
        <f>Munka6!C42</f>
        <v>11</v>
      </c>
      <c r="S41" s="6">
        <f>Munka7!B42</f>
        <v>46</v>
      </c>
      <c r="T41" s="6">
        <f>Munka7!C42</f>
        <v>88</v>
      </c>
      <c r="U41" s="6">
        <f>Munka7!D42</f>
        <v>20</v>
      </c>
      <c r="V41" s="6">
        <f>Munka7!E42</f>
        <v>2</v>
      </c>
      <c r="W41" s="6">
        <f>Munka7!F42</f>
        <v>39</v>
      </c>
      <c r="X41" s="6">
        <f>Munka8!B42</f>
        <v>13</v>
      </c>
      <c r="Y41" s="6">
        <f>Munka8!C42</f>
        <v>64</v>
      </c>
      <c r="Z41" s="6">
        <f>Munka8!D42</f>
        <v>25</v>
      </c>
      <c r="AA41" s="6">
        <f>Munka8!E42</f>
        <v>10</v>
      </c>
      <c r="AB41" s="8">
        <f>Munka8!F42</f>
        <v>72</v>
      </c>
      <c r="AD41" s="10">
        <f t="shared" si="52"/>
        <v>39142</v>
      </c>
      <c r="AE41">
        <f t="shared" si="53"/>
        <v>120</v>
      </c>
      <c r="AF41">
        <f t="shared" si="27"/>
        <v>127</v>
      </c>
      <c r="AG41">
        <f t="shared" si="28"/>
        <v>25</v>
      </c>
      <c r="AH41">
        <f t="shared" si="29"/>
        <v>11</v>
      </c>
      <c r="AI41">
        <f t="shared" si="30"/>
        <v>3</v>
      </c>
      <c r="AJ41">
        <f t="shared" si="31"/>
        <v>87</v>
      </c>
      <c r="AK41">
        <f t="shared" si="32"/>
        <v>36</v>
      </c>
      <c r="AL41">
        <f t="shared" si="33"/>
        <v>163</v>
      </c>
      <c r="AM41">
        <f t="shared" si="34"/>
        <v>40</v>
      </c>
      <c r="AN41">
        <f t="shared" si="35"/>
        <v>29</v>
      </c>
      <c r="AO41">
        <f t="shared" si="36"/>
        <v>43</v>
      </c>
      <c r="AP41">
        <f t="shared" si="37"/>
        <v>11</v>
      </c>
      <c r="AQ41">
        <f t="shared" si="38"/>
        <v>18</v>
      </c>
      <c r="AR41">
        <f t="shared" si="39"/>
        <v>162</v>
      </c>
      <c r="AS41">
        <f t="shared" si="40"/>
        <v>16</v>
      </c>
      <c r="AT41">
        <f t="shared" si="41"/>
        <v>65</v>
      </c>
      <c r="AU41">
        <f t="shared" si="42"/>
        <v>4</v>
      </c>
      <c r="AV41">
        <f t="shared" si="43"/>
        <v>49</v>
      </c>
      <c r="AW41">
        <f t="shared" si="44"/>
        <v>36</v>
      </c>
      <c r="AX41">
        <f t="shared" si="45"/>
        <v>29</v>
      </c>
      <c r="AY41">
        <f t="shared" si="46"/>
        <v>115</v>
      </c>
      <c r="AZ41">
        <f t="shared" si="47"/>
        <v>101</v>
      </c>
      <c r="BA41">
        <f t="shared" si="48"/>
        <v>44</v>
      </c>
      <c r="BB41">
        <f t="shared" si="49"/>
        <v>87</v>
      </c>
      <c r="BC41">
        <f t="shared" si="50"/>
        <v>51</v>
      </c>
      <c r="BD41">
        <f t="shared" si="51"/>
        <v>73</v>
      </c>
      <c r="BE41">
        <f t="shared" si="54"/>
        <v>72000</v>
      </c>
      <c r="BF41" s="6">
        <f>modellek!AB673</f>
        <v>73168.899999999994</v>
      </c>
      <c r="BG41">
        <f>IF(modellek!AE673*modellek!CM673&lt;=0,1,0)</f>
        <v>1</v>
      </c>
      <c r="BH41">
        <f>modellek!AE673</f>
        <v>-1.62</v>
      </c>
      <c r="BI41">
        <f>modellek!CM673</f>
        <v>7.08</v>
      </c>
      <c r="BJ41" s="10">
        <f t="shared" si="55"/>
        <v>39142</v>
      </c>
      <c r="BK41">
        <f t="shared" si="56"/>
        <v>-1.62</v>
      </c>
      <c r="BL41">
        <f t="shared" si="57"/>
        <v>-1.62</v>
      </c>
      <c r="BM41">
        <f t="shared" si="58"/>
        <v>72</v>
      </c>
    </row>
    <row r="42" spans="1:65" x14ac:dyDescent="0.3">
      <c r="A42" s="5">
        <f>Munka3!A43</f>
        <v>39173</v>
      </c>
      <c r="B42" s="6">
        <f>Munka3!B43</f>
        <v>10</v>
      </c>
      <c r="C42" s="6">
        <f>Munka3!C43</f>
        <v>3</v>
      </c>
      <c r="D42" s="6">
        <f>Munka3!D43</f>
        <v>42</v>
      </c>
      <c r="E42" s="6">
        <f>Munka3!E43</f>
        <v>93</v>
      </c>
      <c r="F42" s="6">
        <f>Munka3!F43</f>
        <v>25</v>
      </c>
      <c r="G42" s="6">
        <f>Munka4!B43</f>
        <v>14</v>
      </c>
      <c r="H42" s="6">
        <f>Munka4!C43</f>
        <v>53</v>
      </c>
      <c r="I42" s="6">
        <f>Munka4!D43</f>
        <v>9</v>
      </c>
      <c r="J42" s="6">
        <f>Munka4!E43</f>
        <v>29</v>
      </c>
      <c r="K42" s="6">
        <f>Munka4!F43</f>
        <v>91</v>
      </c>
      <c r="L42" s="6">
        <f>Munka5!B43</f>
        <v>21</v>
      </c>
      <c r="M42" s="6">
        <f>Munka5!C43</f>
        <v>51</v>
      </c>
      <c r="N42" s="6">
        <f>Munka5!D43</f>
        <v>87</v>
      </c>
      <c r="O42" s="6">
        <f>Munka5!E43</f>
        <v>6</v>
      </c>
      <c r="P42" s="6">
        <f>Munka5!F43</f>
        <v>26</v>
      </c>
      <c r="Q42" s="6">
        <f>Munka6!B43</f>
        <v>7</v>
      </c>
      <c r="R42" s="6">
        <f>Munka6!C43</f>
        <v>11</v>
      </c>
      <c r="S42" s="6">
        <f>Munka7!B43</f>
        <v>45</v>
      </c>
      <c r="T42" s="6">
        <f>Munka7!C43</f>
        <v>85</v>
      </c>
      <c r="U42" s="6">
        <f>Munka7!D43</f>
        <v>20</v>
      </c>
      <c r="V42" s="6">
        <f>Munka7!E43</f>
        <v>2</v>
      </c>
      <c r="W42" s="6">
        <f>Munka7!F43</f>
        <v>39</v>
      </c>
      <c r="X42" s="6">
        <f>Munka8!B43</f>
        <v>15</v>
      </c>
      <c r="Y42" s="6">
        <f>Munka8!C43</f>
        <v>62</v>
      </c>
      <c r="Z42" s="6">
        <f>Munka8!D43</f>
        <v>27</v>
      </c>
      <c r="AA42" s="6">
        <f>Munka8!E43</f>
        <v>9</v>
      </c>
      <c r="AB42" s="8">
        <f>Munka8!F43</f>
        <v>68</v>
      </c>
      <c r="AD42" s="10">
        <f t="shared" si="52"/>
        <v>39173</v>
      </c>
      <c r="AE42">
        <f t="shared" si="53"/>
        <v>67</v>
      </c>
      <c r="AF42">
        <f t="shared" si="27"/>
        <v>163</v>
      </c>
      <c r="AG42">
        <f t="shared" si="28"/>
        <v>2</v>
      </c>
      <c r="AH42">
        <f t="shared" si="29"/>
        <v>9</v>
      </c>
      <c r="AI42">
        <f t="shared" si="30"/>
        <v>6</v>
      </c>
      <c r="AJ42">
        <f t="shared" si="31"/>
        <v>87</v>
      </c>
      <c r="AK42">
        <f t="shared" si="32"/>
        <v>46</v>
      </c>
      <c r="AL42">
        <f t="shared" si="33"/>
        <v>163</v>
      </c>
      <c r="AM42">
        <f t="shared" si="34"/>
        <v>66</v>
      </c>
      <c r="AN42">
        <f t="shared" si="35"/>
        <v>23</v>
      </c>
      <c r="AO42">
        <f t="shared" si="36"/>
        <v>22</v>
      </c>
      <c r="AP42">
        <f t="shared" si="37"/>
        <v>40</v>
      </c>
      <c r="AQ42">
        <f t="shared" si="38"/>
        <v>37</v>
      </c>
      <c r="AR42">
        <f t="shared" si="39"/>
        <v>162</v>
      </c>
      <c r="AS42">
        <f t="shared" si="40"/>
        <v>26</v>
      </c>
      <c r="AT42">
        <f t="shared" si="41"/>
        <v>65</v>
      </c>
      <c r="AU42">
        <f t="shared" si="42"/>
        <v>4</v>
      </c>
      <c r="AV42">
        <f t="shared" si="43"/>
        <v>79</v>
      </c>
      <c r="AW42">
        <f t="shared" si="44"/>
        <v>76</v>
      </c>
      <c r="AX42">
        <f t="shared" si="45"/>
        <v>29</v>
      </c>
      <c r="AY42">
        <f t="shared" si="46"/>
        <v>115</v>
      </c>
      <c r="AZ42">
        <f t="shared" si="47"/>
        <v>101</v>
      </c>
      <c r="BA42">
        <f t="shared" si="48"/>
        <v>28</v>
      </c>
      <c r="BB42">
        <f t="shared" si="49"/>
        <v>112</v>
      </c>
      <c r="BC42">
        <f t="shared" si="50"/>
        <v>25</v>
      </c>
      <c r="BD42">
        <f t="shared" si="51"/>
        <v>138</v>
      </c>
      <c r="BE42">
        <f t="shared" si="54"/>
        <v>68000</v>
      </c>
      <c r="BF42" s="6">
        <f>modellek!AB674</f>
        <v>73168.899999999994</v>
      </c>
      <c r="BG42">
        <f>IF(modellek!AE674*modellek!CM674&lt;=0,1,0)</f>
        <v>0</v>
      </c>
      <c r="BH42">
        <f>modellek!AE674</f>
        <v>-7.6</v>
      </c>
      <c r="BI42">
        <f>modellek!CM674</f>
        <v>-1.1200000000000001</v>
      </c>
      <c r="BJ42" s="10">
        <f t="shared" si="55"/>
        <v>39173</v>
      </c>
      <c r="BK42" t="str">
        <f t="shared" si="56"/>
        <v/>
      </c>
      <c r="BL42">
        <f t="shared" si="57"/>
        <v>-7.6</v>
      </c>
      <c r="BM42">
        <f t="shared" si="58"/>
        <v>68</v>
      </c>
    </row>
    <row r="43" spans="1:65" x14ac:dyDescent="0.3">
      <c r="A43" s="5">
        <f>Munka3!A44</f>
        <v>39203</v>
      </c>
      <c r="B43" s="6">
        <f>Munka3!B44</f>
        <v>10</v>
      </c>
      <c r="C43" s="6">
        <f>Munka3!C44</f>
        <v>3</v>
      </c>
      <c r="D43" s="6">
        <f>Munka3!D44</f>
        <v>40</v>
      </c>
      <c r="E43" s="6">
        <f>Munka3!E44</f>
        <v>90</v>
      </c>
      <c r="F43" s="6">
        <f>Munka3!F44</f>
        <v>25</v>
      </c>
      <c r="G43" s="6">
        <f>Munka4!B44</f>
        <v>14</v>
      </c>
      <c r="H43" s="6">
        <f>Munka4!C44</f>
        <v>54</v>
      </c>
      <c r="I43" s="6">
        <f>Munka4!D44</f>
        <v>10</v>
      </c>
      <c r="J43" s="6">
        <f>Munka4!E44</f>
        <v>27</v>
      </c>
      <c r="K43" s="6">
        <f>Munka4!F44</f>
        <v>92</v>
      </c>
      <c r="L43" s="6">
        <f>Munka5!B44</f>
        <v>20</v>
      </c>
      <c r="M43" s="6">
        <f>Munka5!C44</f>
        <v>51</v>
      </c>
      <c r="N43" s="6">
        <f>Munka5!D44</f>
        <v>88</v>
      </c>
      <c r="O43" s="6">
        <f>Munka5!E44</f>
        <v>6</v>
      </c>
      <c r="P43" s="6">
        <f>Munka5!F44</f>
        <v>25</v>
      </c>
      <c r="Q43" s="6">
        <f>Munka6!B44</f>
        <v>7</v>
      </c>
      <c r="R43" s="6">
        <f>Munka6!C44</f>
        <v>14</v>
      </c>
      <c r="S43" s="6">
        <f>Munka7!B44</f>
        <v>44</v>
      </c>
      <c r="T43" s="6">
        <f>Munka7!C44</f>
        <v>83</v>
      </c>
      <c r="U43" s="6">
        <f>Munka7!D44</f>
        <v>21</v>
      </c>
      <c r="V43" s="6">
        <f>Munka7!E44</f>
        <v>2</v>
      </c>
      <c r="W43" s="6">
        <f>Munka7!F44</f>
        <v>37</v>
      </c>
      <c r="X43" s="6">
        <f>Munka8!B44</f>
        <v>16</v>
      </c>
      <c r="Y43" s="6">
        <f>Munka8!C44</f>
        <v>59</v>
      </c>
      <c r="Z43" s="6">
        <f>Munka8!D44</f>
        <v>25</v>
      </c>
      <c r="AA43" s="6">
        <f>Munka8!E44</f>
        <v>9</v>
      </c>
      <c r="AB43" s="8">
        <f>Munka8!F44</f>
        <v>71</v>
      </c>
      <c r="AD43" s="10">
        <f t="shared" si="52"/>
        <v>39203</v>
      </c>
      <c r="AE43">
        <f t="shared" si="53"/>
        <v>67</v>
      </c>
      <c r="AF43">
        <f t="shared" si="27"/>
        <v>163</v>
      </c>
      <c r="AG43">
        <f t="shared" si="28"/>
        <v>6</v>
      </c>
      <c r="AH43">
        <f t="shared" si="29"/>
        <v>13</v>
      </c>
      <c r="AI43">
        <f t="shared" si="30"/>
        <v>6</v>
      </c>
      <c r="AJ43">
        <f t="shared" si="31"/>
        <v>87</v>
      </c>
      <c r="AK43">
        <f t="shared" si="32"/>
        <v>36</v>
      </c>
      <c r="AL43">
        <f t="shared" si="33"/>
        <v>146</v>
      </c>
      <c r="AM43">
        <f t="shared" si="34"/>
        <v>126</v>
      </c>
      <c r="AN43">
        <f t="shared" si="35"/>
        <v>20</v>
      </c>
      <c r="AO43">
        <f t="shared" si="36"/>
        <v>26</v>
      </c>
      <c r="AP43">
        <f t="shared" si="37"/>
        <v>40</v>
      </c>
      <c r="AQ43">
        <f t="shared" si="38"/>
        <v>31</v>
      </c>
      <c r="AR43">
        <f t="shared" si="39"/>
        <v>162</v>
      </c>
      <c r="AS43">
        <f t="shared" si="40"/>
        <v>35</v>
      </c>
      <c r="AT43">
        <f t="shared" si="41"/>
        <v>65</v>
      </c>
      <c r="AU43">
        <f t="shared" si="42"/>
        <v>3</v>
      </c>
      <c r="AV43">
        <f t="shared" si="43"/>
        <v>105</v>
      </c>
      <c r="AW43">
        <f t="shared" si="44"/>
        <v>105</v>
      </c>
      <c r="AX43">
        <f t="shared" si="45"/>
        <v>24</v>
      </c>
      <c r="AY43">
        <f t="shared" si="46"/>
        <v>115</v>
      </c>
      <c r="AZ43">
        <f t="shared" si="47"/>
        <v>159</v>
      </c>
      <c r="BA43">
        <f t="shared" si="48"/>
        <v>20</v>
      </c>
      <c r="BB43">
        <f t="shared" si="49"/>
        <v>158</v>
      </c>
      <c r="BC43">
        <f t="shared" si="50"/>
        <v>51</v>
      </c>
      <c r="BD43">
        <f t="shared" si="51"/>
        <v>138</v>
      </c>
      <c r="BE43">
        <f t="shared" si="54"/>
        <v>71000</v>
      </c>
      <c r="BF43" s="6">
        <f>modellek!AB675</f>
        <v>73168.899999999994</v>
      </c>
      <c r="BG43">
        <f>IF(modellek!AE675*modellek!CM675&lt;=0,1,0)</f>
        <v>1</v>
      </c>
      <c r="BH43">
        <f>modellek!AE675</f>
        <v>-3.05</v>
      </c>
      <c r="BI43">
        <f>modellek!CM675</f>
        <v>3.16</v>
      </c>
      <c r="BJ43" s="10">
        <f t="shared" si="55"/>
        <v>39203</v>
      </c>
      <c r="BK43">
        <f t="shared" si="56"/>
        <v>-3.05</v>
      </c>
      <c r="BL43">
        <f t="shared" si="57"/>
        <v>-3.05</v>
      </c>
      <c r="BM43">
        <f t="shared" si="58"/>
        <v>71</v>
      </c>
    </row>
    <row r="44" spans="1:65" x14ac:dyDescent="0.3">
      <c r="A44" s="5">
        <f>Munka3!A45</f>
        <v>39234</v>
      </c>
      <c r="B44" s="6">
        <f>Munka3!B45</f>
        <v>10</v>
      </c>
      <c r="C44" s="6">
        <f>Munka3!C45</f>
        <v>3</v>
      </c>
      <c r="D44" s="6">
        <f>Munka3!D45</f>
        <v>39</v>
      </c>
      <c r="E44" s="6">
        <f>Munka3!E45</f>
        <v>88</v>
      </c>
      <c r="F44" s="6">
        <f>Munka3!F45</f>
        <v>24</v>
      </c>
      <c r="G44" s="6">
        <f>Munka4!B45</f>
        <v>14</v>
      </c>
      <c r="H44" s="6">
        <f>Munka4!C45</f>
        <v>55</v>
      </c>
      <c r="I44" s="6">
        <f>Munka4!D45</f>
        <v>9</v>
      </c>
      <c r="J44" s="6">
        <f>Munka4!E45</f>
        <v>27</v>
      </c>
      <c r="K44" s="6">
        <f>Munka4!F45</f>
        <v>87</v>
      </c>
      <c r="L44" s="6">
        <f>Munka5!B45</f>
        <v>19</v>
      </c>
      <c r="M44" s="6">
        <f>Munka5!C45</f>
        <v>55</v>
      </c>
      <c r="N44" s="6">
        <f>Munka5!D45</f>
        <v>93</v>
      </c>
      <c r="O44" s="6">
        <f>Munka5!E45</f>
        <v>7</v>
      </c>
      <c r="P44" s="6">
        <f>Munka5!F45</f>
        <v>25</v>
      </c>
      <c r="Q44" s="6">
        <f>Munka6!B45</f>
        <v>7</v>
      </c>
      <c r="R44" s="6">
        <f>Munka6!C45</f>
        <v>11</v>
      </c>
      <c r="S44" s="6">
        <f>Munka7!B45</f>
        <v>46</v>
      </c>
      <c r="T44" s="6">
        <f>Munka7!C45</f>
        <v>81</v>
      </c>
      <c r="U44" s="6">
        <f>Munka7!D45</f>
        <v>20</v>
      </c>
      <c r="V44" s="6">
        <f>Munka7!E45</f>
        <v>2</v>
      </c>
      <c r="W44" s="6">
        <f>Munka7!F45</f>
        <v>36</v>
      </c>
      <c r="X44" s="6">
        <f>Munka8!B45</f>
        <v>15</v>
      </c>
      <c r="Y44" s="6">
        <f>Munka8!C45</f>
        <v>59</v>
      </c>
      <c r="Z44" s="6">
        <f>Munka8!D45</f>
        <v>24</v>
      </c>
      <c r="AA44" s="6">
        <f>Munka8!E45</f>
        <v>9</v>
      </c>
      <c r="AB44" s="8">
        <f>Munka8!F45</f>
        <v>69</v>
      </c>
      <c r="AD44" s="10">
        <f t="shared" si="52"/>
        <v>39234</v>
      </c>
      <c r="AE44">
        <f t="shared" si="53"/>
        <v>67</v>
      </c>
      <c r="AF44">
        <f t="shared" si="27"/>
        <v>163</v>
      </c>
      <c r="AG44">
        <f t="shared" si="28"/>
        <v>12</v>
      </c>
      <c r="AH44">
        <f t="shared" si="29"/>
        <v>27</v>
      </c>
      <c r="AI44">
        <f t="shared" si="30"/>
        <v>10</v>
      </c>
      <c r="AJ44">
        <f t="shared" si="31"/>
        <v>87</v>
      </c>
      <c r="AK44">
        <f t="shared" si="32"/>
        <v>30</v>
      </c>
      <c r="AL44">
        <f t="shared" si="33"/>
        <v>163</v>
      </c>
      <c r="AM44">
        <f t="shared" si="34"/>
        <v>126</v>
      </c>
      <c r="AN44">
        <f t="shared" si="35"/>
        <v>29</v>
      </c>
      <c r="AO44">
        <f t="shared" si="36"/>
        <v>33</v>
      </c>
      <c r="AP44">
        <f t="shared" si="37"/>
        <v>19</v>
      </c>
      <c r="AQ44">
        <f t="shared" si="38"/>
        <v>12</v>
      </c>
      <c r="AR44">
        <f t="shared" si="39"/>
        <v>148</v>
      </c>
      <c r="AS44">
        <f t="shared" si="40"/>
        <v>35</v>
      </c>
      <c r="AT44">
        <f t="shared" si="41"/>
        <v>65</v>
      </c>
      <c r="AU44">
        <f t="shared" si="42"/>
        <v>4</v>
      </c>
      <c r="AV44">
        <f t="shared" si="43"/>
        <v>49</v>
      </c>
      <c r="AW44">
        <f t="shared" si="44"/>
        <v>133</v>
      </c>
      <c r="AX44">
        <f t="shared" si="45"/>
        <v>29</v>
      </c>
      <c r="AY44">
        <f t="shared" si="46"/>
        <v>115</v>
      </c>
      <c r="AZ44">
        <f t="shared" si="47"/>
        <v>183</v>
      </c>
      <c r="BA44">
        <f t="shared" si="48"/>
        <v>28</v>
      </c>
      <c r="BB44">
        <f t="shared" si="49"/>
        <v>158</v>
      </c>
      <c r="BC44">
        <f t="shared" si="50"/>
        <v>74</v>
      </c>
      <c r="BD44">
        <f t="shared" si="51"/>
        <v>138</v>
      </c>
      <c r="BE44">
        <f t="shared" si="54"/>
        <v>69000</v>
      </c>
      <c r="BF44" s="6">
        <f>modellek!AB676</f>
        <v>73168.899999999994</v>
      </c>
      <c r="BG44">
        <f>IF(modellek!AE676*modellek!CM676&lt;=0,1,0)</f>
        <v>1</v>
      </c>
      <c r="BH44">
        <f>modellek!AE676</f>
        <v>-6.04</v>
      </c>
      <c r="BI44">
        <f>modellek!CM676</f>
        <v>0.8</v>
      </c>
      <c r="BJ44" s="10">
        <f t="shared" si="55"/>
        <v>39234</v>
      </c>
      <c r="BK44">
        <f t="shared" si="56"/>
        <v>-6.04</v>
      </c>
      <c r="BL44">
        <f t="shared" si="57"/>
        <v>-6.04</v>
      </c>
      <c r="BM44">
        <f t="shared" si="58"/>
        <v>69</v>
      </c>
    </row>
    <row r="45" spans="1:65" x14ac:dyDescent="0.3">
      <c r="A45" s="5">
        <f>Munka3!A46</f>
        <v>39264</v>
      </c>
      <c r="B45" s="6">
        <f>Munka3!B46</f>
        <v>10</v>
      </c>
      <c r="C45" s="6">
        <f>Munka3!C46</f>
        <v>3</v>
      </c>
      <c r="D45" s="6">
        <f>Munka3!D46</f>
        <v>39</v>
      </c>
      <c r="E45" s="6">
        <f>Munka3!E46</f>
        <v>92</v>
      </c>
      <c r="F45" s="6">
        <f>Munka3!F46</f>
        <v>24</v>
      </c>
      <c r="G45" s="6">
        <f>Munka4!B46</f>
        <v>21</v>
      </c>
      <c r="H45" s="6">
        <f>Munka4!C46</f>
        <v>55</v>
      </c>
      <c r="I45" s="6">
        <f>Munka4!D46</f>
        <v>10</v>
      </c>
      <c r="J45" s="6">
        <f>Munka4!E46</f>
        <v>30</v>
      </c>
      <c r="K45" s="6">
        <f>Munka4!F46</f>
        <v>90</v>
      </c>
      <c r="L45" s="6">
        <f>Munka5!B46</f>
        <v>19</v>
      </c>
      <c r="M45" s="6">
        <f>Munka5!C46</f>
        <v>52</v>
      </c>
      <c r="N45" s="6">
        <f>Munka5!D46</f>
        <v>90</v>
      </c>
      <c r="O45" s="6">
        <f>Munka5!E46</f>
        <v>6</v>
      </c>
      <c r="P45" s="6">
        <f>Munka5!F46</f>
        <v>25</v>
      </c>
      <c r="Q45" s="6">
        <f>Munka6!B46</f>
        <v>7</v>
      </c>
      <c r="R45" s="6">
        <f>Munka6!C46</f>
        <v>11</v>
      </c>
      <c r="S45" s="6">
        <f>Munka7!B46</f>
        <v>45</v>
      </c>
      <c r="T45" s="6">
        <f>Munka7!C46</f>
        <v>90</v>
      </c>
      <c r="U45" s="6">
        <f>Munka7!D46</f>
        <v>20</v>
      </c>
      <c r="V45" s="6">
        <f>Munka7!E46</f>
        <v>2</v>
      </c>
      <c r="W45" s="6">
        <f>Munka7!F46</f>
        <v>41</v>
      </c>
      <c r="X45" s="6">
        <f>Munka8!B46</f>
        <v>14</v>
      </c>
      <c r="Y45" s="6">
        <f>Munka8!C46</f>
        <v>64</v>
      </c>
      <c r="Z45" s="6">
        <f>Munka8!D46</f>
        <v>27</v>
      </c>
      <c r="AA45" s="6">
        <f>Munka8!E46</f>
        <v>9</v>
      </c>
      <c r="AB45" s="8">
        <f>Munka8!F46</f>
        <v>74</v>
      </c>
      <c r="AD45" s="10">
        <f t="shared" si="52"/>
        <v>39264</v>
      </c>
      <c r="AE45">
        <f t="shared" si="53"/>
        <v>67</v>
      </c>
      <c r="AF45">
        <f t="shared" si="27"/>
        <v>163</v>
      </c>
      <c r="AG45">
        <f t="shared" si="28"/>
        <v>12</v>
      </c>
      <c r="AH45">
        <f t="shared" si="29"/>
        <v>11</v>
      </c>
      <c r="AI45">
        <f t="shared" si="30"/>
        <v>10</v>
      </c>
      <c r="AJ45">
        <f t="shared" si="31"/>
        <v>1</v>
      </c>
      <c r="AK45">
        <f t="shared" si="32"/>
        <v>30</v>
      </c>
      <c r="AL45">
        <f t="shared" si="33"/>
        <v>146</v>
      </c>
      <c r="AM45">
        <f t="shared" si="34"/>
        <v>40</v>
      </c>
      <c r="AN45">
        <f t="shared" si="35"/>
        <v>25</v>
      </c>
      <c r="AO45">
        <f t="shared" si="36"/>
        <v>33</v>
      </c>
      <c r="AP45">
        <f t="shared" si="37"/>
        <v>34</v>
      </c>
      <c r="AQ45">
        <f t="shared" si="38"/>
        <v>22</v>
      </c>
      <c r="AR45">
        <f t="shared" si="39"/>
        <v>162</v>
      </c>
      <c r="AS45">
        <f t="shared" si="40"/>
        <v>35</v>
      </c>
      <c r="AT45">
        <f t="shared" si="41"/>
        <v>65</v>
      </c>
      <c r="AU45">
        <f t="shared" si="42"/>
        <v>4</v>
      </c>
      <c r="AV45">
        <f t="shared" si="43"/>
        <v>79</v>
      </c>
      <c r="AW45">
        <f t="shared" si="44"/>
        <v>22</v>
      </c>
      <c r="AX45">
        <f t="shared" si="45"/>
        <v>29</v>
      </c>
      <c r="AY45">
        <f t="shared" si="46"/>
        <v>115</v>
      </c>
      <c r="AZ45">
        <f t="shared" si="47"/>
        <v>51</v>
      </c>
      <c r="BA45">
        <f t="shared" si="48"/>
        <v>33</v>
      </c>
      <c r="BB45">
        <f t="shared" si="49"/>
        <v>87</v>
      </c>
      <c r="BC45">
        <f t="shared" si="50"/>
        <v>25</v>
      </c>
      <c r="BD45">
        <f t="shared" si="51"/>
        <v>138</v>
      </c>
      <c r="BE45">
        <f t="shared" si="54"/>
        <v>74000</v>
      </c>
      <c r="BF45" s="6">
        <f>modellek!AB677</f>
        <v>74107</v>
      </c>
      <c r="BG45">
        <f>IF(modellek!AE677*modellek!CM677&lt;=0,1,0)</f>
        <v>1</v>
      </c>
      <c r="BH45">
        <f>modellek!AE677</f>
        <v>-0.14000000000000001</v>
      </c>
      <c r="BI45">
        <f>modellek!CM677</f>
        <v>7.08</v>
      </c>
      <c r="BJ45" s="10">
        <f t="shared" si="55"/>
        <v>39264</v>
      </c>
      <c r="BK45">
        <f t="shared" si="56"/>
        <v>-0.14000000000000001</v>
      </c>
      <c r="BL45">
        <f t="shared" si="57"/>
        <v>-0.14000000000000001</v>
      </c>
      <c r="BM45">
        <f t="shared" si="58"/>
        <v>74</v>
      </c>
    </row>
    <row r="46" spans="1:65" x14ac:dyDescent="0.3">
      <c r="A46" s="5">
        <f>Munka3!A47</f>
        <v>39295</v>
      </c>
      <c r="B46" s="6">
        <f>Munka3!B47</f>
        <v>9</v>
      </c>
      <c r="C46" s="6">
        <f>Munka3!C47</f>
        <v>3</v>
      </c>
      <c r="D46" s="6">
        <f>Munka3!D47</f>
        <v>39</v>
      </c>
      <c r="E46" s="6">
        <f>Munka3!E47</f>
        <v>90</v>
      </c>
      <c r="F46" s="6">
        <f>Munka3!F47</f>
        <v>23</v>
      </c>
      <c r="G46" s="6">
        <f>Munka4!B47</f>
        <v>15</v>
      </c>
      <c r="H46" s="6">
        <f>Munka4!C47</f>
        <v>57</v>
      </c>
      <c r="I46" s="6">
        <f>Munka4!D47</f>
        <v>10</v>
      </c>
      <c r="J46" s="6">
        <f>Munka4!E47</f>
        <v>29</v>
      </c>
      <c r="K46" s="6">
        <f>Munka4!F47</f>
        <v>89</v>
      </c>
      <c r="L46" s="6">
        <f>Munka5!B47</f>
        <v>19</v>
      </c>
      <c r="M46" s="6">
        <f>Munka5!C47</f>
        <v>52</v>
      </c>
      <c r="N46" s="6">
        <f>Munka5!D47</f>
        <v>89</v>
      </c>
      <c r="O46" s="6">
        <f>Munka5!E47</f>
        <v>6</v>
      </c>
      <c r="P46" s="6">
        <f>Munka5!F47</f>
        <v>23</v>
      </c>
      <c r="Q46" s="6">
        <f>Munka6!B47</f>
        <v>7</v>
      </c>
      <c r="R46" s="6">
        <f>Munka6!C47</f>
        <v>11</v>
      </c>
      <c r="S46" s="6">
        <f>Munka7!B47</f>
        <v>46</v>
      </c>
      <c r="T46" s="6">
        <f>Munka7!C47</f>
        <v>88</v>
      </c>
      <c r="U46" s="6">
        <f>Munka7!D47</f>
        <v>20</v>
      </c>
      <c r="V46" s="6">
        <f>Munka7!E47</f>
        <v>2</v>
      </c>
      <c r="W46" s="6">
        <f>Munka7!F47</f>
        <v>40</v>
      </c>
      <c r="X46" s="6">
        <f>Munka8!B47</f>
        <v>16</v>
      </c>
      <c r="Y46" s="6">
        <f>Munka8!C47</f>
        <v>67</v>
      </c>
      <c r="Z46" s="6">
        <f>Munka8!D47</f>
        <v>27</v>
      </c>
      <c r="AA46" s="6">
        <f>Munka8!E47</f>
        <v>9</v>
      </c>
      <c r="AB46" s="8">
        <f>Munka8!F47</f>
        <v>67</v>
      </c>
      <c r="AD46" s="10">
        <f t="shared" si="52"/>
        <v>39295</v>
      </c>
      <c r="AE46">
        <f t="shared" si="53"/>
        <v>120</v>
      </c>
      <c r="AF46">
        <f t="shared" si="27"/>
        <v>163</v>
      </c>
      <c r="AG46">
        <f t="shared" si="28"/>
        <v>12</v>
      </c>
      <c r="AH46">
        <f t="shared" si="29"/>
        <v>13</v>
      </c>
      <c r="AI46">
        <f t="shared" si="30"/>
        <v>23</v>
      </c>
      <c r="AJ46">
        <f t="shared" si="31"/>
        <v>38</v>
      </c>
      <c r="AK46">
        <f t="shared" si="32"/>
        <v>24</v>
      </c>
      <c r="AL46">
        <f t="shared" si="33"/>
        <v>146</v>
      </c>
      <c r="AM46">
        <f t="shared" si="34"/>
        <v>66</v>
      </c>
      <c r="AN46">
        <f t="shared" si="35"/>
        <v>27</v>
      </c>
      <c r="AO46">
        <f t="shared" si="36"/>
        <v>33</v>
      </c>
      <c r="AP46">
        <f t="shared" si="37"/>
        <v>34</v>
      </c>
      <c r="AQ46">
        <f t="shared" si="38"/>
        <v>26</v>
      </c>
      <c r="AR46">
        <f t="shared" si="39"/>
        <v>162</v>
      </c>
      <c r="AS46">
        <f t="shared" si="40"/>
        <v>60</v>
      </c>
      <c r="AT46">
        <f t="shared" si="41"/>
        <v>65</v>
      </c>
      <c r="AU46">
        <f t="shared" si="42"/>
        <v>4</v>
      </c>
      <c r="AV46">
        <f t="shared" si="43"/>
        <v>49</v>
      </c>
      <c r="AW46">
        <f t="shared" si="44"/>
        <v>36</v>
      </c>
      <c r="AX46">
        <f t="shared" si="45"/>
        <v>29</v>
      </c>
      <c r="AY46">
        <f t="shared" si="46"/>
        <v>115</v>
      </c>
      <c r="AZ46">
        <f t="shared" si="47"/>
        <v>74</v>
      </c>
      <c r="BA46">
        <f t="shared" si="48"/>
        <v>20</v>
      </c>
      <c r="BB46">
        <f t="shared" si="49"/>
        <v>45</v>
      </c>
      <c r="BC46">
        <f t="shared" si="50"/>
        <v>25</v>
      </c>
      <c r="BD46">
        <f t="shared" si="51"/>
        <v>138</v>
      </c>
      <c r="BE46">
        <f t="shared" si="54"/>
        <v>67000</v>
      </c>
      <c r="BF46" s="6">
        <f>modellek!AB678</f>
        <v>74107</v>
      </c>
      <c r="BG46">
        <f>IF(modellek!AE678*modellek!CM678&lt;=0,1,0)</f>
        <v>0</v>
      </c>
      <c r="BH46">
        <f>modellek!AE678</f>
        <v>-10.61</v>
      </c>
      <c r="BI46">
        <f>modellek!CM678</f>
        <v>-2.62</v>
      </c>
      <c r="BJ46" s="10">
        <f t="shared" si="55"/>
        <v>39295</v>
      </c>
      <c r="BK46" t="str">
        <f t="shared" si="56"/>
        <v/>
      </c>
      <c r="BL46">
        <f t="shared" si="57"/>
        <v>-10.61</v>
      </c>
      <c r="BM46">
        <f t="shared" si="58"/>
        <v>67</v>
      </c>
    </row>
    <row r="47" spans="1:65" x14ac:dyDescent="0.3">
      <c r="A47" s="5">
        <f>Munka3!A48</f>
        <v>39326</v>
      </c>
      <c r="B47" s="6">
        <f>Munka3!B48</f>
        <v>10</v>
      </c>
      <c r="C47" s="6">
        <f>Munka3!C48</f>
        <v>3</v>
      </c>
      <c r="D47" s="6">
        <f>Munka3!D48</f>
        <v>37</v>
      </c>
      <c r="E47" s="6">
        <f>Munka3!E48</f>
        <v>86</v>
      </c>
      <c r="F47" s="6">
        <f>Munka3!F48</f>
        <v>24</v>
      </c>
      <c r="G47" s="6">
        <f>Munka4!B48</f>
        <v>15</v>
      </c>
      <c r="H47" s="6">
        <f>Munka4!C48</f>
        <v>53</v>
      </c>
      <c r="I47" s="6">
        <f>Munka4!D48</f>
        <v>10</v>
      </c>
      <c r="J47" s="6">
        <f>Munka4!E48</f>
        <v>28</v>
      </c>
      <c r="K47" s="6">
        <f>Munka4!F48</f>
        <v>86</v>
      </c>
      <c r="L47" s="6">
        <f>Munka5!B48</f>
        <v>19</v>
      </c>
      <c r="M47" s="6">
        <f>Munka5!C48</f>
        <v>54</v>
      </c>
      <c r="N47" s="6">
        <f>Munka5!D48</f>
        <v>94</v>
      </c>
      <c r="O47" s="6">
        <f>Munka5!E48</f>
        <v>6</v>
      </c>
      <c r="P47" s="6">
        <f>Munka5!F48</f>
        <v>23</v>
      </c>
      <c r="Q47" s="6">
        <f>Munka6!B48</f>
        <v>8</v>
      </c>
      <c r="R47" s="6">
        <f>Munka6!C48</f>
        <v>11</v>
      </c>
      <c r="S47" s="6">
        <f>Munka7!B48</f>
        <v>49</v>
      </c>
      <c r="T47" s="6">
        <f>Munka7!C48</f>
        <v>82</v>
      </c>
      <c r="U47" s="6">
        <f>Munka7!D48</f>
        <v>19</v>
      </c>
      <c r="V47" s="6">
        <f>Munka7!E48</f>
        <v>2</v>
      </c>
      <c r="W47" s="6">
        <f>Munka7!F48</f>
        <v>37</v>
      </c>
      <c r="X47" s="6">
        <f>Munka8!B48</f>
        <v>14</v>
      </c>
      <c r="Y47" s="6">
        <f>Munka8!C48</f>
        <v>64</v>
      </c>
      <c r="Z47" s="6">
        <f>Munka8!D48</f>
        <v>25</v>
      </c>
      <c r="AA47" s="6">
        <f>Munka8!E48</f>
        <v>9</v>
      </c>
      <c r="AB47" s="8">
        <f>Munka8!F48</f>
        <v>72</v>
      </c>
      <c r="AD47" s="10">
        <f t="shared" si="52"/>
        <v>39326</v>
      </c>
      <c r="AE47">
        <f t="shared" si="53"/>
        <v>67</v>
      </c>
      <c r="AF47">
        <f t="shared" si="27"/>
        <v>163</v>
      </c>
      <c r="AG47">
        <f t="shared" si="28"/>
        <v>25</v>
      </c>
      <c r="AH47">
        <f t="shared" si="29"/>
        <v>39</v>
      </c>
      <c r="AI47">
        <f t="shared" si="30"/>
        <v>10</v>
      </c>
      <c r="AJ47">
        <f t="shared" si="31"/>
        <v>38</v>
      </c>
      <c r="AK47">
        <f t="shared" si="32"/>
        <v>46</v>
      </c>
      <c r="AL47">
        <f t="shared" si="33"/>
        <v>146</v>
      </c>
      <c r="AM47">
        <f t="shared" si="34"/>
        <v>97</v>
      </c>
      <c r="AN47">
        <f t="shared" si="35"/>
        <v>34</v>
      </c>
      <c r="AO47">
        <f t="shared" si="36"/>
        <v>33</v>
      </c>
      <c r="AP47">
        <f t="shared" si="37"/>
        <v>21</v>
      </c>
      <c r="AQ47">
        <f t="shared" si="38"/>
        <v>7</v>
      </c>
      <c r="AR47">
        <f t="shared" si="39"/>
        <v>162</v>
      </c>
      <c r="AS47">
        <f t="shared" si="40"/>
        <v>60</v>
      </c>
      <c r="AT47">
        <f t="shared" si="41"/>
        <v>4</v>
      </c>
      <c r="AU47">
        <f t="shared" si="42"/>
        <v>4</v>
      </c>
      <c r="AV47">
        <f t="shared" si="43"/>
        <v>6</v>
      </c>
      <c r="AW47">
        <f t="shared" si="44"/>
        <v>119</v>
      </c>
      <c r="AX47">
        <f t="shared" si="45"/>
        <v>40</v>
      </c>
      <c r="AY47">
        <f t="shared" si="46"/>
        <v>115</v>
      </c>
      <c r="AZ47">
        <f t="shared" si="47"/>
        <v>159</v>
      </c>
      <c r="BA47">
        <f t="shared" si="48"/>
        <v>33</v>
      </c>
      <c r="BB47">
        <f t="shared" si="49"/>
        <v>87</v>
      </c>
      <c r="BC47">
        <f t="shared" si="50"/>
        <v>51</v>
      </c>
      <c r="BD47">
        <f t="shared" si="51"/>
        <v>138</v>
      </c>
      <c r="BE47">
        <f t="shared" si="54"/>
        <v>72000</v>
      </c>
      <c r="BF47" s="6">
        <f>modellek!AB679</f>
        <v>73168.899999999994</v>
      </c>
      <c r="BG47">
        <f>IF(modellek!AE679*modellek!CM679&lt;=0,1,0)</f>
        <v>1</v>
      </c>
      <c r="BH47">
        <f>modellek!AE679</f>
        <v>-1.62</v>
      </c>
      <c r="BI47">
        <f>modellek!CM679</f>
        <v>0.63</v>
      </c>
      <c r="BJ47" s="10">
        <f t="shared" si="55"/>
        <v>39326</v>
      </c>
      <c r="BK47">
        <f t="shared" si="56"/>
        <v>-1.62</v>
      </c>
      <c r="BL47">
        <f t="shared" si="57"/>
        <v>-1.62</v>
      </c>
      <c r="BM47">
        <f t="shared" si="58"/>
        <v>72</v>
      </c>
    </row>
    <row r="48" spans="1:65" x14ac:dyDescent="0.3">
      <c r="A48" s="5">
        <f>Munka3!A49</f>
        <v>39356</v>
      </c>
      <c r="B48" s="6">
        <f>Munka3!B49</f>
        <v>9</v>
      </c>
      <c r="C48" s="6">
        <f>Munka3!C49</f>
        <v>3</v>
      </c>
      <c r="D48" s="6">
        <f>Munka3!D49</f>
        <v>35</v>
      </c>
      <c r="E48" s="6">
        <f>Munka3!E49</f>
        <v>85</v>
      </c>
      <c r="F48" s="6">
        <f>Munka3!F49</f>
        <v>23</v>
      </c>
      <c r="G48" s="6">
        <f>Munka4!B49</f>
        <v>15</v>
      </c>
      <c r="H48" s="6">
        <f>Munka4!C49</f>
        <v>52</v>
      </c>
      <c r="I48" s="6">
        <f>Munka4!D49</f>
        <v>9</v>
      </c>
      <c r="J48" s="6">
        <f>Munka4!E49</f>
        <v>29</v>
      </c>
      <c r="K48" s="6">
        <f>Munka4!F49</f>
        <v>78</v>
      </c>
      <c r="L48" s="6">
        <f>Munka5!B49</f>
        <v>18</v>
      </c>
      <c r="M48" s="6">
        <f>Munka5!C49</f>
        <v>54</v>
      </c>
      <c r="N48" s="6">
        <f>Munka5!D49</f>
        <v>85</v>
      </c>
      <c r="O48" s="6">
        <f>Munka5!E49</f>
        <v>6</v>
      </c>
      <c r="P48" s="6">
        <f>Munka5!F49</f>
        <v>23</v>
      </c>
      <c r="Q48" s="6">
        <f>Munka6!B49</f>
        <v>7</v>
      </c>
      <c r="R48" s="6">
        <f>Munka6!C49</f>
        <v>11</v>
      </c>
      <c r="S48" s="6">
        <f>Munka7!B49</f>
        <v>47</v>
      </c>
      <c r="T48" s="6">
        <f>Munka7!C49</f>
        <v>83</v>
      </c>
      <c r="U48" s="6">
        <f>Munka7!D49</f>
        <v>19</v>
      </c>
      <c r="V48" s="6">
        <f>Munka7!E49</f>
        <v>2</v>
      </c>
      <c r="W48" s="6">
        <f>Munka7!F49</f>
        <v>38</v>
      </c>
      <c r="X48" s="6">
        <f>Munka8!B49</f>
        <v>14</v>
      </c>
      <c r="Y48" s="6">
        <f>Munka8!C49</f>
        <v>67</v>
      </c>
      <c r="Z48" s="6">
        <f>Munka8!D49</f>
        <v>26</v>
      </c>
      <c r="AA48" s="6">
        <f>Munka8!E49</f>
        <v>9</v>
      </c>
      <c r="AB48" s="8">
        <f>Munka8!F49</f>
        <v>76</v>
      </c>
      <c r="AD48" s="10">
        <f t="shared" si="52"/>
        <v>39356</v>
      </c>
      <c r="AE48">
        <f t="shared" si="53"/>
        <v>120</v>
      </c>
      <c r="AF48">
        <f t="shared" si="27"/>
        <v>163</v>
      </c>
      <c r="AG48">
        <f t="shared" si="28"/>
        <v>31</v>
      </c>
      <c r="AH48">
        <f t="shared" si="29"/>
        <v>54</v>
      </c>
      <c r="AI48">
        <f t="shared" si="30"/>
        <v>23</v>
      </c>
      <c r="AJ48">
        <f t="shared" si="31"/>
        <v>38</v>
      </c>
      <c r="AK48">
        <f t="shared" si="32"/>
        <v>56</v>
      </c>
      <c r="AL48">
        <f t="shared" si="33"/>
        <v>163</v>
      </c>
      <c r="AM48">
        <f t="shared" si="34"/>
        <v>66</v>
      </c>
      <c r="AN48">
        <f t="shared" si="35"/>
        <v>72</v>
      </c>
      <c r="AO48">
        <f t="shared" si="36"/>
        <v>43</v>
      </c>
      <c r="AP48">
        <f t="shared" si="37"/>
        <v>21</v>
      </c>
      <c r="AQ48">
        <f t="shared" si="38"/>
        <v>41</v>
      </c>
      <c r="AR48">
        <f t="shared" si="39"/>
        <v>162</v>
      </c>
      <c r="AS48">
        <f t="shared" si="40"/>
        <v>60</v>
      </c>
      <c r="AT48">
        <f t="shared" si="41"/>
        <v>65</v>
      </c>
      <c r="AU48">
        <f t="shared" si="42"/>
        <v>4</v>
      </c>
      <c r="AV48">
        <f t="shared" si="43"/>
        <v>23</v>
      </c>
      <c r="AW48">
        <f t="shared" si="44"/>
        <v>105</v>
      </c>
      <c r="AX48">
        <f t="shared" si="45"/>
        <v>40</v>
      </c>
      <c r="AY48">
        <f t="shared" si="46"/>
        <v>115</v>
      </c>
      <c r="AZ48">
        <f t="shared" si="47"/>
        <v>133</v>
      </c>
      <c r="BA48">
        <f t="shared" si="48"/>
        <v>33</v>
      </c>
      <c r="BB48">
        <f t="shared" si="49"/>
        <v>45</v>
      </c>
      <c r="BC48">
        <f t="shared" si="50"/>
        <v>33</v>
      </c>
      <c r="BD48">
        <f t="shared" si="51"/>
        <v>138</v>
      </c>
      <c r="BE48">
        <f t="shared" si="54"/>
        <v>76000</v>
      </c>
      <c r="BF48" s="6">
        <f>modellek!AB680</f>
        <v>71292.800000000003</v>
      </c>
      <c r="BG48">
        <f>IF(modellek!AE680*modellek!CM680&lt;=0,1,0)</f>
        <v>0</v>
      </c>
      <c r="BH48">
        <f>modellek!AE680</f>
        <v>6.19</v>
      </c>
      <c r="BI48">
        <f>modellek!CM680</f>
        <v>5.86</v>
      </c>
      <c r="BJ48" s="10">
        <f t="shared" si="55"/>
        <v>39356</v>
      </c>
      <c r="BK48" t="str">
        <f t="shared" si="56"/>
        <v/>
      </c>
      <c r="BL48">
        <f t="shared" si="57"/>
        <v>6.19</v>
      </c>
      <c r="BM48">
        <f t="shared" si="58"/>
        <v>76</v>
      </c>
    </row>
    <row r="49" spans="1:65" x14ac:dyDescent="0.3">
      <c r="A49" s="5">
        <f>Munka3!A50</f>
        <v>39387</v>
      </c>
      <c r="B49" s="6">
        <f>Munka3!B50</f>
        <v>9</v>
      </c>
      <c r="C49" s="6">
        <f>Munka3!C50</f>
        <v>3</v>
      </c>
      <c r="D49" s="6">
        <f>Munka3!D50</f>
        <v>31</v>
      </c>
      <c r="E49" s="6">
        <f>Munka3!E50</f>
        <v>82</v>
      </c>
      <c r="F49" s="6">
        <f>Munka3!F50</f>
        <v>23</v>
      </c>
      <c r="G49" s="6">
        <f>Munka4!B50</f>
        <v>16</v>
      </c>
      <c r="H49" s="6">
        <f>Munka4!C50</f>
        <v>51</v>
      </c>
      <c r="I49" s="6">
        <f>Munka4!D50</f>
        <v>10</v>
      </c>
      <c r="J49" s="6">
        <f>Munka4!E50</f>
        <v>27</v>
      </c>
      <c r="K49" s="6">
        <f>Munka4!F50</f>
        <v>74</v>
      </c>
      <c r="L49" s="6">
        <f>Munka5!B50</f>
        <v>16</v>
      </c>
      <c r="M49" s="6">
        <f>Munka5!C50</f>
        <v>52</v>
      </c>
      <c r="N49" s="6">
        <f>Munka5!D50</f>
        <v>85</v>
      </c>
      <c r="O49" s="6">
        <f>Munka5!E50</f>
        <v>6</v>
      </c>
      <c r="P49" s="6">
        <f>Munka5!F50</f>
        <v>23</v>
      </c>
      <c r="Q49" s="6">
        <f>Munka6!B50</f>
        <v>7</v>
      </c>
      <c r="R49" s="6">
        <f>Munka6!C50</f>
        <v>10</v>
      </c>
      <c r="S49" s="6">
        <f>Munka7!B50</f>
        <v>48</v>
      </c>
      <c r="T49" s="6">
        <f>Munka7!C50</f>
        <v>81</v>
      </c>
      <c r="U49" s="6">
        <f>Munka7!D50</f>
        <v>18</v>
      </c>
      <c r="V49" s="6">
        <f>Munka7!E50</f>
        <v>2</v>
      </c>
      <c r="W49" s="6">
        <f>Munka7!F50</f>
        <v>37</v>
      </c>
      <c r="X49" s="6">
        <f>Munka8!B50</f>
        <v>16</v>
      </c>
      <c r="Y49" s="6">
        <f>Munka8!C50</f>
        <v>63</v>
      </c>
      <c r="Z49" s="6">
        <f>Munka8!D50</f>
        <v>24</v>
      </c>
      <c r="AA49" s="6">
        <f>Munka8!E50</f>
        <v>8</v>
      </c>
      <c r="AB49" s="8">
        <f>Munka8!F50</f>
        <v>67</v>
      </c>
      <c r="AD49" s="10">
        <f t="shared" si="52"/>
        <v>39387</v>
      </c>
      <c r="AE49">
        <f t="shared" si="53"/>
        <v>120</v>
      </c>
      <c r="AF49">
        <f t="shared" si="27"/>
        <v>163</v>
      </c>
      <c r="AG49">
        <f t="shared" si="28"/>
        <v>56</v>
      </c>
      <c r="AH49">
        <f t="shared" si="29"/>
        <v>81</v>
      </c>
      <c r="AI49">
        <f t="shared" si="30"/>
        <v>23</v>
      </c>
      <c r="AJ49">
        <f t="shared" si="31"/>
        <v>8</v>
      </c>
      <c r="AK49">
        <f t="shared" si="32"/>
        <v>66</v>
      </c>
      <c r="AL49">
        <f t="shared" si="33"/>
        <v>146</v>
      </c>
      <c r="AM49">
        <f t="shared" si="34"/>
        <v>126</v>
      </c>
      <c r="AN49">
        <f t="shared" si="35"/>
        <v>108</v>
      </c>
      <c r="AO49">
        <f t="shared" si="36"/>
        <v>52</v>
      </c>
      <c r="AP49">
        <f t="shared" si="37"/>
        <v>34</v>
      </c>
      <c r="AQ49">
        <f t="shared" si="38"/>
        <v>41</v>
      </c>
      <c r="AR49">
        <f t="shared" si="39"/>
        <v>162</v>
      </c>
      <c r="AS49">
        <f t="shared" si="40"/>
        <v>60</v>
      </c>
      <c r="AT49">
        <f t="shared" si="41"/>
        <v>65</v>
      </c>
      <c r="AU49">
        <f t="shared" si="42"/>
        <v>41</v>
      </c>
      <c r="AV49">
        <f t="shared" si="43"/>
        <v>10</v>
      </c>
      <c r="AW49">
        <f t="shared" si="44"/>
        <v>133</v>
      </c>
      <c r="AX49">
        <f t="shared" si="45"/>
        <v>49</v>
      </c>
      <c r="AY49">
        <f t="shared" si="46"/>
        <v>115</v>
      </c>
      <c r="AZ49">
        <f t="shared" si="47"/>
        <v>159</v>
      </c>
      <c r="BA49">
        <f t="shared" si="48"/>
        <v>20</v>
      </c>
      <c r="BB49">
        <f t="shared" si="49"/>
        <v>100</v>
      </c>
      <c r="BC49">
        <f t="shared" si="50"/>
        <v>74</v>
      </c>
      <c r="BD49">
        <f t="shared" si="51"/>
        <v>187</v>
      </c>
      <c r="BE49">
        <f t="shared" si="54"/>
        <v>67000</v>
      </c>
      <c r="BF49" s="6">
        <f>modellek!AB681</f>
        <v>63788.3</v>
      </c>
      <c r="BG49">
        <f>IF(modellek!AE681*modellek!CM681&lt;=0,1,0)</f>
        <v>1</v>
      </c>
      <c r="BH49">
        <f>modellek!AE681</f>
        <v>4.79</v>
      </c>
      <c r="BI49">
        <f>modellek!CM681</f>
        <v>-7.71</v>
      </c>
      <c r="BJ49" s="10">
        <f t="shared" si="55"/>
        <v>39387</v>
      </c>
      <c r="BK49">
        <f t="shared" si="56"/>
        <v>4.79</v>
      </c>
      <c r="BL49">
        <f t="shared" si="57"/>
        <v>4.79</v>
      </c>
      <c r="BM49">
        <f t="shared" si="58"/>
        <v>67</v>
      </c>
    </row>
    <row r="50" spans="1:65" x14ac:dyDescent="0.3">
      <c r="A50" s="5">
        <f>Munka3!A51</f>
        <v>39417</v>
      </c>
      <c r="B50" s="6">
        <f>Munka3!B51</f>
        <v>9</v>
      </c>
      <c r="C50" s="6">
        <f>Munka3!C51</f>
        <v>3</v>
      </c>
      <c r="D50" s="6">
        <f>Munka3!D51</f>
        <v>28</v>
      </c>
      <c r="E50" s="6">
        <f>Munka3!E51</f>
        <v>79</v>
      </c>
      <c r="F50" s="6">
        <f>Munka3!F51</f>
        <v>20</v>
      </c>
      <c r="G50" s="6">
        <f>Munka4!B51</f>
        <v>13</v>
      </c>
      <c r="H50" s="6">
        <f>Munka4!C51</f>
        <v>47</v>
      </c>
      <c r="I50" s="6">
        <f>Munka4!D51</f>
        <v>8</v>
      </c>
      <c r="J50" s="6">
        <f>Munka4!E51</f>
        <v>25</v>
      </c>
      <c r="K50" s="6">
        <f>Munka4!F51</f>
        <v>71</v>
      </c>
      <c r="L50" s="6">
        <f>Munka5!B51</f>
        <v>15</v>
      </c>
      <c r="M50" s="6">
        <f>Munka5!C51</f>
        <v>48</v>
      </c>
      <c r="N50" s="6">
        <f>Munka5!D51</f>
        <v>75</v>
      </c>
      <c r="O50" s="6">
        <f>Munka5!E51</f>
        <v>7</v>
      </c>
      <c r="P50" s="6">
        <f>Munka5!F51</f>
        <v>22</v>
      </c>
      <c r="Q50" s="6">
        <f>Munka6!B51</f>
        <v>7</v>
      </c>
      <c r="R50" s="6">
        <f>Munka6!C51</f>
        <v>10</v>
      </c>
      <c r="S50" s="6">
        <f>Munka7!B51</f>
        <v>46</v>
      </c>
      <c r="T50" s="6">
        <f>Munka7!C51</f>
        <v>79</v>
      </c>
      <c r="U50" s="6">
        <f>Munka7!D51</f>
        <v>17</v>
      </c>
      <c r="V50" s="6">
        <f>Munka7!E51</f>
        <v>2</v>
      </c>
      <c r="W50" s="6">
        <f>Munka7!F51</f>
        <v>35</v>
      </c>
      <c r="X50" s="6">
        <f>Munka8!B51</f>
        <v>12</v>
      </c>
      <c r="Y50" s="6">
        <f>Munka8!C51</f>
        <v>62</v>
      </c>
      <c r="Z50" s="6">
        <f>Munka8!D51</f>
        <v>25</v>
      </c>
      <c r="AA50" s="6">
        <f>Munka8!E51</f>
        <v>8</v>
      </c>
      <c r="AB50" s="8">
        <f>Munka8!F51</f>
        <v>68</v>
      </c>
      <c r="AD50" s="10">
        <f t="shared" si="52"/>
        <v>39417</v>
      </c>
      <c r="AE50">
        <f t="shared" si="53"/>
        <v>120</v>
      </c>
      <c r="AF50">
        <f t="shared" si="27"/>
        <v>163</v>
      </c>
      <c r="AG50">
        <f t="shared" si="28"/>
        <v>88</v>
      </c>
      <c r="AH50">
        <f t="shared" si="29"/>
        <v>102</v>
      </c>
      <c r="AI50">
        <f t="shared" si="30"/>
        <v>66</v>
      </c>
      <c r="AJ50">
        <f t="shared" si="31"/>
        <v>131</v>
      </c>
      <c r="AK50">
        <f t="shared" si="32"/>
        <v>96</v>
      </c>
      <c r="AL50">
        <f t="shared" si="33"/>
        <v>187</v>
      </c>
      <c r="AM50">
        <f t="shared" si="34"/>
        <v>185</v>
      </c>
      <c r="AN50">
        <f t="shared" si="35"/>
        <v>151</v>
      </c>
      <c r="AO50">
        <f t="shared" si="36"/>
        <v>56</v>
      </c>
      <c r="AP50">
        <f t="shared" si="37"/>
        <v>65</v>
      </c>
      <c r="AQ50">
        <f t="shared" si="38"/>
        <v>71</v>
      </c>
      <c r="AR50">
        <f t="shared" si="39"/>
        <v>148</v>
      </c>
      <c r="AS50">
        <f t="shared" si="40"/>
        <v>72</v>
      </c>
      <c r="AT50">
        <f t="shared" si="41"/>
        <v>65</v>
      </c>
      <c r="AU50">
        <f t="shared" si="42"/>
        <v>41</v>
      </c>
      <c r="AV50">
        <f t="shared" si="43"/>
        <v>49</v>
      </c>
      <c r="AW50">
        <f t="shared" si="44"/>
        <v>157</v>
      </c>
      <c r="AX50">
        <f t="shared" si="45"/>
        <v>54</v>
      </c>
      <c r="AY50">
        <f t="shared" si="46"/>
        <v>115</v>
      </c>
      <c r="AZ50">
        <f t="shared" si="47"/>
        <v>193</v>
      </c>
      <c r="BA50">
        <f t="shared" si="48"/>
        <v>55</v>
      </c>
      <c r="BB50">
        <f t="shared" si="49"/>
        <v>112</v>
      </c>
      <c r="BC50">
        <f t="shared" si="50"/>
        <v>51</v>
      </c>
      <c r="BD50">
        <f t="shared" si="51"/>
        <v>187</v>
      </c>
      <c r="BE50">
        <f t="shared" si="54"/>
        <v>68000</v>
      </c>
      <c r="BF50" s="6">
        <f>modellek!AB682</f>
        <v>63788.3</v>
      </c>
      <c r="BG50">
        <f>IF(modellek!AE682*modellek!CM682&lt;=0,1,0)</f>
        <v>1</v>
      </c>
      <c r="BH50">
        <f>modellek!AE682</f>
        <v>6.19</v>
      </c>
      <c r="BI50">
        <f>modellek!CM682</f>
        <v>-2.94</v>
      </c>
      <c r="BJ50" s="10">
        <f t="shared" si="55"/>
        <v>39417</v>
      </c>
      <c r="BK50">
        <f t="shared" si="56"/>
        <v>6.19</v>
      </c>
      <c r="BL50">
        <f t="shared" si="57"/>
        <v>6.19</v>
      </c>
      <c r="BM50">
        <f t="shared" si="58"/>
        <v>68</v>
      </c>
    </row>
    <row r="51" spans="1:65" x14ac:dyDescent="0.3">
      <c r="A51" s="5">
        <f>Munka3!A52</f>
        <v>39448</v>
      </c>
      <c r="B51" s="6">
        <f>Munka3!B52</f>
        <v>11</v>
      </c>
      <c r="C51" s="6">
        <f>Munka3!C52</f>
        <v>4</v>
      </c>
      <c r="D51" s="6">
        <f>Munka3!D52</f>
        <v>33</v>
      </c>
      <c r="E51" s="6">
        <f>Munka3!E52</f>
        <v>84</v>
      </c>
      <c r="F51" s="6">
        <f>Munka3!F52</f>
        <v>24</v>
      </c>
      <c r="G51" s="6">
        <f>Munka4!B52</f>
        <v>16</v>
      </c>
      <c r="H51" s="6">
        <f>Munka4!C52</f>
        <v>53</v>
      </c>
      <c r="I51" s="6">
        <f>Munka4!D52</f>
        <v>10</v>
      </c>
      <c r="J51" s="6">
        <f>Munka4!E52</f>
        <v>27</v>
      </c>
      <c r="K51" s="6">
        <f>Munka4!F52</f>
        <v>76</v>
      </c>
      <c r="L51" s="6">
        <f>Munka5!B52</f>
        <v>18</v>
      </c>
      <c r="M51" s="6">
        <f>Munka5!C52</f>
        <v>57</v>
      </c>
      <c r="N51" s="6">
        <f>Munka5!D52</f>
        <v>85</v>
      </c>
      <c r="O51" s="6">
        <f>Munka5!E52</f>
        <v>38</v>
      </c>
      <c r="P51" s="6">
        <f>Munka5!F52</f>
        <v>24</v>
      </c>
      <c r="Q51" s="6">
        <f>Munka6!B52</f>
        <v>7</v>
      </c>
      <c r="R51" s="6">
        <f>Munka6!C52</f>
        <v>11</v>
      </c>
      <c r="S51" s="6">
        <f>Munka7!B52</f>
        <v>51</v>
      </c>
      <c r="T51" s="6">
        <f>Munka7!C52</f>
        <v>88</v>
      </c>
      <c r="U51" s="6">
        <f>Munka7!D52</f>
        <v>19</v>
      </c>
      <c r="V51" s="6">
        <f>Munka7!E52</f>
        <v>2</v>
      </c>
      <c r="W51" s="6">
        <f>Munka7!F52</f>
        <v>39</v>
      </c>
      <c r="X51" s="6">
        <f>Munka8!B52</f>
        <v>17</v>
      </c>
      <c r="Y51" s="6">
        <f>Munka8!C52</f>
        <v>63</v>
      </c>
      <c r="Z51" s="6">
        <f>Munka8!D52</f>
        <v>26</v>
      </c>
      <c r="AA51" s="6">
        <f>Munka8!E52</f>
        <v>9</v>
      </c>
      <c r="AB51" s="8">
        <f>Munka8!F52</f>
        <v>68</v>
      </c>
      <c r="AD51" s="10">
        <f t="shared" si="52"/>
        <v>39448</v>
      </c>
      <c r="AE51">
        <f t="shared" si="53"/>
        <v>18</v>
      </c>
      <c r="AF51">
        <f t="shared" si="27"/>
        <v>127</v>
      </c>
      <c r="AG51">
        <f t="shared" si="28"/>
        <v>47</v>
      </c>
      <c r="AH51">
        <f t="shared" si="29"/>
        <v>63</v>
      </c>
      <c r="AI51">
        <f t="shared" si="30"/>
        <v>10</v>
      </c>
      <c r="AJ51">
        <f t="shared" si="31"/>
        <v>8</v>
      </c>
      <c r="AK51">
        <f t="shared" si="32"/>
        <v>46</v>
      </c>
      <c r="AL51">
        <f t="shared" si="33"/>
        <v>146</v>
      </c>
      <c r="AM51">
        <f t="shared" si="34"/>
        <v>126</v>
      </c>
      <c r="AN51">
        <f t="shared" si="35"/>
        <v>91</v>
      </c>
      <c r="AO51">
        <f t="shared" si="36"/>
        <v>43</v>
      </c>
      <c r="AP51">
        <f t="shared" si="37"/>
        <v>11</v>
      </c>
      <c r="AQ51">
        <f t="shared" si="38"/>
        <v>41</v>
      </c>
      <c r="AR51">
        <f t="shared" si="39"/>
        <v>1</v>
      </c>
      <c r="AS51">
        <f t="shared" si="40"/>
        <v>48</v>
      </c>
      <c r="AT51">
        <f t="shared" si="41"/>
        <v>65</v>
      </c>
      <c r="AU51">
        <f t="shared" si="42"/>
        <v>4</v>
      </c>
      <c r="AV51">
        <f t="shared" si="43"/>
        <v>2</v>
      </c>
      <c r="AW51">
        <f t="shared" si="44"/>
        <v>36</v>
      </c>
      <c r="AX51">
        <f t="shared" si="45"/>
        <v>40</v>
      </c>
      <c r="AY51">
        <f t="shared" si="46"/>
        <v>115</v>
      </c>
      <c r="AZ51">
        <f t="shared" si="47"/>
        <v>101</v>
      </c>
      <c r="BA51">
        <f t="shared" si="48"/>
        <v>11</v>
      </c>
      <c r="BB51">
        <f t="shared" si="49"/>
        <v>100</v>
      </c>
      <c r="BC51">
        <f t="shared" si="50"/>
        <v>33</v>
      </c>
      <c r="BD51">
        <f t="shared" si="51"/>
        <v>138</v>
      </c>
      <c r="BE51">
        <f t="shared" si="54"/>
        <v>68000</v>
      </c>
      <c r="BF51" s="6">
        <f>modellek!AB683</f>
        <v>70354.7</v>
      </c>
      <c r="BG51">
        <f>IF(modellek!AE683*modellek!CM683&lt;=0,1,0)</f>
        <v>1</v>
      </c>
      <c r="BH51">
        <f>modellek!AE683</f>
        <v>-3.46</v>
      </c>
      <c r="BI51">
        <f>modellek!CM683</f>
        <v>7.08</v>
      </c>
      <c r="BJ51" s="10">
        <f t="shared" si="55"/>
        <v>39448</v>
      </c>
      <c r="BK51">
        <f t="shared" si="56"/>
        <v>-3.46</v>
      </c>
      <c r="BL51">
        <f t="shared" si="57"/>
        <v>-3.46</v>
      </c>
      <c r="BM51">
        <f t="shared" si="58"/>
        <v>68</v>
      </c>
    </row>
    <row r="52" spans="1:65" x14ac:dyDescent="0.3">
      <c r="A52" s="5">
        <f>Munka3!A53</f>
        <v>39479</v>
      </c>
      <c r="B52" s="6">
        <f>Munka3!B53</f>
        <v>11</v>
      </c>
      <c r="C52" s="6">
        <f>Munka3!C53</f>
        <v>4</v>
      </c>
      <c r="D52" s="6">
        <f>Munka3!D53</f>
        <v>35</v>
      </c>
      <c r="E52" s="6">
        <f>Munka3!E53</f>
        <v>88</v>
      </c>
      <c r="F52" s="6">
        <f>Munka3!F53</f>
        <v>23</v>
      </c>
      <c r="G52" s="6">
        <f>Munka4!B53</f>
        <v>16</v>
      </c>
      <c r="H52" s="6">
        <f>Munka4!C53</f>
        <v>51</v>
      </c>
      <c r="I52" s="6">
        <f>Munka4!D53</f>
        <v>10</v>
      </c>
      <c r="J52" s="6">
        <f>Munka4!E53</f>
        <v>28</v>
      </c>
      <c r="K52" s="6">
        <f>Munka4!F53</f>
        <v>78</v>
      </c>
      <c r="L52" s="6">
        <f>Munka5!B53</f>
        <v>17</v>
      </c>
      <c r="M52" s="6">
        <f>Munka5!C53</f>
        <v>56</v>
      </c>
      <c r="N52" s="6">
        <f>Munka5!D53</f>
        <v>88</v>
      </c>
      <c r="O52" s="6">
        <f>Munka5!E53</f>
        <v>12</v>
      </c>
      <c r="P52" s="6">
        <f>Munka5!F53</f>
        <v>24</v>
      </c>
      <c r="Q52" s="6">
        <f>Munka6!B53</f>
        <v>7</v>
      </c>
      <c r="R52" s="6">
        <f>Munka6!C53</f>
        <v>10</v>
      </c>
      <c r="S52" s="6">
        <f>Munka7!B53</f>
        <v>53</v>
      </c>
      <c r="T52" s="6">
        <f>Munka7!C53</f>
        <v>89</v>
      </c>
      <c r="U52" s="6">
        <f>Munka7!D53</f>
        <v>19</v>
      </c>
      <c r="V52" s="6">
        <f>Munka7!E53</f>
        <v>2</v>
      </c>
      <c r="W52" s="6">
        <f>Munka7!F53</f>
        <v>39</v>
      </c>
      <c r="X52" s="6">
        <f>Munka8!B53</f>
        <v>17</v>
      </c>
      <c r="Y52" s="6">
        <f>Munka8!C53</f>
        <v>66</v>
      </c>
      <c r="Z52" s="6">
        <f>Munka8!D53</f>
        <v>27</v>
      </c>
      <c r="AA52" s="6">
        <f>Munka8!E53</f>
        <v>10</v>
      </c>
      <c r="AB52" s="8">
        <f>Munka8!F53</f>
        <v>63</v>
      </c>
      <c r="AD52" s="10">
        <f t="shared" si="52"/>
        <v>39479</v>
      </c>
      <c r="AE52">
        <f t="shared" si="53"/>
        <v>18</v>
      </c>
      <c r="AF52">
        <f t="shared" si="27"/>
        <v>127</v>
      </c>
      <c r="AG52">
        <f t="shared" si="28"/>
        <v>31</v>
      </c>
      <c r="AH52">
        <f t="shared" si="29"/>
        <v>27</v>
      </c>
      <c r="AI52">
        <f t="shared" si="30"/>
        <v>23</v>
      </c>
      <c r="AJ52">
        <f t="shared" si="31"/>
        <v>8</v>
      </c>
      <c r="AK52">
        <f t="shared" si="32"/>
        <v>66</v>
      </c>
      <c r="AL52">
        <f t="shared" si="33"/>
        <v>146</v>
      </c>
      <c r="AM52">
        <f t="shared" si="34"/>
        <v>97</v>
      </c>
      <c r="AN52">
        <f t="shared" si="35"/>
        <v>72</v>
      </c>
      <c r="AO52">
        <f t="shared" si="36"/>
        <v>49</v>
      </c>
      <c r="AP52">
        <f t="shared" si="37"/>
        <v>14</v>
      </c>
      <c r="AQ52">
        <f t="shared" si="38"/>
        <v>31</v>
      </c>
      <c r="AR52">
        <f t="shared" si="39"/>
        <v>53</v>
      </c>
      <c r="AS52">
        <f t="shared" si="40"/>
        <v>48</v>
      </c>
      <c r="AT52">
        <f t="shared" si="41"/>
        <v>65</v>
      </c>
      <c r="AU52">
        <f t="shared" si="42"/>
        <v>41</v>
      </c>
      <c r="AV52">
        <f t="shared" si="43"/>
        <v>1</v>
      </c>
      <c r="AW52">
        <f t="shared" si="44"/>
        <v>28</v>
      </c>
      <c r="AX52">
        <f t="shared" si="45"/>
        <v>40</v>
      </c>
      <c r="AY52">
        <f t="shared" si="46"/>
        <v>115</v>
      </c>
      <c r="AZ52">
        <f t="shared" si="47"/>
        <v>101</v>
      </c>
      <c r="BA52">
        <f t="shared" si="48"/>
        <v>11</v>
      </c>
      <c r="BB52">
        <f t="shared" si="49"/>
        <v>63</v>
      </c>
      <c r="BC52">
        <f t="shared" si="50"/>
        <v>25</v>
      </c>
      <c r="BD52">
        <f t="shared" si="51"/>
        <v>73</v>
      </c>
      <c r="BE52">
        <f t="shared" si="54"/>
        <v>63000</v>
      </c>
      <c r="BF52" s="6">
        <f>modellek!AB684</f>
        <v>71292.800000000003</v>
      </c>
      <c r="BG52">
        <f>IF(modellek!AE684*modellek!CM684&lt;=0,1,0)</f>
        <v>0</v>
      </c>
      <c r="BH52">
        <f>modellek!AE684</f>
        <v>-13.16</v>
      </c>
      <c r="BI52">
        <f>modellek!CM684</f>
        <v>-0.28999999999999998</v>
      </c>
      <c r="BJ52" s="10">
        <f t="shared" si="55"/>
        <v>39479</v>
      </c>
      <c r="BK52" t="str">
        <f t="shared" si="56"/>
        <v/>
      </c>
      <c r="BL52">
        <f t="shared" si="57"/>
        <v>-13.16</v>
      </c>
      <c r="BM52">
        <f t="shared" si="58"/>
        <v>63</v>
      </c>
    </row>
    <row r="53" spans="1:65" x14ac:dyDescent="0.3">
      <c r="A53" s="5">
        <f>Munka3!A54</f>
        <v>39508</v>
      </c>
      <c r="B53" s="6">
        <f>Munka3!B54</f>
        <v>10</v>
      </c>
      <c r="C53" s="6">
        <f>Munka3!C54</f>
        <v>5</v>
      </c>
      <c r="D53" s="6">
        <f>Munka3!D54</f>
        <v>38</v>
      </c>
      <c r="E53" s="6">
        <f>Munka3!E54</f>
        <v>89</v>
      </c>
      <c r="F53" s="6">
        <f>Munka3!F54</f>
        <v>24</v>
      </c>
      <c r="G53" s="6">
        <f>Munka4!B54</f>
        <v>16</v>
      </c>
      <c r="H53" s="6">
        <f>Munka4!C54</f>
        <v>53</v>
      </c>
      <c r="I53" s="6">
        <f>Munka4!D54</f>
        <v>11</v>
      </c>
      <c r="J53" s="6">
        <f>Munka4!E54</f>
        <v>27</v>
      </c>
      <c r="K53" s="6">
        <f>Munka4!F54</f>
        <v>86</v>
      </c>
      <c r="L53" s="6">
        <f>Munka5!B54</f>
        <v>16</v>
      </c>
      <c r="M53" s="6">
        <f>Munka5!C54</f>
        <v>56</v>
      </c>
      <c r="N53" s="6">
        <f>Munka5!D54</f>
        <v>84</v>
      </c>
      <c r="O53" s="6">
        <f>Munka5!E54</f>
        <v>15</v>
      </c>
      <c r="P53" s="6">
        <f>Munka5!F54</f>
        <v>26</v>
      </c>
      <c r="Q53" s="6">
        <f>Munka6!B54</f>
        <v>7</v>
      </c>
      <c r="R53" s="6">
        <f>Munka6!C54</f>
        <v>11</v>
      </c>
      <c r="S53" s="6">
        <f>Munka7!B54</f>
        <v>51</v>
      </c>
      <c r="T53" s="6">
        <f>Munka7!C54</f>
        <v>87</v>
      </c>
      <c r="U53" s="6">
        <f>Munka7!D54</f>
        <v>19</v>
      </c>
      <c r="V53" s="6">
        <f>Munka7!E54</f>
        <v>2</v>
      </c>
      <c r="W53" s="6">
        <f>Munka7!F54</f>
        <v>38</v>
      </c>
      <c r="X53" s="6">
        <f>Munka8!B54</f>
        <v>19</v>
      </c>
      <c r="Y53" s="6">
        <f>Munka8!C54</f>
        <v>65</v>
      </c>
      <c r="Z53" s="6">
        <f>Munka8!D54</f>
        <v>25</v>
      </c>
      <c r="AA53" s="6">
        <f>Munka8!E54</f>
        <v>8</v>
      </c>
      <c r="AB53" s="8">
        <f>Munka8!F54</f>
        <v>64</v>
      </c>
      <c r="AD53" s="10">
        <f t="shared" si="52"/>
        <v>39508</v>
      </c>
      <c r="AE53">
        <f t="shared" si="53"/>
        <v>67</v>
      </c>
      <c r="AF53">
        <f t="shared" si="27"/>
        <v>53</v>
      </c>
      <c r="AG53">
        <f t="shared" si="28"/>
        <v>18</v>
      </c>
      <c r="AH53">
        <f t="shared" si="29"/>
        <v>21</v>
      </c>
      <c r="AI53">
        <f t="shared" si="30"/>
        <v>10</v>
      </c>
      <c r="AJ53">
        <f t="shared" si="31"/>
        <v>8</v>
      </c>
      <c r="AK53">
        <f t="shared" si="32"/>
        <v>46</v>
      </c>
      <c r="AL53">
        <f t="shared" si="33"/>
        <v>138</v>
      </c>
      <c r="AM53">
        <f t="shared" si="34"/>
        <v>126</v>
      </c>
      <c r="AN53">
        <f t="shared" si="35"/>
        <v>34</v>
      </c>
      <c r="AO53">
        <f t="shared" si="36"/>
        <v>52</v>
      </c>
      <c r="AP53">
        <f t="shared" si="37"/>
        <v>14</v>
      </c>
      <c r="AQ53">
        <f t="shared" si="38"/>
        <v>46</v>
      </c>
      <c r="AR53">
        <f t="shared" si="39"/>
        <v>40</v>
      </c>
      <c r="AS53">
        <f t="shared" si="40"/>
        <v>26</v>
      </c>
      <c r="AT53">
        <f t="shared" si="41"/>
        <v>65</v>
      </c>
      <c r="AU53">
        <f t="shared" si="42"/>
        <v>4</v>
      </c>
      <c r="AV53">
        <f t="shared" si="43"/>
        <v>2</v>
      </c>
      <c r="AW53">
        <f t="shared" si="44"/>
        <v>49</v>
      </c>
      <c r="AX53">
        <f t="shared" si="45"/>
        <v>40</v>
      </c>
      <c r="AY53">
        <f t="shared" si="46"/>
        <v>115</v>
      </c>
      <c r="AZ53">
        <f t="shared" si="47"/>
        <v>133</v>
      </c>
      <c r="BA53">
        <f t="shared" si="48"/>
        <v>7</v>
      </c>
      <c r="BB53">
        <f t="shared" si="49"/>
        <v>73</v>
      </c>
      <c r="BC53">
        <f t="shared" si="50"/>
        <v>51</v>
      </c>
      <c r="BD53">
        <f t="shared" si="51"/>
        <v>187</v>
      </c>
      <c r="BE53">
        <f t="shared" si="54"/>
        <v>64000</v>
      </c>
      <c r="BF53" s="6">
        <f>modellek!AB685</f>
        <v>63788.3</v>
      </c>
      <c r="BG53">
        <f>IF(modellek!AE685*modellek!CM685&lt;=0,1,0)</f>
        <v>0</v>
      </c>
      <c r="BH53">
        <f>modellek!AE685</f>
        <v>0.33</v>
      </c>
      <c r="BI53">
        <f>modellek!CM685</f>
        <v>7.08</v>
      </c>
      <c r="BJ53" s="10">
        <f t="shared" si="55"/>
        <v>39508</v>
      </c>
      <c r="BK53" t="str">
        <f t="shared" si="56"/>
        <v/>
      </c>
      <c r="BL53">
        <f t="shared" si="57"/>
        <v>0.33</v>
      </c>
      <c r="BM53">
        <f t="shared" si="58"/>
        <v>64</v>
      </c>
    </row>
    <row r="54" spans="1:65" x14ac:dyDescent="0.3">
      <c r="A54" s="5">
        <f>Munka3!A55</f>
        <v>39539</v>
      </c>
      <c r="B54" s="6">
        <f>Munka3!B55</f>
        <v>9</v>
      </c>
      <c r="C54" s="6">
        <f>Munka3!C55</f>
        <v>4</v>
      </c>
      <c r="D54" s="6">
        <f>Munka3!D55</f>
        <v>40</v>
      </c>
      <c r="E54" s="6">
        <f>Munka3!E55</f>
        <v>86</v>
      </c>
      <c r="F54" s="6">
        <f>Munka3!F55</f>
        <v>23</v>
      </c>
      <c r="G54" s="6">
        <f>Munka4!B55</f>
        <v>14</v>
      </c>
      <c r="H54" s="6">
        <f>Munka4!C55</f>
        <v>52</v>
      </c>
      <c r="I54" s="6">
        <f>Munka4!D55</f>
        <v>10</v>
      </c>
      <c r="J54" s="6">
        <f>Munka4!E55</f>
        <v>27</v>
      </c>
      <c r="K54" s="6">
        <f>Munka4!F55</f>
        <v>92</v>
      </c>
      <c r="L54" s="6">
        <f>Munka5!B55</f>
        <v>16</v>
      </c>
      <c r="M54" s="6">
        <f>Munka5!C55</f>
        <v>54</v>
      </c>
      <c r="N54" s="6">
        <f>Munka5!D55</f>
        <v>83</v>
      </c>
      <c r="O54" s="6">
        <f>Munka5!E55</f>
        <v>11</v>
      </c>
      <c r="P54" s="6">
        <f>Munka5!F55</f>
        <v>26</v>
      </c>
      <c r="Q54" s="6">
        <f>Munka6!B55</f>
        <v>7</v>
      </c>
      <c r="R54" s="6">
        <f>Munka6!C55</f>
        <v>10</v>
      </c>
      <c r="S54" s="6">
        <f>Munka7!B55</f>
        <v>48</v>
      </c>
      <c r="T54" s="6">
        <f>Munka7!C55</f>
        <v>83</v>
      </c>
      <c r="U54" s="6">
        <f>Munka7!D55</f>
        <v>19</v>
      </c>
      <c r="V54" s="6">
        <f>Munka7!E55</f>
        <v>2</v>
      </c>
      <c r="W54" s="6">
        <f>Munka7!F55</f>
        <v>37</v>
      </c>
      <c r="X54" s="6">
        <f>Munka8!B55</f>
        <v>23</v>
      </c>
      <c r="Y54" s="6">
        <f>Munka8!C55</f>
        <v>63</v>
      </c>
      <c r="Z54" s="6">
        <f>Munka8!D55</f>
        <v>25</v>
      </c>
      <c r="AA54" s="6">
        <f>Munka8!E55</f>
        <v>8</v>
      </c>
      <c r="AB54" s="8">
        <f>Munka8!F55</f>
        <v>63</v>
      </c>
      <c r="AD54" s="10">
        <f t="shared" si="52"/>
        <v>39539</v>
      </c>
      <c r="AE54">
        <f t="shared" si="53"/>
        <v>120</v>
      </c>
      <c r="AF54">
        <f t="shared" si="27"/>
        <v>127</v>
      </c>
      <c r="AG54">
        <f t="shared" si="28"/>
        <v>6</v>
      </c>
      <c r="AH54">
        <f t="shared" si="29"/>
        <v>39</v>
      </c>
      <c r="AI54">
        <f t="shared" si="30"/>
        <v>23</v>
      </c>
      <c r="AJ54">
        <f t="shared" si="31"/>
        <v>87</v>
      </c>
      <c r="AK54">
        <f t="shared" si="32"/>
        <v>56</v>
      </c>
      <c r="AL54">
        <f t="shared" si="33"/>
        <v>146</v>
      </c>
      <c r="AM54">
        <f t="shared" si="34"/>
        <v>126</v>
      </c>
      <c r="AN54">
        <f t="shared" si="35"/>
        <v>20</v>
      </c>
      <c r="AO54">
        <f t="shared" si="36"/>
        <v>52</v>
      </c>
      <c r="AP54">
        <f t="shared" si="37"/>
        <v>21</v>
      </c>
      <c r="AQ54">
        <f t="shared" si="38"/>
        <v>50</v>
      </c>
      <c r="AR54">
        <f t="shared" si="39"/>
        <v>59</v>
      </c>
      <c r="AS54">
        <f t="shared" si="40"/>
        <v>26</v>
      </c>
      <c r="AT54">
        <f t="shared" si="41"/>
        <v>65</v>
      </c>
      <c r="AU54">
        <f t="shared" si="42"/>
        <v>41</v>
      </c>
      <c r="AV54">
        <f t="shared" si="43"/>
        <v>10</v>
      </c>
      <c r="AW54">
        <f t="shared" si="44"/>
        <v>105</v>
      </c>
      <c r="AX54">
        <f t="shared" si="45"/>
        <v>40</v>
      </c>
      <c r="AY54">
        <f t="shared" si="46"/>
        <v>115</v>
      </c>
      <c r="AZ54">
        <f t="shared" si="47"/>
        <v>159</v>
      </c>
      <c r="BA54">
        <f t="shared" si="48"/>
        <v>4</v>
      </c>
      <c r="BB54">
        <f t="shared" si="49"/>
        <v>100</v>
      </c>
      <c r="BC54">
        <f t="shared" si="50"/>
        <v>51</v>
      </c>
      <c r="BD54">
        <f t="shared" si="51"/>
        <v>187</v>
      </c>
      <c r="BE54">
        <f t="shared" si="54"/>
        <v>63000</v>
      </c>
      <c r="BF54" s="6">
        <f>modellek!AB686</f>
        <v>63788.3</v>
      </c>
      <c r="BG54">
        <f>IF(modellek!AE686*modellek!CM686&lt;=0,1,0)</f>
        <v>0</v>
      </c>
      <c r="BH54">
        <f>modellek!AE686</f>
        <v>-1.25</v>
      </c>
      <c r="BI54">
        <f>modellek!CM686</f>
        <v>-1.27</v>
      </c>
      <c r="BJ54" s="10">
        <f t="shared" si="55"/>
        <v>39539</v>
      </c>
      <c r="BK54" t="str">
        <f t="shared" si="56"/>
        <v/>
      </c>
      <c r="BL54">
        <f t="shared" si="57"/>
        <v>-1.25</v>
      </c>
      <c r="BM54">
        <f t="shared" si="58"/>
        <v>63</v>
      </c>
    </row>
    <row r="55" spans="1:65" x14ac:dyDescent="0.3">
      <c r="A55" s="5">
        <f>Munka3!A56</f>
        <v>39569</v>
      </c>
      <c r="B55" s="6">
        <f>Munka3!B56</f>
        <v>9</v>
      </c>
      <c r="C55" s="6">
        <f>Munka3!C56</f>
        <v>4</v>
      </c>
      <c r="D55" s="6">
        <f>Munka3!D56</f>
        <v>41</v>
      </c>
      <c r="E55" s="6">
        <f>Munka3!E56</f>
        <v>88</v>
      </c>
      <c r="F55" s="6">
        <f>Munka3!F56</f>
        <v>22</v>
      </c>
      <c r="G55" s="6">
        <f>Munka4!B56</f>
        <v>14</v>
      </c>
      <c r="H55" s="6">
        <f>Munka4!C56</f>
        <v>52</v>
      </c>
      <c r="I55" s="6">
        <f>Munka4!D56</f>
        <v>10</v>
      </c>
      <c r="J55" s="6">
        <f>Munka4!E56</f>
        <v>27</v>
      </c>
      <c r="K55" s="6">
        <f>Munka4!F56</f>
        <v>98</v>
      </c>
      <c r="L55" s="6">
        <f>Munka5!B56</f>
        <v>15</v>
      </c>
      <c r="M55" s="6">
        <f>Munka5!C56</f>
        <v>51</v>
      </c>
      <c r="N55" s="6">
        <f>Munka5!D56</f>
        <v>84</v>
      </c>
      <c r="O55" s="6">
        <f>Munka5!E56</f>
        <v>9</v>
      </c>
      <c r="P55" s="6">
        <f>Munka5!F56</f>
        <v>23</v>
      </c>
      <c r="Q55" s="6">
        <f>Munka6!B56</f>
        <v>7</v>
      </c>
      <c r="R55" s="6">
        <f>Munka6!C56</f>
        <v>11</v>
      </c>
      <c r="S55" s="6">
        <f>Munka7!B56</f>
        <v>48</v>
      </c>
      <c r="T55" s="6">
        <f>Munka7!C56</f>
        <v>83</v>
      </c>
      <c r="U55" s="6">
        <f>Munka7!D56</f>
        <v>18</v>
      </c>
      <c r="V55" s="6">
        <f>Munka7!E56</f>
        <v>3</v>
      </c>
      <c r="W55" s="6">
        <f>Munka7!F56</f>
        <v>36</v>
      </c>
      <c r="X55" s="6">
        <f>Munka8!B56</f>
        <v>36</v>
      </c>
      <c r="Y55" s="6">
        <f>Munka8!C56</f>
        <v>65</v>
      </c>
      <c r="Z55" s="6">
        <f>Munka8!D56</f>
        <v>23</v>
      </c>
      <c r="AA55" s="6">
        <f>Munka8!E56</f>
        <v>8</v>
      </c>
      <c r="AB55" s="8">
        <f>Munka8!F56</f>
        <v>70</v>
      </c>
      <c r="AD55" s="10">
        <f t="shared" si="52"/>
        <v>39569</v>
      </c>
      <c r="AE55">
        <f t="shared" si="53"/>
        <v>120</v>
      </c>
      <c r="AF55">
        <f t="shared" si="27"/>
        <v>127</v>
      </c>
      <c r="AG55">
        <f t="shared" si="28"/>
        <v>3</v>
      </c>
      <c r="AH55">
        <f t="shared" si="29"/>
        <v>27</v>
      </c>
      <c r="AI55">
        <f t="shared" si="30"/>
        <v>37</v>
      </c>
      <c r="AJ55">
        <f t="shared" si="31"/>
        <v>87</v>
      </c>
      <c r="AK55">
        <f t="shared" si="32"/>
        <v>56</v>
      </c>
      <c r="AL55">
        <f t="shared" si="33"/>
        <v>146</v>
      </c>
      <c r="AM55">
        <f t="shared" si="34"/>
        <v>126</v>
      </c>
      <c r="AN55">
        <f t="shared" si="35"/>
        <v>7</v>
      </c>
      <c r="AO55">
        <f t="shared" si="36"/>
        <v>56</v>
      </c>
      <c r="AP55">
        <f t="shared" si="37"/>
        <v>40</v>
      </c>
      <c r="AQ55">
        <f t="shared" si="38"/>
        <v>46</v>
      </c>
      <c r="AR55">
        <f t="shared" si="39"/>
        <v>86</v>
      </c>
      <c r="AS55">
        <f t="shared" si="40"/>
        <v>60</v>
      </c>
      <c r="AT55">
        <f t="shared" si="41"/>
        <v>65</v>
      </c>
      <c r="AU55">
        <f t="shared" si="42"/>
        <v>4</v>
      </c>
      <c r="AV55">
        <f t="shared" si="43"/>
        <v>10</v>
      </c>
      <c r="AW55">
        <f t="shared" si="44"/>
        <v>105</v>
      </c>
      <c r="AX55">
        <f t="shared" si="45"/>
        <v>49</v>
      </c>
      <c r="AY55">
        <f t="shared" si="46"/>
        <v>100</v>
      </c>
      <c r="AZ55">
        <f t="shared" si="47"/>
        <v>183</v>
      </c>
      <c r="BA55">
        <f t="shared" si="48"/>
        <v>1</v>
      </c>
      <c r="BB55">
        <f t="shared" si="49"/>
        <v>73</v>
      </c>
      <c r="BC55">
        <f t="shared" si="50"/>
        <v>111</v>
      </c>
      <c r="BD55">
        <f t="shared" si="51"/>
        <v>187</v>
      </c>
      <c r="BE55">
        <f t="shared" si="54"/>
        <v>70000</v>
      </c>
      <c r="BF55" s="6">
        <f>modellek!AB687</f>
        <v>66602.5</v>
      </c>
      <c r="BG55">
        <f>IF(modellek!AE687*modellek!CM687&lt;=0,1,0)</f>
        <v>0</v>
      </c>
      <c r="BH55">
        <f>modellek!AE687</f>
        <v>4.8499999999999996</v>
      </c>
      <c r="BI55">
        <f>modellek!CM687</f>
        <v>7.08</v>
      </c>
      <c r="BJ55" s="10">
        <f t="shared" si="55"/>
        <v>39569</v>
      </c>
      <c r="BK55" t="str">
        <f t="shared" si="56"/>
        <v/>
      </c>
      <c r="BL55">
        <f t="shared" si="57"/>
        <v>4.8499999999999996</v>
      </c>
      <c r="BM55">
        <f t="shared" si="58"/>
        <v>70</v>
      </c>
    </row>
    <row r="56" spans="1:65" x14ac:dyDescent="0.3">
      <c r="A56" s="5">
        <f>Munka3!A57</f>
        <v>39600</v>
      </c>
      <c r="B56" s="6">
        <f>Munka3!B57</f>
        <v>9</v>
      </c>
      <c r="C56" s="6">
        <f>Munka3!C57</f>
        <v>5</v>
      </c>
      <c r="D56" s="6">
        <f>Munka3!D57</f>
        <v>40</v>
      </c>
      <c r="E56" s="6">
        <f>Munka3!E57</f>
        <v>83</v>
      </c>
      <c r="F56" s="6">
        <f>Munka3!F57</f>
        <v>21</v>
      </c>
      <c r="G56" s="6">
        <f>Munka4!B57</f>
        <v>14</v>
      </c>
      <c r="H56" s="6">
        <f>Munka4!C57</f>
        <v>53</v>
      </c>
      <c r="I56" s="6">
        <f>Munka4!D57</f>
        <v>9</v>
      </c>
      <c r="J56" s="6">
        <f>Munka4!E57</f>
        <v>26</v>
      </c>
      <c r="K56" s="6">
        <f>Munka4!F57</f>
        <v>99</v>
      </c>
      <c r="L56" s="6">
        <f>Munka5!B57</f>
        <v>15</v>
      </c>
      <c r="M56" s="6">
        <f>Munka5!C57</f>
        <v>49</v>
      </c>
      <c r="N56" s="6">
        <f>Munka5!D57</f>
        <v>81</v>
      </c>
      <c r="O56" s="6">
        <f>Munka5!E57</f>
        <v>9</v>
      </c>
      <c r="P56" s="6">
        <f>Munka5!F57</f>
        <v>22</v>
      </c>
      <c r="Q56" s="6">
        <f>Munka6!B57</f>
        <v>6</v>
      </c>
      <c r="R56" s="6">
        <f>Munka6!C57</f>
        <v>11</v>
      </c>
      <c r="S56" s="6">
        <f>Munka7!B57</f>
        <v>46</v>
      </c>
      <c r="T56" s="6">
        <f>Munka7!C57</f>
        <v>80</v>
      </c>
      <c r="U56" s="6">
        <f>Munka7!D57</f>
        <v>18</v>
      </c>
      <c r="V56" s="6">
        <f>Munka7!E57</f>
        <v>3</v>
      </c>
      <c r="W56" s="6">
        <f>Munka7!F57</f>
        <v>37</v>
      </c>
      <c r="X56" s="6">
        <f>Munka8!B57</f>
        <v>34</v>
      </c>
      <c r="Y56" s="6">
        <f>Munka8!C57</f>
        <v>61</v>
      </c>
      <c r="Z56" s="6">
        <f>Munka8!D57</f>
        <v>23</v>
      </c>
      <c r="AA56" s="6">
        <f>Munka8!E57</f>
        <v>8</v>
      </c>
      <c r="AB56" s="8">
        <f>Munka8!F57</f>
        <v>62</v>
      </c>
      <c r="AD56" s="10">
        <f t="shared" si="52"/>
        <v>39600</v>
      </c>
      <c r="AE56">
        <f t="shared" si="53"/>
        <v>120</v>
      </c>
      <c r="AF56">
        <f t="shared" si="27"/>
        <v>53</v>
      </c>
      <c r="AG56">
        <f t="shared" si="28"/>
        <v>6</v>
      </c>
      <c r="AH56">
        <f t="shared" si="29"/>
        <v>73</v>
      </c>
      <c r="AI56">
        <f t="shared" si="30"/>
        <v>46</v>
      </c>
      <c r="AJ56">
        <f t="shared" si="31"/>
        <v>87</v>
      </c>
      <c r="AK56">
        <f t="shared" si="32"/>
        <v>46</v>
      </c>
      <c r="AL56">
        <f t="shared" si="33"/>
        <v>163</v>
      </c>
      <c r="AM56">
        <f t="shared" si="34"/>
        <v>163</v>
      </c>
      <c r="AN56">
        <f t="shared" si="35"/>
        <v>3</v>
      </c>
      <c r="AO56">
        <f t="shared" si="36"/>
        <v>56</v>
      </c>
      <c r="AP56">
        <f t="shared" si="37"/>
        <v>55</v>
      </c>
      <c r="AQ56">
        <f t="shared" si="38"/>
        <v>55</v>
      </c>
      <c r="AR56">
        <f t="shared" si="39"/>
        <v>86</v>
      </c>
      <c r="AS56">
        <f t="shared" si="40"/>
        <v>72</v>
      </c>
      <c r="AT56">
        <f t="shared" si="41"/>
        <v>151</v>
      </c>
      <c r="AU56">
        <f t="shared" si="42"/>
        <v>4</v>
      </c>
      <c r="AV56">
        <f t="shared" si="43"/>
        <v>49</v>
      </c>
      <c r="AW56">
        <f t="shared" si="44"/>
        <v>143</v>
      </c>
      <c r="AX56">
        <f t="shared" si="45"/>
        <v>49</v>
      </c>
      <c r="AY56">
        <f t="shared" si="46"/>
        <v>100</v>
      </c>
      <c r="AZ56">
        <f t="shared" si="47"/>
        <v>159</v>
      </c>
      <c r="BA56">
        <f t="shared" si="48"/>
        <v>2</v>
      </c>
      <c r="BB56">
        <f t="shared" si="49"/>
        <v>120</v>
      </c>
      <c r="BC56">
        <f t="shared" si="50"/>
        <v>111</v>
      </c>
      <c r="BD56">
        <f t="shared" si="51"/>
        <v>187</v>
      </c>
      <c r="BE56">
        <f t="shared" si="54"/>
        <v>62000</v>
      </c>
      <c r="BF56" s="6">
        <f>modellek!AB688</f>
        <v>65664.399999999994</v>
      </c>
      <c r="BG56">
        <f>IF(modellek!AE688*modellek!CM688&lt;=0,1,0)</f>
        <v>1</v>
      </c>
      <c r="BH56">
        <f>modellek!AE688</f>
        <v>-5.91</v>
      </c>
      <c r="BI56">
        <f>modellek!CM688</f>
        <v>7.08</v>
      </c>
      <c r="BJ56" s="10">
        <f t="shared" si="55"/>
        <v>39600</v>
      </c>
      <c r="BK56">
        <f t="shared" si="56"/>
        <v>-5.91</v>
      </c>
      <c r="BL56">
        <f t="shared" si="57"/>
        <v>-5.91</v>
      </c>
      <c r="BM56">
        <f t="shared" si="58"/>
        <v>62</v>
      </c>
    </row>
    <row r="57" spans="1:65" x14ac:dyDescent="0.3">
      <c r="A57" s="5">
        <f>Munka3!A58</f>
        <v>39630</v>
      </c>
      <c r="B57" s="6">
        <f>Munka3!B58</f>
        <v>9</v>
      </c>
      <c r="C57" s="6">
        <f>Munka3!C58</f>
        <v>5</v>
      </c>
      <c r="D57" s="6">
        <f>Munka3!D58</f>
        <v>41</v>
      </c>
      <c r="E57" s="6">
        <f>Munka3!E58</f>
        <v>80</v>
      </c>
      <c r="F57" s="6">
        <f>Munka3!F58</f>
        <v>21</v>
      </c>
      <c r="G57" s="6">
        <f>Munka4!B58</f>
        <v>14</v>
      </c>
      <c r="H57" s="6">
        <f>Munka4!C58</f>
        <v>55</v>
      </c>
      <c r="I57" s="6">
        <f>Munka4!D58</f>
        <v>9</v>
      </c>
      <c r="J57" s="6">
        <f>Munka4!E58</f>
        <v>26</v>
      </c>
      <c r="K57" s="6">
        <f>Munka4!F58</f>
        <v>97</v>
      </c>
      <c r="L57" s="6">
        <f>Munka5!B58</f>
        <v>16</v>
      </c>
      <c r="M57" s="6">
        <f>Munka5!C58</f>
        <v>48</v>
      </c>
      <c r="N57" s="6">
        <f>Munka5!D58</f>
        <v>82</v>
      </c>
      <c r="O57" s="6">
        <f>Munka5!E58</f>
        <v>8</v>
      </c>
      <c r="P57" s="6">
        <f>Munka5!F58</f>
        <v>23</v>
      </c>
      <c r="Q57" s="6">
        <f>Munka6!B58</f>
        <v>6</v>
      </c>
      <c r="R57" s="6">
        <f>Munka6!C58</f>
        <v>10</v>
      </c>
      <c r="S57" s="6">
        <f>Munka7!B58</f>
        <v>44</v>
      </c>
      <c r="T57" s="6">
        <f>Munka7!C58</f>
        <v>82</v>
      </c>
      <c r="U57" s="6">
        <f>Munka7!D58</f>
        <v>18</v>
      </c>
      <c r="V57" s="6">
        <f>Munka7!E58</f>
        <v>3</v>
      </c>
      <c r="W57" s="6">
        <f>Munka7!F58</f>
        <v>38</v>
      </c>
      <c r="X57" s="6">
        <f>Munka8!B58</f>
        <v>26</v>
      </c>
      <c r="Y57" s="6">
        <f>Munka8!C58</f>
        <v>60</v>
      </c>
      <c r="Z57" s="6">
        <f>Munka8!D58</f>
        <v>23</v>
      </c>
      <c r="AA57" s="6">
        <f>Munka8!E58</f>
        <v>8</v>
      </c>
      <c r="AB57" s="8">
        <f>Munka8!F58</f>
        <v>61</v>
      </c>
      <c r="AD57" s="10">
        <f t="shared" si="52"/>
        <v>39630</v>
      </c>
      <c r="AE57">
        <f t="shared" si="53"/>
        <v>120</v>
      </c>
      <c r="AF57">
        <f t="shared" si="27"/>
        <v>53</v>
      </c>
      <c r="AG57">
        <f t="shared" si="28"/>
        <v>3</v>
      </c>
      <c r="AH57">
        <f t="shared" si="29"/>
        <v>98</v>
      </c>
      <c r="AI57">
        <f t="shared" si="30"/>
        <v>46</v>
      </c>
      <c r="AJ57">
        <f t="shared" si="31"/>
        <v>87</v>
      </c>
      <c r="AK57">
        <f t="shared" si="32"/>
        <v>30</v>
      </c>
      <c r="AL57">
        <f t="shared" si="33"/>
        <v>163</v>
      </c>
      <c r="AM57">
        <f t="shared" si="34"/>
        <v>163</v>
      </c>
      <c r="AN57">
        <f t="shared" si="35"/>
        <v>10</v>
      </c>
      <c r="AO57">
        <f t="shared" si="36"/>
        <v>52</v>
      </c>
      <c r="AP57">
        <f t="shared" si="37"/>
        <v>65</v>
      </c>
      <c r="AQ57">
        <f t="shared" si="38"/>
        <v>52</v>
      </c>
      <c r="AR57">
        <f t="shared" si="39"/>
        <v>122</v>
      </c>
      <c r="AS57">
        <f t="shared" si="40"/>
        <v>60</v>
      </c>
      <c r="AT57">
        <f t="shared" si="41"/>
        <v>151</v>
      </c>
      <c r="AU57">
        <f t="shared" si="42"/>
        <v>41</v>
      </c>
      <c r="AV57">
        <f t="shared" si="43"/>
        <v>105</v>
      </c>
      <c r="AW57">
        <f t="shared" si="44"/>
        <v>119</v>
      </c>
      <c r="AX57">
        <f t="shared" si="45"/>
        <v>49</v>
      </c>
      <c r="AY57">
        <f t="shared" si="46"/>
        <v>100</v>
      </c>
      <c r="AZ57">
        <f t="shared" si="47"/>
        <v>133</v>
      </c>
      <c r="BA57">
        <f t="shared" si="48"/>
        <v>3</v>
      </c>
      <c r="BB57">
        <f t="shared" si="49"/>
        <v>134</v>
      </c>
      <c r="BC57">
        <f t="shared" si="50"/>
        <v>111</v>
      </c>
      <c r="BD57">
        <f t="shared" si="51"/>
        <v>187</v>
      </c>
      <c r="BE57">
        <f t="shared" si="54"/>
        <v>61000</v>
      </c>
      <c r="BF57" s="6">
        <f>modellek!AB689</f>
        <v>65664.399999999994</v>
      </c>
      <c r="BG57">
        <f>IF(modellek!AE689*modellek!CM689&lt;=0,1,0)</f>
        <v>0</v>
      </c>
      <c r="BH57">
        <f>modellek!AE689</f>
        <v>-7.65</v>
      </c>
      <c r="BI57">
        <f>modellek!CM689</f>
        <v>-3.07</v>
      </c>
      <c r="BJ57" s="10">
        <f t="shared" si="55"/>
        <v>39630</v>
      </c>
      <c r="BK57" t="str">
        <f t="shared" si="56"/>
        <v/>
      </c>
      <c r="BL57">
        <f t="shared" si="57"/>
        <v>-7.65</v>
      </c>
      <c r="BM57">
        <f t="shared" si="58"/>
        <v>61</v>
      </c>
    </row>
    <row r="58" spans="1:65" x14ac:dyDescent="0.3">
      <c r="A58" s="5">
        <f>Munka3!A59</f>
        <v>39661</v>
      </c>
      <c r="B58" s="6">
        <f>Munka3!B59</f>
        <v>8</v>
      </c>
      <c r="C58" s="6">
        <f>Munka3!C59</f>
        <v>4</v>
      </c>
      <c r="D58" s="6">
        <f>Munka3!D59</f>
        <v>38</v>
      </c>
      <c r="E58" s="6">
        <f>Munka3!E59</f>
        <v>81</v>
      </c>
      <c r="F58" s="6">
        <f>Munka3!F59</f>
        <v>21</v>
      </c>
      <c r="G58" s="6">
        <f>Munka4!B59</f>
        <v>13</v>
      </c>
      <c r="H58" s="6">
        <f>Munka4!C59</f>
        <v>51</v>
      </c>
      <c r="I58" s="6">
        <f>Munka4!D59</f>
        <v>9</v>
      </c>
      <c r="J58" s="6">
        <f>Munka4!E59</f>
        <v>27</v>
      </c>
      <c r="K58" s="6">
        <f>Munka4!F59</f>
        <v>87</v>
      </c>
      <c r="L58" s="6">
        <f>Munka5!B59</f>
        <v>15</v>
      </c>
      <c r="M58" s="6">
        <f>Munka5!C59</f>
        <v>49</v>
      </c>
      <c r="N58" s="6">
        <f>Munka5!D59</f>
        <v>75</v>
      </c>
      <c r="O58" s="6">
        <f>Munka5!E59</f>
        <v>10</v>
      </c>
      <c r="P58" s="6">
        <f>Munka5!F59</f>
        <v>22</v>
      </c>
      <c r="Q58" s="6">
        <f>Munka6!B59</f>
        <v>6</v>
      </c>
      <c r="R58" s="6">
        <f>Munka6!C59</f>
        <v>10</v>
      </c>
      <c r="S58" s="6">
        <f>Munka7!B59</f>
        <v>46</v>
      </c>
      <c r="T58" s="6">
        <f>Munka7!C59</f>
        <v>79</v>
      </c>
      <c r="U58" s="6">
        <f>Munka7!D59</f>
        <v>17</v>
      </c>
      <c r="V58" s="6">
        <f>Munka7!E59</f>
        <v>2</v>
      </c>
      <c r="W58" s="6">
        <f>Munka7!F59</f>
        <v>38</v>
      </c>
      <c r="X58" s="6">
        <f>Munka8!B59</f>
        <v>20</v>
      </c>
      <c r="Y58" s="6">
        <f>Munka8!C59</f>
        <v>58</v>
      </c>
      <c r="Z58" s="6">
        <f>Munka8!D59</f>
        <v>24</v>
      </c>
      <c r="AA58" s="6">
        <f>Munka8!E59</f>
        <v>8</v>
      </c>
      <c r="AB58" s="8">
        <f>Munka8!F59</f>
        <v>58</v>
      </c>
      <c r="AD58" s="10">
        <f t="shared" si="52"/>
        <v>39661</v>
      </c>
      <c r="AE58">
        <f t="shared" si="53"/>
        <v>173</v>
      </c>
      <c r="AF58">
        <f t="shared" si="27"/>
        <v>127</v>
      </c>
      <c r="AG58">
        <f t="shared" si="28"/>
        <v>18</v>
      </c>
      <c r="AH58">
        <f t="shared" si="29"/>
        <v>88</v>
      </c>
      <c r="AI58">
        <f t="shared" si="30"/>
        <v>46</v>
      </c>
      <c r="AJ58">
        <f t="shared" si="31"/>
        <v>131</v>
      </c>
      <c r="AK58">
        <f t="shared" si="32"/>
        <v>66</v>
      </c>
      <c r="AL58">
        <f t="shared" si="33"/>
        <v>163</v>
      </c>
      <c r="AM58">
        <f t="shared" si="34"/>
        <v>126</v>
      </c>
      <c r="AN58">
        <f t="shared" si="35"/>
        <v>29</v>
      </c>
      <c r="AO58">
        <f t="shared" si="36"/>
        <v>56</v>
      </c>
      <c r="AP58">
        <f t="shared" si="37"/>
        <v>55</v>
      </c>
      <c r="AQ58">
        <f t="shared" si="38"/>
        <v>71</v>
      </c>
      <c r="AR58">
        <f t="shared" si="39"/>
        <v>69</v>
      </c>
      <c r="AS58">
        <f t="shared" si="40"/>
        <v>72</v>
      </c>
      <c r="AT58">
        <f t="shared" si="41"/>
        <v>151</v>
      </c>
      <c r="AU58">
        <f t="shared" si="42"/>
        <v>41</v>
      </c>
      <c r="AV58">
        <f t="shared" si="43"/>
        <v>49</v>
      </c>
      <c r="AW58">
        <f t="shared" si="44"/>
        <v>157</v>
      </c>
      <c r="AX58">
        <f t="shared" si="45"/>
        <v>54</v>
      </c>
      <c r="AY58">
        <f t="shared" si="46"/>
        <v>115</v>
      </c>
      <c r="AZ58">
        <f t="shared" si="47"/>
        <v>133</v>
      </c>
      <c r="BA58">
        <f t="shared" si="48"/>
        <v>5</v>
      </c>
      <c r="BB58">
        <f t="shared" si="49"/>
        <v>167</v>
      </c>
      <c r="BC58">
        <f t="shared" si="50"/>
        <v>74</v>
      </c>
      <c r="BD58">
        <f t="shared" si="51"/>
        <v>187</v>
      </c>
      <c r="BE58">
        <f t="shared" si="54"/>
        <v>58000</v>
      </c>
      <c r="BF58" s="6">
        <f>modellek!AB690</f>
        <v>62850.2</v>
      </c>
      <c r="BG58">
        <f>IF(modellek!AE690*modellek!CM690&lt;=0,1,0)</f>
        <v>0</v>
      </c>
      <c r="BH58">
        <f>modellek!AE690</f>
        <v>-8.36</v>
      </c>
      <c r="BI58">
        <f>modellek!CM690</f>
        <v>-11.61</v>
      </c>
      <c r="BJ58" s="10">
        <f t="shared" si="55"/>
        <v>39661</v>
      </c>
      <c r="BK58" t="str">
        <f t="shared" si="56"/>
        <v/>
      </c>
      <c r="BL58">
        <f t="shared" si="57"/>
        <v>-8.36</v>
      </c>
      <c r="BM58">
        <f t="shared" si="58"/>
        <v>58</v>
      </c>
    </row>
    <row r="59" spans="1:65" x14ac:dyDescent="0.3">
      <c r="A59" s="5">
        <f>Munka3!A60</f>
        <v>39692</v>
      </c>
      <c r="B59" s="6">
        <f>Munka3!B60</f>
        <v>9</v>
      </c>
      <c r="C59" s="6">
        <f>Munka3!C60</f>
        <v>5</v>
      </c>
      <c r="D59" s="6">
        <f>Munka3!D60</f>
        <v>36</v>
      </c>
      <c r="E59" s="6">
        <f>Munka3!E60</f>
        <v>75</v>
      </c>
      <c r="F59" s="6">
        <f>Munka3!F60</f>
        <v>21</v>
      </c>
      <c r="G59" s="6">
        <f>Munka4!B60</f>
        <v>14</v>
      </c>
      <c r="H59" s="6">
        <f>Munka4!C60</f>
        <v>50</v>
      </c>
      <c r="I59" s="6">
        <f>Munka4!D60</f>
        <v>9</v>
      </c>
      <c r="J59" s="6">
        <f>Munka4!E60</f>
        <v>25</v>
      </c>
      <c r="K59" s="6">
        <f>Munka4!F60</f>
        <v>84</v>
      </c>
      <c r="L59" s="6">
        <f>Munka5!B60</f>
        <v>15</v>
      </c>
      <c r="M59" s="6">
        <f>Munka5!C60</f>
        <v>49</v>
      </c>
      <c r="N59" s="6">
        <f>Munka5!D60</f>
        <v>80</v>
      </c>
      <c r="O59" s="6">
        <f>Munka5!E60</f>
        <v>10</v>
      </c>
      <c r="P59" s="6">
        <f>Munka5!F60</f>
        <v>27</v>
      </c>
      <c r="Q59" s="6">
        <f>Munka6!B60</f>
        <v>6</v>
      </c>
      <c r="R59" s="6">
        <f>Munka6!C60</f>
        <v>10</v>
      </c>
      <c r="S59" s="6">
        <f>Munka7!B60</f>
        <v>47</v>
      </c>
      <c r="T59" s="6">
        <f>Munka7!C60</f>
        <v>76</v>
      </c>
      <c r="U59" s="6">
        <f>Munka7!D60</f>
        <v>17</v>
      </c>
      <c r="V59" s="6">
        <f>Munka7!E60</f>
        <v>2</v>
      </c>
      <c r="W59" s="6">
        <f>Munka7!F60</f>
        <v>37</v>
      </c>
      <c r="X59" s="6">
        <f>Munka8!B60</f>
        <v>17</v>
      </c>
      <c r="Y59" s="6">
        <f>Munka8!C60</f>
        <v>56</v>
      </c>
      <c r="Z59" s="6">
        <f>Munka8!D60</f>
        <v>23</v>
      </c>
      <c r="AA59" s="6">
        <f>Munka8!E60</f>
        <v>9</v>
      </c>
      <c r="AB59" s="8">
        <f>Munka8!F60</f>
        <v>63</v>
      </c>
      <c r="AD59" s="10">
        <f t="shared" si="52"/>
        <v>39692</v>
      </c>
      <c r="AE59">
        <f t="shared" si="53"/>
        <v>120</v>
      </c>
      <c r="AF59">
        <f t="shared" si="27"/>
        <v>53</v>
      </c>
      <c r="AG59">
        <f t="shared" si="28"/>
        <v>29</v>
      </c>
      <c r="AH59">
        <f t="shared" si="29"/>
        <v>125</v>
      </c>
      <c r="AI59">
        <f t="shared" si="30"/>
        <v>46</v>
      </c>
      <c r="AJ59">
        <f t="shared" si="31"/>
        <v>87</v>
      </c>
      <c r="AK59">
        <f t="shared" si="32"/>
        <v>74</v>
      </c>
      <c r="AL59">
        <f t="shared" si="33"/>
        <v>163</v>
      </c>
      <c r="AM59">
        <f t="shared" si="34"/>
        <v>185</v>
      </c>
      <c r="AN59">
        <f t="shared" si="35"/>
        <v>41</v>
      </c>
      <c r="AO59">
        <f t="shared" si="36"/>
        <v>56</v>
      </c>
      <c r="AP59">
        <f t="shared" si="37"/>
        <v>55</v>
      </c>
      <c r="AQ59">
        <f t="shared" si="38"/>
        <v>57</v>
      </c>
      <c r="AR59">
        <f t="shared" si="39"/>
        <v>69</v>
      </c>
      <c r="AS59">
        <f t="shared" si="40"/>
        <v>16</v>
      </c>
      <c r="AT59">
        <f t="shared" si="41"/>
        <v>151</v>
      </c>
      <c r="AU59">
        <f t="shared" si="42"/>
        <v>41</v>
      </c>
      <c r="AV59">
        <f t="shared" si="43"/>
        <v>23</v>
      </c>
      <c r="AW59">
        <f t="shared" si="44"/>
        <v>189</v>
      </c>
      <c r="AX59">
        <f t="shared" si="45"/>
        <v>54</v>
      </c>
      <c r="AY59">
        <f t="shared" si="46"/>
        <v>115</v>
      </c>
      <c r="AZ59">
        <f t="shared" si="47"/>
        <v>159</v>
      </c>
      <c r="BA59">
        <f t="shared" si="48"/>
        <v>11</v>
      </c>
      <c r="BB59">
        <f t="shared" si="49"/>
        <v>182</v>
      </c>
      <c r="BC59">
        <f t="shared" si="50"/>
        <v>111</v>
      </c>
      <c r="BD59">
        <f t="shared" si="51"/>
        <v>138</v>
      </c>
      <c r="BE59">
        <f t="shared" si="54"/>
        <v>63000</v>
      </c>
      <c r="BF59" s="6">
        <f>modellek!AB691</f>
        <v>64726.3</v>
      </c>
      <c r="BG59">
        <f>IF(modellek!AE691*modellek!CM691&lt;=0,1,0)</f>
        <v>1</v>
      </c>
      <c r="BH59">
        <f>modellek!AE691</f>
        <v>-2.74</v>
      </c>
      <c r="BI59">
        <f>modellek!CM691</f>
        <v>3.15</v>
      </c>
      <c r="BJ59" s="10">
        <f t="shared" si="55"/>
        <v>39692</v>
      </c>
      <c r="BK59">
        <f t="shared" si="56"/>
        <v>-2.74</v>
      </c>
      <c r="BL59">
        <f t="shared" si="57"/>
        <v>-2.74</v>
      </c>
      <c r="BM59">
        <f t="shared" si="58"/>
        <v>63</v>
      </c>
    </row>
    <row r="60" spans="1:65" x14ac:dyDescent="0.3">
      <c r="A60" s="5">
        <f>Munka3!A61</f>
        <v>39722</v>
      </c>
      <c r="B60" s="6">
        <f>Munka3!B61</f>
        <v>9</v>
      </c>
      <c r="C60" s="6">
        <f>Munka3!C61</f>
        <v>4</v>
      </c>
      <c r="D60" s="6">
        <f>Munka3!D61</f>
        <v>34</v>
      </c>
      <c r="E60" s="6">
        <f>Munka3!E61</f>
        <v>72</v>
      </c>
      <c r="F60" s="6">
        <f>Munka3!F61</f>
        <v>21</v>
      </c>
      <c r="G60" s="6">
        <f>Munka4!B61</f>
        <v>13</v>
      </c>
      <c r="H60" s="6">
        <f>Munka4!C61</f>
        <v>52</v>
      </c>
      <c r="I60" s="6">
        <f>Munka4!D61</f>
        <v>8</v>
      </c>
      <c r="J60" s="6">
        <f>Munka4!E61</f>
        <v>24</v>
      </c>
      <c r="K60" s="6">
        <f>Munka4!F61</f>
        <v>73</v>
      </c>
      <c r="L60" s="6">
        <f>Munka5!B61</f>
        <v>14</v>
      </c>
      <c r="M60" s="6">
        <f>Munka5!C61</f>
        <v>50</v>
      </c>
      <c r="N60" s="6">
        <f>Munka5!D61</f>
        <v>76</v>
      </c>
      <c r="O60" s="6">
        <f>Munka5!E61</f>
        <v>9</v>
      </c>
      <c r="P60" s="6">
        <f>Munka5!F61</f>
        <v>25</v>
      </c>
      <c r="Q60" s="6">
        <f>Munka6!B61</f>
        <v>6</v>
      </c>
      <c r="R60" s="6">
        <f>Munka6!C61</f>
        <v>10</v>
      </c>
      <c r="S60" s="6">
        <f>Munka7!B61</f>
        <v>46</v>
      </c>
      <c r="T60" s="6">
        <f>Munka7!C61</f>
        <v>77</v>
      </c>
      <c r="U60" s="6">
        <f>Munka7!D61</f>
        <v>17</v>
      </c>
      <c r="V60" s="6">
        <f>Munka7!E61</f>
        <v>2</v>
      </c>
      <c r="W60" s="6">
        <f>Munka7!F61</f>
        <v>33</v>
      </c>
      <c r="X60" s="6">
        <f>Munka8!B61</f>
        <v>14</v>
      </c>
      <c r="Y60" s="6">
        <f>Munka8!C61</f>
        <v>55</v>
      </c>
      <c r="Z60" s="6">
        <f>Munka8!D61</f>
        <v>23</v>
      </c>
      <c r="AA60" s="6">
        <f>Munka8!E61</f>
        <v>8</v>
      </c>
      <c r="AB60" s="8">
        <f>Munka8!F61</f>
        <v>63</v>
      </c>
      <c r="AD60" s="10">
        <f t="shared" si="52"/>
        <v>39722</v>
      </c>
      <c r="AE60">
        <f t="shared" si="53"/>
        <v>120</v>
      </c>
      <c r="AF60">
        <f t="shared" si="27"/>
        <v>127</v>
      </c>
      <c r="AG60">
        <f t="shared" si="28"/>
        <v>41</v>
      </c>
      <c r="AH60">
        <f t="shared" si="29"/>
        <v>155</v>
      </c>
      <c r="AI60">
        <f t="shared" si="30"/>
        <v>46</v>
      </c>
      <c r="AJ60">
        <f t="shared" si="31"/>
        <v>131</v>
      </c>
      <c r="AK60">
        <f t="shared" si="32"/>
        <v>56</v>
      </c>
      <c r="AL60">
        <f t="shared" si="33"/>
        <v>187</v>
      </c>
      <c r="AM60">
        <f t="shared" si="34"/>
        <v>195</v>
      </c>
      <c r="AN60">
        <f t="shared" si="35"/>
        <v>120</v>
      </c>
      <c r="AO60">
        <f t="shared" si="36"/>
        <v>63</v>
      </c>
      <c r="AP60">
        <f t="shared" si="37"/>
        <v>49</v>
      </c>
      <c r="AQ60">
        <f t="shared" si="38"/>
        <v>67</v>
      </c>
      <c r="AR60">
        <f t="shared" si="39"/>
        <v>86</v>
      </c>
      <c r="AS60">
        <f t="shared" si="40"/>
        <v>35</v>
      </c>
      <c r="AT60">
        <f t="shared" si="41"/>
        <v>151</v>
      </c>
      <c r="AU60">
        <f t="shared" si="42"/>
        <v>41</v>
      </c>
      <c r="AV60">
        <f t="shared" si="43"/>
        <v>49</v>
      </c>
      <c r="AW60">
        <f t="shared" si="44"/>
        <v>181</v>
      </c>
      <c r="AX60">
        <f t="shared" si="45"/>
        <v>54</v>
      </c>
      <c r="AY60">
        <f t="shared" si="46"/>
        <v>115</v>
      </c>
      <c r="AZ60">
        <f t="shared" si="47"/>
        <v>202</v>
      </c>
      <c r="BA60">
        <f t="shared" si="48"/>
        <v>33</v>
      </c>
      <c r="BB60">
        <f t="shared" si="49"/>
        <v>188</v>
      </c>
      <c r="BC60">
        <f t="shared" si="50"/>
        <v>111</v>
      </c>
      <c r="BD60">
        <f t="shared" si="51"/>
        <v>187</v>
      </c>
      <c r="BE60">
        <f t="shared" si="54"/>
        <v>63000</v>
      </c>
      <c r="BF60" s="6">
        <f>modellek!AB692</f>
        <v>60974.1</v>
      </c>
      <c r="BG60">
        <f>IF(modellek!AE692*modellek!CM692&lt;=0,1,0)</f>
        <v>1</v>
      </c>
      <c r="BH60">
        <f>modellek!AE692</f>
        <v>3.22</v>
      </c>
      <c r="BI60">
        <f>modellek!CM692</f>
        <v>-6.68</v>
      </c>
      <c r="BJ60" s="10">
        <f t="shared" si="55"/>
        <v>39722</v>
      </c>
      <c r="BK60">
        <f t="shared" si="56"/>
        <v>3.22</v>
      </c>
      <c r="BL60">
        <f t="shared" si="57"/>
        <v>3.22</v>
      </c>
      <c r="BM60">
        <f t="shared" si="58"/>
        <v>63</v>
      </c>
    </row>
    <row r="61" spans="1:65" x14ac:dyDescent="0.3">
      <c r="A61" s="5">
        <f>Munka3!A62</f>
        <v>39753</v>
      </c>
      <c r="B61" s="6">
        <f>Munka3!B62</f>
        <v>8</v>
      </c>
      <c r="C61" s="6">
        <f>Munka3!C62</f>
        <v>4</v>
      </c>
      <c r="D61" s="6">
        <f>Munka3!D62</f>
        <v>29</v>
      </c>
      <c r="E61" s="6">
        <f>Munka3!E62</f>
        <v>70</v>
      </c>
      <c r="F61" s="6">
        <f>Munka3!F62</f>
        <v>22</v>
      </c>
      <c r="G61" s="6">
        <f>Munka4!B62</f>
        <v>13</v>
      </c>
      <c r="H61" s="6">
        <f>Munka4!C62</f>
        <v>46</v>
      </c>
      <c r="I61" s="6">
        <f>Munka4!D62</f>
        <v>8</v>
      </c>
      <c r="J61" s="6">
        <f>Munka4!E62</f>
        <v>23</v>
      </c>
      <c r="K61" s="6">
        <f>Munka4!F62</f>
        <v>69</v>
      </c>
      <c r="L61" s="6">
        <f>Munka5!B62</f>
        <v>13</v>
      </c>
      <c r="M61" s="6">
        <f>Munka5!C62</f>
        <v>46</v>
      </c>
      <c r="N61" s="6">
        <f>Munka5!D62</f>
        <v>71</v>
      </c>
      <c r="O61" s="6">
        <f>Munka5!E62</f>
        <v>7</v>
      </c>
      <c r="P61" s="6">
        <f>Munka5!F62</f>
        <v>22</v>
      </c>
      <c r="Q61" s="6">
        <f>Munka6!B62</f>
        <v>6</v>
      </c>
      <c r="R61" s="6">
        <f>Munka6!C62</f>
        <v>9</v>
      </c>
      <c r="S61" s="6">
        <f>Munka7!B62</f>
        <v>43</v>
      </c>
      <c r="T61" s="6">
        <f>Munka7!C62</f>
        <v>75</v>
      </c>
      <c r="U61" s="6">
        <f>Munka7!D62</f>
        <v>16</v>
      </c>
      <c r="V61" s="6">
        <f>Munka7!E62</f>
        <v>2</v>
      </c>
      <c r="W61" s="6">
        <f>Munka7!F62</f>
        <v>32</v>
      </c>
      <c r="X61" s="6">
        <f>Munka8!B62</f>
        <v>13</v>
      </c>
      <c r="Y61" s="6">
        <f>Munka8!C62</f>
        <v>56</v>
      </c>
      <c r="Z61" s="6">
        <f>Munka8!D62</f>
        <v>22</v>
      </c>
      <c r="AA61" s="6">
        <f>Munka8!E62</f>
        <v>8</v>
      </c>
      <c r="AB61" s="8">
        <f>Munka8!F62</f>
        <v>61</v>
      </c>
      <c r="AD61" s="10">
        <f t="shared" si="52"/>
        <v>39753</v>
      </c>
      <c r="AE61">
        <f t="shared" si="53"/>
        <v>173</v>
      </c>
      <c r="AF61">
        <f t="shared" si="27"/>
        <v>127</v>
      </c>
      <c r="AG61">
        <f t="shared" si="28"/>
        <v>67</v>
      </c>
      <c r="AH61">
        <f t="shared" si="29"/>
        <v>175</v>
      </c>
      <c r="AI61">
        <f t="shared" si="30"/>
        <v>37</v>
      </c>
      <c r="AJ61">
        <f t="shared" si="31"/>
        <v>131</v>
      </c>
      <c r="AK61">
        <f t="shared" si="32"/>
        <v>113</v>
      </c>
      <c r="AL61">
        <f t="shared" si="33"/>
        <v>187</v>
      </c>
      <c r="AM61">
        <f t="shared" si="34"/>
        <v>201</v>
      </c>
      <c r="AN61">
        <f t="shared" si="35"/>
        <v>167</v>
      </c>
      <c r="AO61">
        <f t="shared" si="36"/>
        <v>71</v>
      </c>
      <c r="AP61">
        <f t="shared" si="37"/>
        <v>80</v>
      </c>
      <c r="AQ61">
        <f t="shared" si="38"/>
        <v>90</v>
      </c>
      <c r="AR61">
        <f t="shared" si="39"/>
        <v>148</v>
      </c>
      <c r="AS61">
        <f t="shared" si="40"/>
        <v>72</v>
      </c>
      <c r="AT61">
        <f t="shared" si="41"/>
        <v>151</v>
      </c>
      <c r="AU61">
        <f t="shared" si="42"/>
        <v>150</v>
      </c>
      <c r="AV61">
        <f t="shared" si="43"/>
        <v>126</v>
      </c>
      <c r="AW61">
        <f t="shared" si="44"/>
        <v>195</v>
      </c>
      <c r="AX61">
        <f t="shared" si="45"/>
        <v>64</v>
      </c>
      <c r="AY61">
        <f t="shared" si="46"/>
        <v>115</v>
      </c>
      <c r="AZ61">
        <f t="shared" si="47"/>
        <v>206</v>
      </c>
      <c r="BA61">
        <f t="shared" si="48"/>
        <v>44</v>
      </c>
      <c r="BB61">
        <f t="shared" si="49"/>
        <v>182</v>
      </c>
      <c r="BC61">
        <f t="shared" si="50"/>
        <v>150</v>
      </c>
      <c r="BD61">
        <f t="shared" si="51"/>
        <v>187</v>
      </c>
      <c r="BE61">
        <f t="shared" si="54"/>
        <v>61000</v>
      </c>
      <c r="BF61" s="6">
        <f>modellek!AB693</f>
        <v>58159.9</v>
      </c>
      <c r="BG61">
        <f>IF(modellek!AE693*modellek!CM693&lt;=0,1,0)</f>
        <v>1</v>
      </c>
      <c r="BH61">
        <f>modellek!AE693</f>
        <v>4.66</v>
      </c>
      <c r="BI61">
        <f>modellek!CM693</f>
        <v>-11.7</v>
      </c>
      <c r="BJ61" s="10">
        <f t="shared" si="55"/>
        <v>39753</v>
      </c>
      <c r="BK61">
        <f t="shared" si="56"/>
        <v>4.66</v>
      </c>
      <c r="BL61">
        <f t="shared" si="57"/>
        <v>4.66</v>
      </c>
      <c r="BM61">
        <f t="shared" si="58"/>
        <v>61</v>
      </c>
    </row>
    <row r="62" spans="1:65" x14ac:dyDescent="0.3">
      <c r="A62" s="5">
        <f>Munka3!A63</f>
        <v>39783</v>
      </c>
      <c r="B62" s="6">
        <f>Munka3!B63</f>
        <v>8</v>
      </c>
      <c r="C62" s="6">
        <f>Munka3!C63</f>
        <v>4</v>
      </c>
      <c r="D62" s="6">
        <f>Munka3!D63</f>
        <v>26</v>
      </c>
      <c r="E62" s="6">
        <f>Munka3!E63</f>
        <v>71</v>
      </c>
      <c r="F62" s="6">
        <f>Munka3!F63</f>
        <v>21</v>
      </c>
      <c r="G62" s="6">
        <f>Munka4!B63</f>
        <v>12</v>
      </c>
      <c r="H62" s="6">
        <f>Munka4!C63</f>
        <v>44</v>
      </c>
      <c r="I62" s="6">
        <f>Munka4!D63</f>
        <v>8</v>
      </c>
      <c r="J62" s="6">
        <f>Munka4!E63</f>
        <v>23</v>
      </c>
      <c r="K62" s="6">
        <f>Munka4!F63</f>
        <v>67</v>
      </c>
      <c r="L62" s="6">
        <f>Munka5!B63</f>
        <v>13</v>
      </c>
      <c r="M62" s="6">
        <f>Munka5!C63</f>
        <v>44</v>
      </c>
      <c r="N62" s="6">
        <f>Munka5!D63</f>
        <v>70</v>
      </c>
      <c r="O62" s="6">
        <f>Munka5!E63</f>
        <v>8</v>
      </c>
      <c r="P62" s="6">
        <f>Munka5!F63</f>
        <v>20</v>
      </c>
      <c r="Q62" s="6">
        <f>Munka6!B63</f>
        <v>6</v>
      </c>
      <c r="R62" s="6">
        <f>Munka6!C63</f>
        <v>9</v>
      </c>
      <c r="S62" s="6">
        <f>Munka7!B63</f>
        <v>44</v>
      </c>
      <c r="T62" s="6">
        <f>Munka7!C63</f>
        <v>76</v>
      </c>
      <c r="U62" s="6">
        <f>Munka7!D63</f>
        <v>15</v>
      </c>
      <c r="V62" s="6">
        <f>Munka7!E63</f>
        <v>2</v>
      </c>
      <c r="W62" s="6">
        <f>Munka7!F63</f>
        <v>33</v>
      </c>
      <c r="X62" s="6">
        <f>Munka8!B63</f>
        <v>10</v>
      </c>
      <c r="Y62" s="6">
        <f>Munka8!C63</f>
        <v>59</v>
      </c>
      <c r="Z62" s="6">
        <f>Munka8!D63</f>
        <v>23</v>
      </c>
      <c r="AA62" s="6">
        <f>Munka8!E63</f>
        <v>7</v>
      </c>
      <c r="AB62" s="8">
        <f>Munka8!F63</f>
        <v>57</v>
      </c>
      <c r="AD62" s="10">
        <f t="shared" si="52"/>
        <v>39783</v>
      </c>
      <c r="AE62">
        <f t="shared" si="53"/>
        <v>173</v>
      </c>
      <c r="AF62">
        <f t="shared" si="27"/>
        <v>127</v>
      </c>
      <c r="AG62">
        <f t="shared" si="28"/>
        <v>145</v>
      </c>
      <c r="AH62">
        <f t="shared" si="29"/>
        <v>166</v>
      </c>
      <c r="AI62">
        <f t="shared" si="30"/>
        <v>46</v>
      </c>
      <c r="AJ62">
        <f t="shared" si="31"/>
        <v>163</v>
      </c>
      <c r="AK62">
        <f t="shared" si="32"/>
        <v>158</v>
      </c>
      <c r="AL62">
        <f t="shared" si="33"/>
        <v>187</v>
      </c>
      <c r="AM62">
        <f t="shared" si="34"/>
        <v>201</v>
      </c>
      <c r="AN62">
        <f t="shared" si="35"/>
        <v>181</v>
      </c>
      <c r="AO62">
        <f t="shared" si="36"/>
        <v>71</v>
      </c>
      <c r="AP62">
        <f t="shared" si="37"/>
        <v>91</v>
      </c>
      <c r="AQ62">
        <f t="shared" si="38"/>
        <v>97</v>
      </c>
      <c r="AR62">
        <f t="shared" si="39"/>
        <v>122</v>
      </c>
      <c r="AS62">
        <f t="shared" si="40"/>
        <v>89</v>
      </c>
      <c r="AT62">
        <f t="shared" si="41"/>
        <v>151</v>
      </c>
      <c r="AU62">
        <f t="shared" si="42"/>
        <v>150</v>
      </c>
      <c r="AV62">
        <f t="shared" si="43"/>
        <v>105</v>
      </c>
      <c r="AW62">
        <f t="shared" si="44"/>
        <v>189</v>
      </c>
      <c r="AX62">
        <f t="shared" si="45"/>
        <v>82</v>
      </c>
      <c r="AY62">
        <f t="shared" si="46"/>
        <v>115</v>
      </c>
      <c r="AZ62">
        <f t="shared" si="47"/>
        <v>202</v>
      </c>
      <c r="BA62">
        <f t="shared" si="48"/>
        <v>107</v>
      </c>
      <c r="BB62">
        <f t="shared" si="49"/>
        <v>158</v>
      </c>
      <c r="BC62">
        <f t="shared" si="50"/>
        <v>111</v>
      </c>
      <c r="BD62">
        <f t="shared" si="51"/>
        <v>207</v>
      </c>
      <c r="BE62">
        <f t="shared" si="54"/>
        <v>57000</v>
      </c>
      <c r="BF62" s="6">
        <f>modellek!AB694</f>
        <v>53469.599999999999</v>
      </c>
      <c r="BG62">
        <f>IF(modellek!AE694*modellek!CM694&lt;=0,1,0)</f>
        <v>1</v>
      </c>
      <c r="BH62">
        <f>modellek!AE694</f>
        <v>6.19</v>
      </c>
      <c r="BI62">
        <f>modellek!CM694</f>
        <v>-19.54</v>
      </c>
      <c r="BJ62" s="10">
        <f t="shared" si="55"/>
        <v>39783</v>
      </c>
      <c r="BK62">
        <f t="shared" si="56"/>
        <v>6.19</v>
      </c>
      <c r="BL62">
        <f t="shared" si="57"/>
        <v>6.19</v>
      </c>
      <c r="BM62">
        <f t="shared" si="58"/>
        <v>57</v>
      </c>
    </row>
    <row r="63" spans="1:65" x14ac:dyDescent="0.3">
      <c r="A63" s="5">
        <f>Munka3!A64</f>
        <v>39814</v>
      </c>
      <c r="B63" s="6">
        <f>Munka3!B64</f>
        <v>11</v>
      </c>
      <c r="C63" s="6">
        <f>Munka3!C64</f>
        <v>6</v>
      </c>
      <c r="D63" s="6">
        <f>Munka3!D64</f>
        <v>29</v>
      </c>
      <c r="E63" s="6">
        <f>Munka3!E64</f>
        <v>81</v>
      </c>
      <c r="F63" s="6">
        <f>Munka3!F64</f>
        <v>26</v>
      </c>
      <c r="G63" s="6">
        <f>Munka4!B64</f>
        <v>15</v>
      </c>
      <c r="H63" s="6">
        <f>Munka4!C64</f>
        <v>54</v>
      </c>
      <c r="I63" s="6">
        <f>Munka4!D64</f>
        <v>9</v>
      </c>
      <c r="J63" s="6">
        <f>Munka4!E64</f>
        <v>26</v>
      </c>
      <c r="K63" s="6">
        <f>Munka4!F64</f>
        <v>72</v>
      </c>
      <c r="L63" s="6">
        <f>Munka5!B64</f>
        <v>14</v>
      </c>
      <c r="M63" s="6">
        <f>Munka5!C64</f>
        <v>54</v>
      </c>
      <c r="N63" s="6">
        <f>Munka5!D64</f>
        <v>82</v>
      </c>
      <c r="O63" s="6">
        <f>Munka5!E64</f>
        <v>7</v>
      </c>
      <c r="P63" s="6">
        <f>Munka5!F64</f>
        <v>24</v>
      </c>
      <c r="Q63" s="6">
        <f>Munka6!B64</f>
        <v>7</v>
      </c>
      <c r="R63" s="6">
        <f>Munka6!C64</f>
        <v>10</v>
      </c>
      <c r="S63" s="6">
        <f>Munka7!B64</f>
        <v>48</v>
      </c>
      <c r="T63" s="6">
        <f>Munka7!C64</f>
        <v>84</v>
      </c>
      <c r="U63" s="6">
        <f>Munka7!D64</f>
        <v>16</v>
      </c>
      <c r="V63" s="6">
        <f>Munka7!E64</f>
        <v>2</v>
      </c>
      <c r="W63" s="6">
        <f>Munka7!F64</f>
        <v>35</v>
      </c>
      <c r="X63" s="6">
        <f>Munka8!B64</f>
        <v>11</v>
      </c>
      <c r="Y63" s="6">
        <f>Munka8!C64</f>
        <v>60</v>
      </c>
      <c r="Z63" s="6">
        <f>Munka8!D64</f>
        <v>26</v>
      </c>
      <c r="AA63" s="6">
        <f>Munka8!E64</f>
        <v>8</v>
      </c>
      <c r="AB63" s="8">
        <f>Munka8!F64</f>
        <v>69</v>
      </c>
      <c r="AD63" s="10">
        <f t="shared" si="52"/>
        <v>39814</v>
      </c>
      <c r="AE63">
        <f t="shared" si="53"/>
        <v>18</v>
      </c>
      <c r="AF63">
        <f t="shared" si="27"/>
        <v>14</v>
      </c>
      <c r="AG63">
        <f t="shared" si="28"/>
        <v>67</v>
      </c>
      <c r="AH63">
        <f t="shared" si="29"/>
        <v>88</v>
      </c>
      <c r="AI63">
        <f t="shared" si="30"/>
        <v>3</v>
      </c>
      <c r="AJ63">
        <f t="shared" si="31"/>
        <v>38</v>
      </c>
      <c r="AK63">
        <f t="shared" si="32"/>
        <v>36</v>
      </c>
      <c r="AL63">
        <f t="shared" si="33"/>
        <v>163</v>
      </c>
      <c r="AM63">
        <f t="shared" si="34"/>
        <v>163</v>
      </c>
      <c r="AN63">
        <f t="shared" si="35"/>
        <v>136</v>
      </c>
      <c r="AO63">
        <f t="shared" si="36"/>
        <v>63</v>
      </c>
      <c r="AP63">
        <f t="shared" si="37"/>
        <v>21</v>
      </c>
      <c r="AQ63">
        <f t="shared" si="38"/>
        <v>52</v>
      </c>
      <c r="AR63">
        <f t="shared" si="39"/>
        <v>148</v>
      </c>
      <c r="AS63">
        <f t="shared" si="40"/>
        <v>48</v>
      </c>
      <c r="AT63">
        <f t="shared" si="41"/>
        <v>65</v>
      </c>
      <c r="AU63">
        <f t="shared" si="42"/>
        <v>41</v>
      </c>
      <c r="AV63">
        <f t="shared" si="43"/>
        <v>10</v>
      </c>
      <c r="AW63">
        <f t="shared" si="44"/>
        <v>92</v>
      </c>
      <c r="AX63">
        <f t="shared" si="45"/>
        <v>64</v>
      </c>
      <c r="AY63">
        <f t="shared" si="46"/>
        <v>115</v>
      </c>
      <c r="AZ63">
        <f t="shared" si="47"/>
        <v>193</v>
      </c>
      <c r="BA63">
        <f t="shared" si="48"/>
        <v>84</v>
      </c>
      <c r="BB63">
        <f t="shared" si="49"/>
        <v>134</v>
      </c>
      <c r="BC63">
        <f t="shared" si="50"/>
        <v>33</v>
      </c>
      <c r="BD63">
        <f t="shared" si="51"/>
        <v>187</v>
      </c>
      <c r="BE63">
        <f t="shared" si="54"/>
        <v>69000</v>
      </c>
      <c r="BF63" s="6">
        <f>modellek!AB695</f>
        <v>64726.3</v>
      </c>
      <c r="BG63">
        <f>IF(modellek!AE695*modellek!CM695&lt;=0,1,0)</f>
        <v>0</v>
      </c>
      <c r="BH63">
        <f>modellek!AE695</f>
        <v>6.19</v>
      </c>
      <c r="BI63">
        <f>modellek!CM695</f>
        <v>7.08</v>
      </c>
      <c r="BJ63" s="10">
        <f t="shared" si="55"/>
        <v>39814</v>
      </c>
      <c r="BK63" t="str">
        <f t="shared" si="56"/>
        <v/>
      </c>
      <c r="BL63">
        <f t="shared" si="57"/>
        <v>6.19</v>
      </c>
      <c r="BM63">
        <f t="shared" si="58"/>
        <v>69</v>
      </c>
    </row>
    <row r="64" spans="1:65" x14ac:dyDescent="0.3">
      <c r="A64" s="5">
        <f>Munka3!A65</f>
        <v>39845</v>
      </c>
      <c r="B64" s="6">
        <f>Munka3!B65</f>
        <v>11</v>
      </c>
      <c r="C64" s="6">
        <f>Munka3!C65</f>
        <v>7</v>
      </c>
      <c r="D64" s="6">
        <f>Munka3!D65</f>
        <v>31</v>
      </c>
      <c r="E64" s="6">
        <f>Munka3!E65</f>
        <v>79</v>
      </c>
      <c r="F64" s="6">
        <f>Munka3!F65</f>
        <v>27</v>
      </c>
      <c r="G64" s="6">
        <f>Munka4!B65</f>
        <v>15</v>
      </c>
      <c r="H64" s="6">
        <f>Munka4!C65</f>
        <v>54</v>
      </c>
      <c r="I64" s="6">
        <f>Munka4!D65</f>
        <v>11</v>
      </c>
      <c r="J64" s="6">
        <f>Munka4!E65</f>
        <v>25</v>
      </c>
      <c r="K64" s="6">
        <f>Munka4!F65</f>
        <v>71</v>
      </c>
      <c r="L64" s="6">
        <f>Munka5!B65</f>
        <v>18</v>
      </c>
      <c r="M64" s="6">
        <f>Munka5!C65</f>
        <v>61</v>
      </c>
      <c r="N64" s="6">
        <f>Munka5!D65</f>
        <v>83</v>
      </c>
      <c r="O64" s="6">
        <f>Munka5!E65</f>
        <v>11</v>
      </c>
      <c r="P64" s="6">
        <f>Munka5!F65</f>
        <v>26</v>
      </c>
      <c r="Q64" s="6">
        <f>Munka6!B65</f>
        <v>7</v>
      </c>
      <c r="R64" s="6">
        <f>Munka6!C65</f>
        <v>10</v>
      </c>
      <c r="S64" s="6">
        <f>Munka7!B65</f>
        <v>47</v>
      </c>
      <c r="T64" s="6">
        <f>Munka7!C65</f>
        <v>82</v>
      </c>
      <c r="U64" s="6">
        <f>Munka7!D65</f>
        <v>16</v>
      </c>
      <c r="V64" s="6">
        <f>Munka7!E65</f>
        <v>2</v>
      </c>
      <c r="W64" s="6">
        <f>Munka7!F65</f>
        <v>34</v>
      </c>
      <c r="X64" s="6">
        <f>Munka8!B65</f>
        <v>12</v>
      </c>
      <c r="Y64" s="6">
        <f>Munka8!C65</f>
        <v>59</v>
      </c>
      <c r="Z64" s="6">
        <f>Munka8!D65</f>
        <v>24</v>
      </c>
      <c r="AA64" s="6">
        <f>Munka8!E65</f>
        <v>9</v>
      </c>
      <c r="AB64" s="8">
        <f>Munka8!F65</f>
        <v>55</v>
      </c>
      <c r="AD64" s="10">
        <f t="shared" si="52"/>
        <v>39845</v>
      </c>
      <c r="AE64">
        <f t="shared" si="53"/>
        <v>18</v>
      </c>
      <c r="AF64">
        <f t="shared" si="27"/>
        <v>5</v>
      </c>
      <c r="AG64">
        <f t="shared" si="28"/>
        <v>56</v>
      </c>
      <c r="AH64">
        <f t="shared" si="29"/>
        <v>102</v>
      </c>
      <c r="AI64">
        <f t="shared" si="30"/>
        <v>2</v>
      </c>
      <c r="AJ64">
        <f t="shared" si="31"/>
        <v>38</v>
      </c>
      <c r="AK64">
        <f t="shared" si="32"/>
        <v>36</v>
      </c>
      <c r="AL64">
        <f t="shared" si="33"/>
        <v>138</v>
      </c>
      <c r="AM64">
        <f t="shared" si="34"/>
        <v>185</v>
      </c>
      <c r="AN64">
        <f t="shared" si="35"/>
        <v>151</v>
      </c>
      <c r="AO64">
        <f t="shared" si="36"/>
        <v>43</v>
      </c>
      <c r="AP64">
        <f t="shared" si="37"/>
        <v>1</v>
      </c>
      <c r="AQ64">
        <f t="shared" si="38"/>
        <v>50</v>
      </c>
      <c r="AR64">
        <f t="shared" si="39"/>
        <v>59</v>
      </c>
      <c r="AS64">
        <f t="shared" si="40"/>
        <v>26</v>
      </c>
      <c r="AT64">
        <f t="shared" si="41"/>
        <v>65</v>
      </c>
      <c r="AU64">
        <f t="shared" si="42"/>
        <v>41</v>
      </c>
      <c r="AV64">
        <f t="shared" si="43"/>
        <v>23</v>
      </c>
      <c r="AW64">
        <f t="shared" si="44"/>
        <v>119</v>
      </c>
      <c r="AX64">
        <f t="shared" si="45"/>
        <v>64</v>
      </c>
      <c r="AY64">
        <f t="shared" si="46"/>
        <v>115</v>
      </c>
      <c r="AZ64">
        <f t="shared" si="47"/>
        <v>198</v>
      </c>
      <c r="BA64">
        <f t="shared" si="48"/>
        <v>55</v>
      </c>
      <c r="BB64">
        <f t="shared" si="49"/>
        <v>158</v>
      </c>
      <c r="BC64">
        <f t="shared" si="50"/>
        <v>74</v>
      </c>
      <c r="BD64">
        <f t="shared" si="51"/>
        <v>138</v>
      </c>
      <c r="BE64">
        <f t="shared" si="54"/>
        <v>55000</v>
      </c>
      <c r="BF64" s="6">
        <f>modellek!AB696</f>
        <v>73168.899999999994</v>
      </c>
      <c r="BG64">
        <f>IF(modellek!AE696*modellek!CM696&lt;=0,1,0)</f>
        <v>0</v>
      </c>
      <c r="BH64">
        <f>modellek!AE696</f>
        <v>-33.03</v>
      </c>
      <c r="BI64">
        <f>modellek!CM696</f>
        <v>-5.31</v>
      </c>
      <c r="BJ64" s="10">
        <f t="shared" si="55"/>
        <v>39845</v>
      </c>
      <c r="BK64" t="str">
        <f t="shared" si="56"/>
        <v/>
      </c>
      <c r="BL64">
        <f t="shared" si="57"/>
        <v>-33.03</v>
      </c>
      <c r="BM64">
        <f t="shared" si="58"/>
        <v>55</v>
      </c>
    </row>
    <row r="65" spans="1:65" x14ac:dyDescent="0.3">
      <c r="A65" s="5">
        <f>Munka3!A66</f>
        <v>39873</v>
      </c>
      <c r="B65" s="6">
        <f>Munka3!B66</f>
        <v>12</v>
      </c>
      <c r="C65" s="6">
        <f>Munka3!C66</f>
        <v>8</v>
      </c>
      <c r="D65" s="6">
        <f>Munka3!D66</f>
        <v>35</v>
      </c>
      <c r="E65" s="6">
        <f>Munka3!E66</f>
        <v>81</v>
      </c>
      <c r="F65" s="6">
        <f>Munka3!F66</f>
        <v>28</v>
      </c>
      <c r="G65" s="6">
        <f>Munka4!B66</f>
        <v>15</v>
      </c>
      <c r="H65" s="6">
        <f>Munka4!C66</f>
        <v>58</v>
      </c>
      <c r="I65" s="6">
        <f>Munka4!D66</f>
        <v>11</v>
      </c>
      <c r="J65" s="6">
        <f>Munka4!E66</f>
        <v>24</v>
      </c>
      <c r="K65" s="6">
        <f>Munka4!F66</f>
        <v>78</v>
      </c>
      <c r="L65" s="6">
        <f>Munka5!B66</f>
        <v>15</v>
      </c>
      <c r="M65" s="6">
        <f>Munka5!C66</f>
        <v>58</v>
      </c>
      <c r="N65" s="6">
        <f>Munka5!D66</f>
        <v>86</v>
      </c>
      <c r="O65" s="6">
        <f>Munka5!E66</f>
        <v>23</v>
      </c>
      <c r="P65" s="6">
        <f>Munka5!F66</f>
        <v>26</v>
      </c>
      <c r="Q65" s="6">
        <f>Munka6!B66</f>
        <v>7</v>
      </c>
      <c r="R65" s="6">
        <f>Munka6!C66</f>
        <v>10</v>
      </c>
      <c r="S65" s="6">
        <f>Munka7!B66</f>
        <v>49</v>
      </c>
      <c r="T65" s="6">
        <f>Munka7!C66</f>
        <v>89</v>
      </c>
      <c r="U65" s="6">
        <f>Munka7!D66</f>
        <v>16</v>
      </c>
      <c r="V65" s="6">
        <f>Munka7!E66</f>
        <v>3</v>
      </c>
      <c r="W65" s="6">
        <f>Munka7!F66</f>
        <v>36</v>
      </c>
      <c r="X65" s="6">
        <f>Munka8!B66</f>
        <v>13</v>
      </c>
      <c r="Y65" s="6">
        <f>Munka8!C66</f>
        <v>56</v>
      </c>
      <c r="Z65" s="6">
        <f>Munka8!D66</f>
        <v>22</v>
      </c>
      <c r="AA65" s="6">
        <f>Munka8!E66</f>
        <v>9</v>
      </c>
      <c r="AB65" s="8">
        <f>Munka8!F66</f>
        <v>59</v>
      </c>
      <c r="AD65" s="10">
        <f t="shared" si="52"/>
        <v>39873</v>
      </c>
      <c r="AE65">
        <f t="shared" si="53"/>
        <v>5</v>
      </c>
      <c r="AF65">
        <f t="shared" si="27"/>
        <v>4</v>
      </c>
      <c r="AG65">
        <f t="shared" si="28"/>
        <v>31</v>
      </c>
      <c r="AH65">
        <f t="shared" si="29"/>
        <v>88</v>
      </c>
      <c r="AI65">
        <f t="shared" si="30"/>
        <v>1</v>
      </c>
      <c r="AJ65">
        <f t="shared" si="31"/>
        <v>38</v>
      </c>
      <c r="AK65">
        <f t="shared" si="32"/>
        <v>22</v>
      </c>
      <c r="AL65">
        <f t="shared" si="33"/>
        <v>138</v>
      </c>
      <c r="AM65">
        <f t="shared" si="34"/>
        <v>195</v>
      </c>
      <c r="AN65">
        <f t="shared" si="35"/>
        <v>72</v>
      </c>
      <c r="AO65">
        <f t="shared" si="36"/>
        <v>56</v>
      </c>
      <c r="AP65">
        <f t="shared" si="37"/>
        <v>7</v>
      </c>
      <c r="AQ65">
        <f t="shared" si="38"/>
        <v>39</v>
      </c>
      <c r="AR65">
        <f t="shared" si="39"/>
        <v>12</v>
      </c>
      <c r="AS65">
        <f t="shared" si="40"/>
        <v>26</v>
      </c>
      <c r="AT65">
        <f t="shared" si="41"/>
        <v>65</v>
      </c>
      <c r="AU65">
        <f t="shared" si="42"/>
        <v>41</v>
      </c>
      <c r="AV65">
        <f t="shared" si="43"/>
        <v>6</v>
      </c>
      <c r="AW65">
        <f t="shared" si="44"/>
        <v>28</v>
      </c>
      <c r="AX65">
        <f t="shared" si="45"/>
        <v>64</v>
      </c>
      <c r="AY65">
        <f t="shared" si="46"/>
        <v>100</v>
      </c>
      <c r="AZ65">
        <f t="shared" si="47"/>
        <v>183</v>
      </c>
      <c r="BA65">
        <f t="shared" si="48"/>
        <v>44</v>
      </c>
      <c r="BB65">
        <f t="shared" si="49"/>
        <v>182</v>
      </c>
      <c r="BC65">
        <f t="shared" si="50"/>
        <v>150</v>
      </c>
      <c r="BD65">
        <f t="shared" si="51"/>
        <v>138</v>
      </c>
      <c r="BE65">
        <f t="shared" si="54"/>
        <v>59000</v>
      </c>
      <c r="BF65" s="6">
        <f>modellek!AB697</f>
        <v>72230.8</v>
      </c>
      <c r="BG65">
        <f>IF(modellek!AE697*modellek!CM697&lt;=0,1,0)</f>
        <v>1</v>
      </c>
      <c r="BH65">
        <f>modellek!AE697</f>
        <v>-22.43</v>
      </c>
      <c r="BI65">
        <f>modellek!CM697</f>
        <v>6.03</v>
      </c>
      <c r="BJ65" s="10">
        <f t="shared" si="55"/>
        <v>39873</v>
      </c>
      <c r="BK65">
        <f t="shared" si="56"/>
        <v>-22.43</v>
      </c>
      <c r="BL65">
        <f t="shared" si="57"/>
        <v>-22.43</v>
      </c>
      <c r="BM65">
        <f t="shared" si="58"/>
        <v>59</v>
      </c>
    </row>
    <row r="66" spans="1:65" x14ac:dyDescent="0.3">
      <c r="A66" s="5">
        <f>Munka3!A67</f>
        <v>39904</v>
      </c>
      <c r="B66" s="6">
        <f>Munka3!B67</f>
        <v>11</v>
      </c>
      <c r="C66" s="6">
        <f>Munka3!C67</f>
        <v>5</v>
      </c>
      <c r="D66" s="6">
        <f>Munka3!D67</f>
        <v>37</v>
      </c>
      <c r="E66" s="6">
        <f>Munka3!E67</f>
        <v>79</v>
      </c>
      <c r="F66" s="6">
        <f>Munka3!F67</f>
        <v>24</v>
      </c>
      <c r="G66" s="6">
        <f>Munka4!B67</f>
        <v>15</v>
      </c>
      <c r="H66" s="6">
        <f>Munka4!C67</f>
        <v>53</v>
      </c>
      <c r="I66" s="6">
        <f>Munka4!D67</f>
        <v>12</v>
      </c>
      <c r="J66" s="6">
        <f>Munka4!E67</f>
        <v>26</v>
      </c>
      <c r="K66" s="6">
        <f>Munka4!F67</f>
        <v>82</v>
      </c>
      <c r="L66" s="6">
        <f>Munka5!B67</f>
        <v>14</v>
      </c>
      <c r="M66" s="6">
        <f>Munka5!C67</f>
        <v>52</v>
      </c>
      <c r="N66" s="6">
        <f>Munka5!D67</f>
        <v>82</v>
      </c>
      <c r="O66" s="6">
        <f>Munka5!E67</f>
        <v>13</v>
      </c>
      <c r="P66" s="6">
        <f>Munka5!F67</f>
        <v>24</v>
      </c>
      <c r="Q66" s="6">
        <f>Munka6!B67</f>
        <v>7</v>
      </c>
      <c r="R66" s="6">
        <f>Munka6!C67</f>
        <v>10</v>
      </c>
      <c r="S66" s="6">
        <f>Munka7!B67</f>
        <v>48</v>
      </c>
      <c r="T66" s="6">
        <f>Munka7!C67</f>
        <v>89</v>
      </c>
      <c r="U66" s="6">
        <f>Munka7!D67</f>
        <v>17</v>
      </c>
      <c r="V66" s="6">
        <f>Munka7!E67</f>
        <v>2</v>
      </c>
      <c r="W66" s="6">
        <f>Munka7!F67</f>
        <v>37</v>
      </c>
      <c r="X66" s="6">
        <f>Munka8!B67</f>
        <v>13</v>
      </c>
      <c r="Y66" s="6">
        <f>Munka8!C67</f>
        <v>59</v>
      </c>
      <c r="Z66" s="6">
        <f>Munka8!D67</f>
        <v>22</v>
      </c>
      <c r="AA66" s="6">
        <f>Munka8!E67</f>
        <v>8</v>
      </c>
      <c r="AB66" s="8">
        <f>Munka8!F67</f>
        <v>59</v>
      </c>
      <c r="AD66" s="10">
        <f t="shared" si="52"/>
        <v>39904</v>
      </c>
      <c r="AE66">
        <f t="shared" si="53"/>
        <v>18</v>
      </c>
      <c r="AF66">
        <f t="shared" si="27"/>
        <v>53</v>
      </c>
      <c r="AG66">
        <f t="shared" si="28"/>
        <v>25</v>
      </c>
      <c r="AH66">
        <f t="shared" si="29"/>
        <v>102</v>
      </c>
      <c r="AI66">
        <f t="shared" si="30"/>
        <v>10</v>
      </c>
      <c r="AJ66">
        <f t="shared" si="31"/>
        <v>38</v>
      </c>
      <c r="AK66">
        <f t="shared" si="32"/>
        <v>46</v>
      </c>
      <c r="AL66">
        <f t="shared" si="33"/>
        <v>130</v>
      </c>
      <c r="AM66">
        <f t="shared" si="34"/>
        <v>163</v>
      </c>
      <c r="AN66">
        <f t="shared" si="35"/>
        <v>48</v>
      </c>
      <c r="AO66">
        <f t="shared" si="36"/>
        <v>63</v>
      </c>
      <c r="AP66">
        <f t="shared" si="37"/>
        <v>34</v>
      </c>
      <c r="AQ66">
        <f t="shared" si="38"/>
        <v>52</v>
      </c>
      <c r="AR66">
        <f t="shared" si="39"/>
        <v>48</v>
      </c>
      <c r="AS66">
        <f t="shared" si="40"/>
        <v>48</v>
      </c>
      <c r="AT66">
        <f t="shared" si="41"/>
        <v>65</v>
      </c>
      <c r="AU66">
        <f t="shared" si="42"/>
        <v>41</v>
      </c>
      <c r="AV66">
        <f t="shared" si="43"/>
        <v>10</v>
      </c>
      <c r="AW66">
        <f t="shared" si="44"/>
        <v>28</v>
      </c>
      <c r="AX66">
        <f t="shared" si="45"/>
        <v>54</v>
      </c>
      <c r="AY66">
        <f t="shared" si="46"/>
        <v>115</v>
      </c>
      <c r="AZ66">
        <f t="shared" si="47"/>
        <v>159</v>
      </c>
      <c r="BA66">
        <f t="shared" si="48"/>
        <v>44</v>
      </c>
      <c r="BB66">
        <f t="shared" si="49"/>
        <v>158</v>
      </c>
      <c r="BC66">
        <f t="shared" si="50"/>
        <v>150</v>
      </c>
      <c r="BD66">
        <f t="shared" si="51"/>
        <v>187</v>
      </c>
      <c r="BE66">
        <f t="shared" si="54"/>
        <v>59000</v>
      </c>
      <c r="BF66" s="6">
        <f>modellek!AB698</f>
        <v>62850.2</v>
      </c>
      <c r="BG66">
        <f>IF(modellek!AE698*modellek!CM698&lt;=0,1,0)</f>
        <v>1</v>
      </c>
      <c r="BH66">
        <f>modellek!AE698</f>
        <v>-6.53</v>
      </c>
      <c r="BI66">
        <f>modellek!CM698</f>
        <v>4.46</v>
      </c>
      <c r="BJ66" s="10">
        <f t="shared" si="55"/>
        <v>39904</v>
      </c>
      <c r="BK66">
        <f t="shared" si="56"/>
        <v>-6.53</v>
      </c>
      <c r="BL66">
        <f t="shared" si="57"/>
        <v>-6.53</v>
      </c>
      <c r="BM66">
        <f t="shared" si="58"/>
        <v>59</v>
      </c>
    </row>
    <row r="67" spans="1:65" x14ac:dyDescent="0.3">
      <c r="A67" s="5">
        <f>Munka3!A68</f>
        <v>39934</v>
      </c>
      <c r="B67" s="6">
        <f>Munka3!B68</f>
        <v>10</v>
      </c>
      <c r="C67" s="6">
        <f>Munka3!C68</f>
        <v>4</v>
      </c>
      <c r="D67" s="6">
        <f>Munka3!D68</f>
        <v>35</v>
      </c>
      <c r="E67" s="6">
        <f>Munka3!E68</f>
        <v>77</v>
      </c>
      <c r="F67" s="6">
        <f>Munka3!F68</f>
        <v>24</v>
      </c>
      <c r="G67" s="6">
        <f>Munka4!B68</f>
        <v>15</v>
      </c>
      <c r="H67" s="6">
        <f>Munka4!C68</f>
        <v>52</v>
      </c>
      <c r="I67" s="6">
        <f>Munka4!D68</f>
        <v>11</v>
      </c>
      <c r="J67" s="6">
        <f>Munka4!E68</f>
        <v>26</v>
      </c>
      <c r="K67" s="6">
        <f>Munka4!F68</f>
        <v>82</v>
      </c>
      <c r="L67" s="6">
        <f>Munka5!B68</f>
        <v>14</v>
      </c>
      <c r="M67" s="6">
        <f>Munka5!C68</f>
        <v>50</v>
      </c>
      <c r="N67" s="6">
        <f>Munka5!D68</f>
        <v>86</v>
      </c>
      <c r="O67" s="6">
        <f>Munka5!E68</f>
        <v>9</v>
      </c>
      <c r="P67" s="6">
        <f>Munka5!F68</f>
        <v>24</v>
      </c>
      <c r="Q67" s="6">
        <f>Munka6!B68</f>
        <v>6</v>
      </c>
      <c r="R67" s="6">
        <f>Munka6!C68</f>
        <v>10</v>
      </c>
      <c r="S67" s="6">
        <f>Munka7!B68</f>
        <v>47</v>
      </c>
      <c r="T67" s="6">
        <f>Munka7!C68</f>
        <v>84</v>
      </c>
      <c r="U67" s="6">
        <f>Munka7!D68</f>
        <v>17</v>
      </c>
      <c r="V67" s="6">
        <f>Munka7!E68</f>
        <v>2</v>
      </c>
      <c r="W67" s="6">
        <f>Munka7!F68</f>
        <v>39</v>
      </c>
      <c r="X67" s="6">
        <f>Munka8!B68</f>
        <v>11</v>
      </c>
      <c r="Y67" s="6">
        <f>Munka8!C68</f>
        <v>56</v>
      </c>
      <c r="Z67" s="6">
        <f>Munka8!D68</f>
        <v>22</v>
      </c>
      <c r="AA67" s="6">
        <f>Munka8!E68</f>
        <v>9</v>
      </c>
      <c r="AB67" s="8">
        <f>Munka8!F68</f>
        <v>65</v>
      </c>
      <c r="AD67" s="10">
        <f t="shared" si="52"/>
        <v>39934</v>
      </c>
      <c r="AE67">
        <f t="shared" si="53"/>
        <v>67</v>
      </c>
      <c r="AF67">
        <f t="shared" ref="AF67:AF130" si="59">RANK(C67,C$3:C$209,0)</f>
        <v>127</v>
      </c>
      <c r="AG67">
        <f t="shared" ref="AG67:AG130" si="60">RANK(D67,D$3:D$209,0)</f>
        <v>31</v>
      </c>
      <c r="AH67">
        <f t="shared" ref="AH67:AH130" si="61">RANK(E67,E$3:E$209,0)</f>
        <v>112</v>
      </c>
      <c r="AI67">
        <f t="shared" ref="AI67:AI130" si="62">RANK(F67,F$3:F$209,0)</f>
        <v>10</v>
      </c>
      <c r="AJ67">
        <f t="shared" ref="AJ67:AJ130" si="63">RANK(G67,G$3:G$209,0)</f>
        <v>38</v>
      </c>
      <c r="AK67">
        <f t="shared" ref="AK67:AK130" si="64">RANK(H67,H$3:H$209,0)</f>
        <v>56</v>
      </c>
      <c r="AL67">
        <f t="shared" ref="AL67:AL130" si="65">RANK(I67,I$3:I$209,0)</f>
        <v>138</v>
      </c>
      <c r="AM67">
        <f t="shared" ref="AM67:AM130" si="66">RANK(J67,J$3:J$209,0)</f>
        <v>163</v>
      </c>
      <c r="AN67">
        <f t="shared" ref="AN67:AN130" si="67">RANK(K67,K$3:K$209,0)</f>
        <v>48</v>
      </c>
      <c r="AO67">
        <f t="shared" ref="AO67:AO130" si="68">RANK(L67,L$3:L$209,0)</f>
        <v>63</v>
      </c>
      <c r="AP67">
        <f t="shared" ref="AP67:AP130" si="69">RANK(M67,M$3:M$209,0)</f>
        <v>49</v>
      </c>
      <c r="AQ67">
        <f t="shared" ref="AQ67:AQ130" si="70">RANK(N67,N$3:N$209,0)</f>
        <v>39</v>
      </c>
      <c r="AR67">
        <f t="shared" ref="AR67:AR130" si="71">RANK(O67,O$3:O$209,0)</f>
        <v>86</v>
      </c>
      <c r="AS67">
        <f t="shared" ref="AS67:AS130" si="72">RANK(P67,P$3:P$209,0)</f>
        <v>48</v>
      </c>
      <c r="AT67">
        <f t="shared" ref="AT67:AT130" si="73">RANK(Q67,Q$3:Q$209,0)</f>
        <v>151</v>
      </c>
      <c r="AU67">
        <f t="shared" ref="AU67:AU130" si="74">RANK(R67,R$3:R$209,0)</f>
        <v>41</v>
      </c>
      <c r="AV67">
        <f t="shared" ref="AV67:AV130" si="75">RANK(S67,S$3:S$209,0)</f>
        <v>23</v>
      </c>
      <c r="AW67">
        <f t="shared" ref="AW67:AW130" si="76">RANK(T67,T$3:T$209,0)</f>
        <v>92</v>
      </c>
      <c r="AX67">
        <f t="shared" ref="AX67:AX130" si="77">RANK(U67,U$3:U$209,0)</f>
        <v>54</v>
      </c>
      <c r="AY67">
        <f t="shared" ref="AY67:AY130" si="78">RANK(V67,V$3:V$209,0)</f>
        <v>115</v>
      </c>
      <c r="AZ67">
        <f t="shared" ref="AZ67:AZ130" si="79">RANK(W67,W$3:W$209,0)</f>
        <v>101</v>
      </c>
      <c r="BA67">
        <f t="shared" ref="BA67:BA130" si="80">RANK(X67,X$3:X$209,0)</f>
        <v>84</v>
      </c>
      <c r="BB67">
        <f t="shared" ref="BB67:BB130" si="81">RANK(Y67,Y$3:Y$209,0)</f>
        <v>182</v>
      </c>
      <c r="BC67">
        <f t="shared" ref="BC67:BC130" si="82">RANK(Z67,Z$3:Z$209,0)</f>
        <v>150</v>
      </c>
      <c r="BD67">
        <f t="shared" ref="BD67:BD130" si="83">RANK(AA67,AA$3:AA$209,0)</f>
        <v>138</v>
      </c>
      <c r="BE67">
        <f t="shared" si="54"/>
        <v>65000</v>
      </c>
      <c r="BF67" s="6">
        <f>modellek!AB699</f>
        <v>62850.2</v>
      </c>
      <c r="BG67">
        <f>IF(modellek!AE699*modellek!CM699&lt;=0,1,0)</f>
        <v>0</v>
      </c>
      <c r="BH67">
        <f>modellek!AE699</f>
        <v>3.31</v>
      </c>
      <c r="BI67">
        <f>modellek!CM699</f>
        <v>0.89</v>
      </c>
      <c r="BJ67" s="10">
        <f t="shared" si="55"/>
        <v>39934</v>
      </c>
      <c r="BK67" t="str">
        <f t="shared" si="56"/>
        <v/>
      </c>
      <c r="BL67">
        <f t="shared" si="57"/>
        <v>3.31</v>
      </c>
      <c r="BM67">
        <f t="shared" si="58"/>
        <v>65</v>
      </c>
    </row>
    <row r="68" spans="1:65" x14ac:dyDescent="0.3">
      <c r="A68" s="5">
        <f>Munka3!A69</f>
        <v>39965</v>
      </c>
      <c r="B68" s="6">
        <f>Munka3!B69</f>
        <v>10</v>
      </c>
      <c r="C68" s="6">
        <f>Munka3!C69</f>
        <v>5</v>
      </c>
      <c r="D68" s="6">
        <f>Munka3!D69</f>
        <v>33</v>
      </c>
      <c r="E68" s="6">
        <f>Munka3!E69</f>
        <v>75</v>
      </c>
      <c r="F68" s="6">
        <f>Munka3!F69</f>
        <v>21</v>
      </c>
      <c r="G68" s="6">
        <f>Munka4!B69</f>
        <v>15</v>
      </c>
      <c r="H68" s="6">
        <f>Munka4!C69</f>
        <v>52</v>
      </c>
      <c r="I68" s="6">
        <f>Munka4!D69</f>
        <v>10</v>
      </c>
      <c r="J68" s="6">
        <f>Munka4!E69</f>
        <v>26</v>
      </c>
      <c r="K68" s="6">
        <f>Munka4!F69</f>
        <v>82</v>
      </c>
      <c r="L68" s="6">
        <f>Munka5!B69</f>
        <v>15</v>
      </c>
      <c r="M68" s="6">
        <f>Munka5!C69</f>
        <v>49</v>
      </c>
      <c r="N68" s="6">
        <f>Munka5!D69</f>
        <v>84</v>
      </c>
      <c r="O68" s="6">
        <f>Munka5!E69</f>
        <v>9</v>
      </c>
      <c r="P68" s="6">
        <f>Munka5!F69</f>
        <v>23</v>
      </c>
      <c r="Q68" s="6">
        <f>Munka6!B69</f>
        <v>6</v>
      </c>
      <c r="R68" s="6">
        <f>Munka6!C69</f>
        <v>10</v>
      </c>
      <c r="S68" s="6">
        <f>Munka7!B69</f>
        <v>46</v>
      </c>
      <c r="T68" s="6">
        <f>Munka7!C69</f>
        <v>82</v>
      </c>
      <c r="U68" s="6">
        <f>Munka7!D69</f>
        <v>16</v>
      </c>
      <c r="V68" s="6">
        <f>Munka7!E69</f>
        <v>2</v>
      </c>
      <c r="W68" s="6">
        <f>Munka7!F69</f>
        <v>38</v>
      </c>
      <c r="X68" s="6">
        <f>Munka8!B69</f>
        <v>11</v>
      </c>
      <c r="Y68" s="6">
        <f>Munka8!C69</f>
        <v>56</v>
      </c>
      <c r="Z68" s="6">
        <f>Munka8!D69</f>
        <v>23</v>
      </c>
      <c r="AA68" s="6">
        <f>Munka8!E69</f>
        <v>8</v>
      </c>
      <c r="AB68" s="8">
        <f>Munka8!F69</f>
        <v>57</v>
      </c>
      <c r="AD68" s="10">
        <f t="shared" ref="AD68:AD131" si="84">A68</f>
        <v>39965</v>
      </c>
      <c r="AE68">
        <f t="shared" ref="AE68:AE131" si="85">RANK(B68,B$3:B$209,0)</f>
        <v>67</v>
      </c>
      <c r="AF68">
        <f t="shared" si="59"/>
        <v>53</v>
      </c>
      <c r="AG68">
        <f t="shared" si="60"/>
        <v>47</v>
      </c>
      <c r="AH68">
        <f t="shared" si="61"/>
        <v>125</v>
      </c>
      <c r="AI68">
        <f t="shared" si="62"/>
        <v>46</v>
      </c>
      <c r="AJ68">
        <f t="shared" si="63"/>
        <v>38</v>
      </c>
      <c r="AK68">
        <f t="shared" si="64"/>
        <v>56</v>
      </c>
      <c r="AL68">
        <f t="shared" si="65"/>
        <v>146</v>
      </c>
      <c r="AM68">
        <f t="shared" si="66"/>
        <v>163</v>
      </c>
      <c r="AN68">
        <f t="shared" si="67"/>
        <v>48</v>
      </c>
      <c r="AO68">
        <f t="shared" si="68"/>
        <v>56</v>
      </c>
      <c r="AP68">
        <f t="shared" si="69"/>
        <v>55</v>
      </c>
      <c r="AQ68">
        <f t="shared" si="70"/>
        <v>46</v>
      </c>
      <c r="AR68">
        <f t="shared" si="71"/>
        <v>86</v>
      </c>
      <c r="AS68">
        <f t="shared" si="72"/>
        <v>60</v>
      </c>
      <c r="AT68">
        <f t="shared" si="73"/>
        <v>151</v>
      </c>
      <c r="AU68">
        <f t="shared" si="74"/>
        <v>41</v>
      </c>
      <c r="AV68">
        <f t="shared" si="75"/>
        <v>49</v>
      </c>
      <c r="AW68">
        <f t="shared" si="76"/>
        <v>119</v>
      </c>
      <c r="AX68">
        <f t="shared" si="77"/>
        <v>64</v>
      </c>
      <c r="AY68">
        <f t="shared" si="78"/>
        <v>115</v>
      </c>
      <c r="AZ68">
        <f t="shared" si="79"/>
        <v>133</v>
      </c>
      <c r="BA68">
        <f t="shared" si="80"/>
        <v>84</v>
      </c>
      <c r="BB68">
        <f t="shared" si="81"/>
        <v>182</v>
      </c>
      <c r="BC68">
        <f t="shared" si="82"/>
        <v>111</v>
      </c>
      <c r="BD68">
        <f t="shared" si="83"/>
        <v>187</v>
      </c>
      <c r="BE68">
        <f t="shared" ref="BE68:BE131" si="86">1000*AB68</f>
        <v>57000</v>
      </c>
      <c r="BF68" s="6">
        <f>modellek!AB700</f>
        <v>62850.2</v>
      </c>
      <c r="BG68">
        <f>IF(modellek!AE700*modellek!CM700&lt;=0,1,0)</f>
        <v>0</v>
      </c>
      <c r="BH68">
        <f>modellek!AE700</f>
        <v>-10.26</v>
      </c>
      <c r="BI68">
        <f>modellek!CM700</f>
        <v>-14.11</v>
      </c>
      <c r="BJ68" s="10">
        <f t="shared" ref="BJ68:BJ131" si="87">AD68</f>
        <v>39965</v>
      </c>
      <c r="BK68" t="str">
        <f t="shared" ref="BK68:BK131" si="88">IF(BG68=1,BH68,"")</f>
        <v/>
      </c>
      <c r="BL68">
        <f t="shared" ref="BL68:BL131" si="89">BH68</f>
        <v>-10.26</v>
      </c>
      <c r="BM68">
        <f t="shared" ref="BM68:BM131" si="90">AB68</f>
        <v>57</v>
      </c>
    </row>
    <row r="69" spans="1:65" x14ac:dyDescent="0.3">
      <c r="A69" s="5">
        <f>Munka3!A70</f>
        <v>39995</v>
      </c>
      <c r="B69" s="6">
        <f>Munka3!B70</f>
        <v>9</v>
      </c>
      <c r="C69" s="6">
        <f>Munka3!C70</f>
        <v>4</v>
      </c>
      <c r="D69" s="6">
        <f>Munka3!D70</f>
        <v>33</v>
      </c>
      <c r="E69" s="6">
        <f>Munka3!E70</f>
        <v>83</v>
      </c>
      <c r="F69" s="6">
        <f>Munka3!F70</f>
        <v>20</v>
      </c>
      <c r="G69" s="6">
        <f>Munka4!B70</f>
        <v>15</v>
      </c>
      <c r="H69" s="6">
        <f>Munka4!C70</f>
        <v>53</v>
      </c>
      <c r="I69" s="6">
        <f>Munka4!D70</f>
        <v>12</v>
      </c>
      <c r="J69" s="6">
        <f>Munka4!E70</f>
        <v>27</v>
      </c>
      <c r="K69" s="6">
        <f>Munka4!F70</f>
        <v>83</v>
      </c>
      <c r="L69" s="6">
        <f>Munka5!B70</f>
        <v>14</v>
      </c>
      <c r="M69" s="6">
        <f>Munka5!C70</f>
        <v>48</v>
      </c>
      <c r="N69" s="6">
        <f>Munka5!D70</f>
        <v>76</v>
      </c>
      <c r="O69" s="6">
        <f>Munka5!E70</f>
        <v>9</v>
      </c>
      <c r="P69" s="6">
        <f>Munka5!F70</f>
        <v>22</v>
      </c>
      <c r="Q69" s="6">
        <f>Munka6!B70</f>
        <v>6</v>
      </c>
      <c r="R69" s="6">
        <f>Munka6!C70</f>
        <v>10</v>
      </c>
      <c r="S69" s="6">
        <f>Munka7!B70</f>
        <v>47</v>
      </c>
      <c r="T69" s="6">
        <f>Munka7!C70</f>
        <v>84</v>
      </c>
      <c r="U69" s="6">
        <f>Munka7!D70</f>
        <v>17</v>
      </c>
      <c r="V69" s="6">
        <f>Munka7!E70</f>
        <v>3</v>
      </c>
      <c r="W69" s="6">
        <f>Munka7!F70</f>
        <v>42</v>
      </c>
      <c r="X69" s="6">
        <f>Munka8!B70</f>
        <v>12</v>
      </c>
      <c r="Y69" s="6">
        <f>Munka8!C70</f>
        <v>60</v>
      </c>
      <c r="Z69" s="6">
        <f>Munka8!D70</f>
        <v>25</v>
      </c>
      <c r="AA69" s="6">
        <f>Munka8!E70</f>
        <v>9</v>
      </c>
      <c r="AB69" s="8">
        <f>Munka8!F70</f>
        <v>65</v>
      </c>
      <c r="AD69" s="10">
        <f t="shared" si="84"/>
        <v>39995</v>
      </c>
      <c r="AE69">
        <f t="shared" si="85"/>
        <v>120</v>
      </c>
      <c r="AF69">
        <f t="shared" si="59"/>
        <v>127</v>
      </c>
      <c r="AG69">
        <f t="shared" si="60"/>
        <v>47</v>
      </c>
      <c r="AH69">
        <f t="shared" si="61"/>
        <v>73</v>
      </c>
      <c r="AI69">
        <f t="shared" si="62"/>
        <v>66</v>
      </c>
      <c r="AJ69">
        <f t="shared" si="63"/>
        <v>38</v>
      </c>
      <c r="AK69">
        <f t="shared" si="64"/>
        <v>46</v>
      </c>
      <c r="AL69">
        <f t="shared" si="65"/>
        <v>130</v>
      </c>
      <c r="AM69">
        <f t="shared" si="66"/>
        <v>126</v>
      </c>
      <c r="AN69">
        <f t="shared" si="67"/>
        <v>44</v>
      </c>
      <c r="AO69">
        <f t="shared" si="68"/>
        <v>63</v>
      </c>
      <c r="AP69">
        <f t="shared" si="69"/>
        <v>65</v>
      </c>
      <c r="AQ69">
        <f t="shared" si="70"/>
        <v>67</v>
      </c>
      <c r="AR69">
        <f t="shared" si="71"/>
        <v>86</v>
      </c>
      <c r="AS69">
        <f t="shared" si="72"/>
        <v>72</v>
      </c>
      <c r="AT69">
        <f t="shared" si="73"/>
        <v>151</v>
      </c>
      <c r="AU69">
        <f t="shared" si="74"/>
        <v>41</v>
      </c>
      <c r="AV69">
        <f t="shared" si="75"/>
        <v>23</v>
      </c>
      <c r="AW69">
        <f t="shared" si="76"/>
        <v>92</v>
      </c>
      <c r="AX69">
        <f t="shared" si="77"/>
        <v>54</v>
      </c>
      <c r="AY69">
        <f t="shared" si="78"/>
        <v>100</v>
      </c>
      <c r="AZ69">
        <f t="shared" si="79"/>
        <v>25</v>
      </c>
      <c r="BA69">
        <f t="shared" si="80"/>
        <v>55</v>
      </c>
      <c r="BB69">
        <f t="shared" si="81"/>
        <v>134</v>
      </c>
      <c r="BC69">
        <f t="shared" si="82"/>
        <v>51</v>
      </c>
      <c r="BD69">
        <f t="shared" si="83"/>
        <v>138</v>
      </c>
      <c r="BE69">
        <f t="shared" si="86"/>
        <v>65000</v>
      </c>
      <c r="BF69" s="6">
        <f>modellek!AB701</f>
        <v>65664.399999999994</v>
      </c>
      <c r="BG69">
        <f>IF(modellek!AE701*modellek!CM701&lt;=0,1,0)</f>
        <v>1</v>
      </c>
      <c r="BH69">
        <f>modellek!AE701</f>
        <v>-1.02</v>
      </c>
      <c r="BI69">
        <f>modellek!CM701</f>
        <v>4.22</v>
      </c>
      <c r="BJ69" s="10">
        <f t="shared" si="87"/>
        <v>39995</v>
      </c>
      <c r="BK69">
        <f t="shared" si="88"/>
        <v>-1.02</v>
      </c>
      <c r="BL69">
        <f t="shared" si="89"/>
        <v>-1.02</v>
      </c>
      <c r="BM69">
        <f t="shared" si="90"/>
        <v>65</v>
      </c>
    </row>
    <row r="70" spans="1:65" x14ac:dyDescent="0.3">
      <c r="A70" s="5">
        <f>Munka3!A71</f>
        <v>40026</v>
      </c>
      <c r="B70" s="6">
        <f>Munka3!B71</f>
        <v>10</v>
      </c>
      <c r="C70" s="6">
        <f>Munka3!C71</f>
        <v>4</v>
      </c>
      <c r="D70" s="6">
        <f>Munka3!D71</f>
        <v>34</v>
      </c>
      <c r="E70" s="6">
        <f>Munka3!E71</f>
        <v>87</v>
      </c>
      <c r="F70" s="6">
        <f>Munka3!F71</f>
        <v>20</v>
      </c>
      <c r="G70" s="6">
        <f>Munka4!B71</f>
        <v>15</v>
      </c>
      <c r="H70" s="6">
        <f>Munka4!C71</f>
        <v>54</v>
      </c>
      <c r="I70" s="6">
        <f>Munka4!D71</f>
        <v>13</v>
      </c>
      <c r="J70" s="6">
        <f>Munka4!E71</f>
        <v>29</v>
      </c>
      <c r="K70" s="6">
        <f>Munka4!F71</f>
        <v>87</v>
      </c>
      <c r="L70" s="6">
        <f>Munka5!B71</f>
        <v>14</v>
      </c>
      <c r="M70" s="6">
        <f>Munka5!C71</f>
        <v>48</v>
      </c>
      <c r="N70" s="6">
        <f>Munka5!D71</f>
        <v>77</v>
      </c>
      <c r="O70" s="6">
        <f>Munka5!E71</f>
        <v>9</v>
      </c>
      <c r="P70" s="6">
        <f>Munka5!F71</f>
        <v>21</v>
      </c>
      <c r="Q70" s="6">
        <f>Munka6!B71</f>
        <v>6</v>
      </c>
      <c r="R70" s="6">
        <f>Munka6!C71</f>
        <v>10</v>
      </c>
      <c r="S70" s="6">
        <f>Munka7!B71</f>
        <v>47</v>
      </c>
      <c r="T70" s="6">
        <f>Munka7!C71</f>
        <v>91</v>
      </c>
      <c r="U70" s="6">
        <f>Munka7!D71</f>
        <v>17</v>
      </c>
      <c r="V70" s="6">
        <f>Munka7!E71</f>
        <v>2</v>
      </c>
      <c r="W70" s="6">
        <f>Munka7!F71</f>
        <v>46</v>
      </c>
      <c r="X70" s="6">
        <f>Munka8!B71</f>
        <v>12</v>
      </c>
      <c r="Y70" s="6">
        <f>Munka8!C71</f>
        <v>67</v>
      </c>
      <c r="Z70" s="6">
        <f>Munka8!D71</f>
        <v>24</v>
      </c>
      <c r="AA70" s="6">
        <f>Munka8!E71</f>
        <v>9</v>
      </c>
      <c r="AB70" s="8">
        <f>Munka8!F71</f>
        <v>67</v>
      </c>
      <c r="AD70" s="10">
        <f t="shared" si="84"/>
        <v>40026</v>
      </c>
      <c r="AE70">
        <f t="shared" si="85"/>
        <v>67</v>
      </c>
      <c r="AF70">
        <f t="shared" si="59"/>
        <v>127</v>
      </c>
      <c r="AG70">
        <f t="shared" si="60"/>
        <v>41</v>
      </c>
      <c r="AH70">
        <f t="shared" si="61"/>
        <v>36</v>
      </c>
      <c r="AI70">
        <f t="shared" si="62"/>
        <v>66</v>
      </c>
      <c r="AJ70">
        <f t="shared" si="63"/>
        <v>38</v>
      </c>
      <c r="AK70">
        <f t="shared" si="64"/>
        <v>36</v>
      </c>
      <c r="AL70">
        <f t="shared" si="65"/>
        <v>114</v>
      </c>
      <c r="AM70">
        <f t="shared" si="66"/>
        <v>66</v>
      </c>
      <c r="AN70">
        <f t="shared" si="67"/>
        <v>29</v>
      </c>
      <c r="AO70">
        <f t="shared" si="68"/>
        <v>63</v>
      </c>
      <c r="AP70">
        <f t="shared" si="69"/>
        <v>65</v>
      </c>
      <c r="AQ70">
        <f t="shared" si="70"/>
        <v>65</v>
      </c>
      <c r="AR70">
        <f t="shared" si="71"/>
        <v>86</v>
      </c>
      <c r="AS70">
        <f t="shared" si="72"/>
        <v>83</v>
      </c>
      <c r="AT70">
        <f t="shared" si="73"/>
        <v>151</v>
      </c>
      <c r="AU70">
        <f t="shared" si="74"/>
        <v>41</v>
      </c>
      <c r="AV70">
        <f t="shared" si="75"/>
        <v>23</v>
      </c>
      <c r="AW70">
        <f t="shared" si="76"/>
        <v>19</v>
      </c>
      <c r="AX70">
        <f t="shared" si="77"/>
        <v>54</v>
      </c>
      <c r="AY70">
        <f t="shared" si="78"/>
        <v>115</v>
      </c>
      <c r="AZ70">
        <f t="shared" si="79"/>
        <v>1</v>
      </c>
      <c r="BA70">
        <f t="shared" si="80"/>
        <v>55</v>
      </c>
      <c r="BB70">
        <f t="shared" si="81"/>
        <v>45</v>
      </c>
      <c r="BC70">
        <f t="shared" si="82"/>
        <v>74</v>
      </c>
      <c r="BD70">
        <f t="shared" si="83"/>
        <v>138</v>
      </c>
      <c r="BE70">
        <f t="shared" si="86"/>
        <v>67000</v>
      </c>
      <c r="BF70" s="6">
        <f>modellek!AB702</f>
        <v>64726.3</v>
      </c>
      <c r="BG70">
        <f>IF(modellek!AE702*modellek!CM702&lt;=0,1,0)</f>
        <v>0</v>
      </c>
      <c r="BH70">
        <f>modellek!AE702</f>
        <v>3.39</v>
      </c>
      <c r="BI70">
        <f>modellek!CM702</f>
        <v>7.08</v>
      </c>
      <c r="BJ70" s="10">
        <f t="shared" si="87"/>
        <v>40026</v>
      </c>
      <c r="BK70" t="str">
        <f t="shared" si="88"/>
        <v/>
      </c>
      <c r="BL70">
        <f t="shared" si="89"/>
        <v>3.39</v>
      </c>
      <c r="BM70">
        <f t="shared" si="90"/>
        <v>67</v>
      </c>
    </row>
    <row r="71" spans="1:65" x14ac:dyDescent="0.3">
      <c r="A71" s="5">
        <f>Munka3!A72</f>
        <v>40057</v>
      </c>
      <c r="B71" s="6">
        <f>Munka3!B72</f>
        <v>11</v>
      </c>
      <c r="C71" s="6">
        <f>Munka3!C72</f>
        <v>5</v>
      </c>
      <c r="D71" s="6">
        <f>Munka3!D72</f>
        <v>32</v>
      </c>
      <c r="E71" s="6">
        <f>Munka3!E72</f>
        <v>75</v>
      </c>
      <c r="F71" s="6">
        <f>Munka3!F72</f>
        <v>22</v>
      </c>
      <c r="G71" s="6">
        <f>Munka4!B72</f>
        <v>16</v>
      </c>
      <c r="H71" s="6">
        <f>Munka4!C72</f>
        <v>53</v>
      </c>
      <c r="I71" s="6">
        <f>Munka4!D72</f>
        <v>11</v>
      </c>
      <c r="J71" s="6">
        <f>Munka4!E72</f>
        <v>25</v>
      </c>
      <c r="K71" s="6">
        <f>Munka4!F72</f>
        <v>74</v>
      </c>
      <c r="L71" s="6">
        <f>Munka5!B72</f>
        <v>14</v>
      </c>
      <c r="M71" s="6">
        <f>Munka5!C72</f>
        <v>54</v>
      </c>
      <c r="N71" s="6">
        <f>Munka5!D72</f>
        <v>78</v>
      </c>
      <c r="O71" s="6">
        <f>Munka5!E72</f>
        <v>8</v>
      </c>
      <c r="P71" s="6">
        <f>Munka5!F72</f>
        <v>24</v>
      </c>
      <c r="Q71" s="6">
        <f>Munka6!B72</f>
        <v>6</v>
      </c>
      <c r="R71" s="6">
        <f>Munka6!C72</f>
        <v>10</v>
      </c>
      <c r="S71" s="6">
        <f>Munka7!B72</f>
        <v>46</v>
      </c>
      <c r="T71" s="6">
        <f>Munka7!C72</f>
        <v>80</v>
      </c>
      <c r="U71" s="6">
        <f>Munka7!D72</f>
        <v>16</v>
      </c>
      <c r="V71" s="6">
        <f>Munka7!E72</f>
        <v>2</v>
      </c>
      <c r="W71" s="6">
        <f>Munka7!F72</f>
        <v>37</v>
      </c>
      <c r="X71" s="6">
        <f>Munka8!B72</f>
        <v>11</v>
      </c>
      <c r="Y71" s="6">
        <f>Munka8!C72</f>
        <v>61</v>
      </c>
      <c r="Z71" s="6">
        <f>Munka8!D72</f>
        <v>24</v>
      </c>
      <c r="AA71" s="6">
        <f>Munka8!E72</f>
        <v>10</v>
      </c>
      <c r="AB71" s="8">
        <f>Munka8!F72</f>
        <v>67</v>
      </c>
      <c r="AD71" s="10">
        <f t="shared" si="84"/>
        <v>40057</v>
      </c>
      <c r="AE71">
        <f t="shared" si="85"/>
        <v>18</v>
      </c>
      <c r="AF71">
        <f t="shared" si="59"/>
        <v>53</v>
      </c>
      <c r="AG71">
        <f t="shared" si="60"/>
        <v>51</v>
      </c>
      <c r="AH71">
        <f t="shared" si="61"/>
        <v>125</v>
      </c>
      <c r="AI71">
        <f t="shared" si="62"/>
        <v>37</v>
      </c>
      <c r="AJ71">
        <f t="shared" si="63"/>
        <v>8</v>
      </c>
      <c r="AK71">
        <f t="shared" si="64"/>
        <v>46</v>
      </c>
      <c r="AL71">
        <f t="shared" si="65"/>
        <v>138</v>
      </c>
      <c r="AM71">
        <f t="shared" si="66"/>
        <v>185</v>
      </c>
      <c r="AN71">
        <f t="shared" si="67"/>
        <v>108</v>
      </c>
      <c r="AO71">
        <f t="shared" si="68"/>
        <v>63</v>
      </c>
      <c r="AP71">
        <f t="shared" si="69"/>
        <v>21</v>
      </c>
      <c r="AQ71">
        <f t="shared" si="70"/>
        <v>62</v>
      </c>
      <c r="AR71">
        <f t="shared" si="71"/>
        <v>122</v>
      </c>
      <c r="AS71">
        <f t="shared" si="72"/>
        <v>48</v>
      </c>
      <c r="AT71">
        <f t="shared" si="73"/>
        <v>151</v>
      </c>
      <c r="AU71">
        <f t="shared" si="74"/>
        <v>41</v>
      </c>
      <c r="AV71">
        <f t="shared" si="75"/>
        <v>49</v>
      </c>
      <c r="AW71">
        <f t="shared" si="76"/>
        <v>143</v>
      </c>
      <c r="AX71">
        <f t="shared" si="77"/>
        <v>64</v>
      </c>
      <c r="AY71">
        <f t="shared" si="78"/>
        <v>115</v>
      </c>
      <c r="AZ71">
        <f t="shared" si="79"/>
        <v>159</v>
      </c>
      <c r="BA71">
        <f t="shared" si="80"/>
        <v>84</v>
      </c>
      <c r="BB71">
        <f t="shared" si="81"/>
        <v>120</v>
      </c>
      <c r="BC71">
        <f t="shared" si="82"/>
        <v>74</v>
      </c>
      <c r="BD71">
        <f t="shared" si="83"/>
        <v>73</v>
      </c>
      <c r="BE71">
        <f t="shared" si="86"/>
        <v>67000</v>
      </c>
      <c r="BF71" s="6">
        <f>modellek!AB703</f>
        <v>62850.2</v>
      </c>
      <c r="BG71">
        <f>IF(modellek!AE703*modellek!CM703&lt;=0,1,0)</f>
        <v>0</v>
      </c>
      <c r="BH71">
        <f>modellek!AE703</f>
        <v>6.19</v>
      </c>
      <c r="BI71">
        <f>modellek!CM703</f>
        <v>7.08</v>
      </c>
      <c r="BJ71" s="10">
        <f t="shared" si="87"/>
        <v>40057</v>
      </c>
      <c r="BK71" t="str">
        <f t="shared" si="88"/>
        <v/>
      </c>
      <c r="BL71">
        <f t="shared" si="89"/>
        <v>6.19</v>
      </c>
      <c r="BM71">
        <f t="shared" si="90"/>
        <v>67</v>
      </c>
    </row>
    <row r="72" spans="1:65" x14ac:dyDescent="0.3">
      <c r="A72" s="5">
        <f>Munka3!A73</f>
        <v>40087</v>
      </c>
      <c r="B72" s="6">
        <f>Munka3!B73</f>
        <v>11</v>
      </c>
      <c r="C72" s="6">
        <f>Munka3!C73</f>
        <v>4</v>
      </c>
      <c r="D72" s="6">
        <f>Munka3!D73</f>
        <v>29</v>
      </c>
      <c r="E72" s="6">
        <f>Munka3!E73</f>
        <v>75</v>
      </c>
      <c r="F72" s="6">
        <f>Munka3!F73</f>
        <v>20</v>
      </c>
      <c r="G72" s="6">
        <f>Munka4!B73</f>
        <v>16</v>
      </c>
      <c r="H72" s="6">
        <f>Munka4!C73</f>
        <v>49</v>
      </c>
      <c r="I72" s="6">
        <f>Munka4!D73</f>
        <v>11</v>
      </c>
      <c r="J72" s="6">
        <f>Munka4!E73</f>
        <v>24</v>
      </c>
      <c r="K72" s="6">
        <f>Munka4!F73</f>
        <v>68</v>
      </c>
      <c r="L72" s="6">
        <f>Munka5!B73</f>
        <v>13</v>
      </c>
      <c r="M72" s="6">
        <f>Munka5!C73</f>
        <v>50</v>
      </c>
      <c r="N72" s="6">
        <f>Munka5!D73</f>
        <v>75</v>
      </c>
      <c r="O72" s="6">
        <f>Munka5!E73</f>
        <v>10</v>
      </c>
      <c r="P72" s="6">
        <f>Munka5!F73</f>
        <v>22</v>
      </c>
      <c r="Q72" s="6">
        <f>Munka6!B73</f>
        <v>6</v>
      </c>
      <c r="R72" s="6">
        <f>Munka6!C73</f>
        <v>10</v>
      </c>
      <c r="S72" s="6">
        <f>Munka7!B73</f>
        <v>46</v>
      </c>
      <c r="T72" s="6">
        <f>Munka7!C73</f>
        <v>78</v>
      </c>
      <c r="U72" s="6">
        <f>Munka7!D73</f>
        <v>16</v>
      </c>
      <c r="V72" s="6">
        <f>Munka7!E73</f>
        <v>2</v>
      </c>
      <c r="W72" s="6">
        <f>Munka7!F73</f>
        <v>38</v>
      </c>
      <c r="X72" s="6">
        <f>Munka8!B73</f>
        <v>10</v>
      </c>
      <c r="Y72" s="6">
        <f>Munka8!C73</f>
        <v>61</v>
      </c>
      <c r="Z72" s="6">
        <f>Munka8!D73</f>
        <v>25</v>
      </c>
      <c r="AA72" s="6">
        <f>Munka8!E73</f>
        <v>9</v>
      </c>
      <c r="AB72" s="8">
        <f>Munka8!F73</f>
        <v>59</v>
      </c>
      <c r="AD72" s="10">
        <f t="shared" si="84"/>
        <v>40087</v>
      </c>
      <c r="AE72">
        <f t="shared" si="85"/>
        <v>18</v>
      </c>
      <c r="AF72">
        <f t="shared" si="59"/>
        <v>127</v>
      </c>
      <c r="AG72">
        <f t="shared" si="60"/>
        <v>67</v>
      </c>
      <c r="AH72">
        <f t="shared" si="61"/>
        <v>125</v>
      </c>
      <c r="AI72">
        <f t="shared" si="62"/>
        <v>66</v>
      </c>
      <c r="AJ72">
        <f t="shared" si="63"/>
        <v>8</v>
      </c>
      <c r="AK72">
        <f t="shared" si="64"/>
        <v>77</v>
      </c>
      <c r="AL72">
        <f t="shared" si="65"/>
        <v>138</v>
      </c>
      <c r="AM72">
        <f t="shared" si="66"/>
        <v>195</v>
      </c>
      <c r="AN72">
        <f t="shared" si="67"/>
        <v>176</v>
      </c>
      <c r="AO72">
        <f t="shared" si="68"/>
        <v>71</v>
      </c>
      <c r="AP72">
        <f t="shared" si="69"/>
        <v>49</v>
      </c>
      <c r="AQ72">
        <f t="shared" si="70"/>
        <v>71</v>
      </c>
      <c r="AR72">
        <f t="shared" si="71"/>
        <v>69</v>
      </c>
      <c r="AS72">
        <f t="shared" si="72"/>
        <v>72</v>
      </c>
      <c r="AT72">
        <f t="shared" si="73"/>
        <v>151</v>
      </c>
      <c r="AU72">
        <f t="shared" si="74"/>
        <v>41</v>
      </c>
      <c r="AV72">
        <f t="shared" si="75"/>
        <v>49</v>
      </c>
      <c r="AW72">
        <f t="shared" si="76"/>
        <v>173</v>
      </c>
      <c r="AX72">
        <f t="shared" si="77"/>
        <v>64</v>
      </c>
      <c r="AY72">
        <f t="shared" si="78"/>
        <v>115</v>
      </c>
      <c r="AZ72">
        <f t="shared" si="79"/>
        <v>133</v>
      </c>
      <c r="BA72">
        <f t="shared" si="80"/>
        <v>107</v>
      </c>
      <c r="BB72">
        <f t="shared" si="81"/>
        <v>120</v>
      </c>
      <c r="BC72">
        <f t="shared" si="82"/>
        <v>51</v>
      </c>
      <c r="BD72">
        <f t="shared" si="83"/>
        <v>138</v>
      </c>
      <c r="BE72">
        <f t="shared" si="86"/>
        <v>59000</v>
      </c>
      <c r="BF72" s="6">
        <f>modellek!AB704</f>
        <v>60036</v>
      </c>
      <c r="BG72">
        <f>IF(modellek!AE704*modellek!CM704&lt;=0,1,0)</f>
        <v>0</v>
      </c>
      <c r="BH72">
        <f>modellek!AE704</f>
        <v>-1.76</v>
      </c>
      <c r="BI72">
        <f>modellek!CM704</f>
        <v>-4.99</v>
      </c>
      <c r="BJ72" s="10">
        <f t="shared" si="87"/>
        <v>40087</v>
      </c>
      <c r="BK72" t="str">
        <f t="shared" si="88"/>
        <v/>
      </c>
      <c r="BL72">
        <f t="shared" si="89"/>
        <v>-1.76</v>
      </c>
      <c r="BM72">
        <f t="shared" si="90"/>
        <v>59</v>
      </c>
    </row>
    <row r="73" spans="1:65" x14ac:dyDescent="0.3">
      <c r="A73" s="5">
        <f>Munka3!A74</f>
        <v>40118</v>
      </c>
      <c r="B73" s="6">
        <f>Munka3!B74</f>
        <v>10</v>
      </c>
      <c r="C73" s="6">
        <f>Munka3!C74</f>
        <v>4</v>
      </c>
      <c r="D73" s="6">
        <f>Munka3!D74</f>
        <v>27</v>
      </c>
      <c r="E73" s="6">
        <f>Munka3!E74</f>
        <v>71</v>
      </c>
      <c r="F73" s="6">
        <f>Munka3!F74</f>
        <v>21</v>
      </c>
      <c r="G73" s="6">
        <f>Munka4!B74</f>
        <v>14</v>
      </c>
      <c r="H73" s="6">
        <f>Munka4!C74</f>
        <v>49</v>
      </c>
      <c r="I73" s="6">
        <f>Munka4!D74</f>
        <v>10</v>
      </c>
      <c r="J73" s="6">
        <f>Munka4!E74</f>
        <v>22</v>
      </c>
      <c r="K73" s="6">
        <f>Munka4!F74</f>
        <v>63</v>
      </c>
      <c r="L73" s="6">
        <f>Munka5!B74</f>
        <v>12</v>
      </c>
      <c r="M73" s="6">
        <f>Munka5!C74</f>
        <v>46</v>
      </c>
      <c r="N73" s="6">
        <f>Munka5!D74</f>
        <v>78</v>
      </c>
      <c r="O73" s="6">
        <f>Munka5!E74</f>
        <v>8</v>
      </c>
      <c r="P73" s="6">
        <f>Munka5!F74</f>
        <v>21</v>
      </c>
      <c r="Q73" s="6">
        <f>Munka6!B74</f>
        <v>6</v>
      </c>
      <c r="R73" s="6">
        <f>Munka6!C74</f>
        <v>10</v>
      </c>
      <c r="S73" s="6">
        <f>Munka7!B74</f>
        <v>44</v>
      </c>
      <c r="T73" s="6">
        <f>Munka7!C74</f>
        <v>74</v>
      </c>
      <c r="U73" s="6">
        <f>Munka7!D74</f>
        <v>15</v>
      </c>
      <c r="V73" s="6">
        <f>Munka7!E74</f>
        <v>2</v>
      </c>
      <c r="W73" s="6">
        <f>Munka7!F74</f>
        <v>35</v>
      </c>
      <c r="X73" s="6">
        <f>Munka8!B74</f>
        <v>9</v>
      </c>
      <c r="Y73" s="6">
        <f>Munka8!C74</f>
        <v>57</v>
      </c>
      <c r="Z73" s="6">
        <f>Munka8!D74</f>
        <v>23</v>
      </c>
      <c r="AA73" s="6">
        <f>Munka8!E74</f>
        <v>9</v>
      </c>
      <c r="AB73" s="8">
        <f>Munka8!F74</f>
        <v>63</v>
      </c>
      <c r="AD73" s="10">
        <f t="shared" si="84"/>
        <v>40118</v>
      </c>
      <c r="AE73">
        <f t="shared" si="85"/>
        <v>67</v>
      </c>
      <c r="AF73">
        <f t="shared" si="59"/>
        <v>127</v>
      </c>
      <c r="AG73">
        <f t="shared" si="60"/>
        <v>115</v>
      </c>
      <c r="AH73">
        <f t="shared" si="61"/>
        <v>166</v>
      </c>
      <c r="AI73">
        <f t="shared" si="62"/>
        <v>46</v>
      </c>
      <c r="AJ73">
        <f t="shared" si="63"/>
        <v>87</v>
      </c>
      <c r="AK73">
        <f t="shared" si="64"/>
        <v>77</v>
      </c>
      <c r="AL73">
        <f t="shared" si="65"/>
        <v>146</v>
      </c>
      <c r="AM73">
        <f t="shared" si="66"/>
        <v>205</v>
      </c>
      <c r="AN73">
        <f t="shared" si="67"/>
        <v>197</v>
      </c>
      <c r="AO73">
        <f t="shared" si="68"/>
        <v>77</v>
      </c>
      <c r="AP73">
        <f t="shared" si="69"/>
        <v>80</v>
      </c>
      <c r="AQ73">
        <f t="shared" si="70"/>
        <v>62</v>
      </c>
      <c r="AR73">
        <f t="shared" si="71"/>
        <v>122</v>
      </c>
      <c r="AS73">
        <f t="shared" si="72"/>
        <v>83</v>
      </c>
      <c r="AT73">
        <f t="shared" si="73"/>
        <v>151</v>
      </c>
      <c r="AU73">
        <f t="shared" si="74"/>
        <v>41</v>
      </c>
      <c r="AV73">
        <f t="shared" si="75"/>
        <v>105</v>
      </c>
      <c r="AW73">
        <f t="shared" si="76"/>
        <v>200</v>
      </c>
      <c r="AX73">
        <f t="shared" si="77"/>
        <v>82</v>
      </c>
      <c r="AY73">
        <f t="shared" si="78"/>
        <v>115</v>
      </c>
      <c r="AZ73">
        <f t="shared" si="79"/>
        <v>193</v>
      </c>
      <c r="BA73">
        <f t="shared" si="80"/>
        <v>121</v>
      </c>
      <c r="BB73">
        <f t="shared" si="81"/>
        <v>175</v>
      </c>
      <c r="BC73">
        <f t="shared" si="82"/>
        <v>111</v>
      </c>
      <c r="BD73">
        <f t="shared" si="83"/>
        <v>138</v>
      </c>
      <c r="BE73">
        <f t="shared" si="86"/>
        <v>63000</v>
      </c>
      <c r="BF73" s="6">
        <f>modellek!AB705</f>
        <v>59098</v>
      </c>
      <c r="BG73">
        <f>IF(modellek!AE705*modellek!CM705&lt;=0,1,0)</f>
        <v>1</v>
      </c>
      <c r="BH73">
        <f>modellek!AE705</f>
        <v>6.19</v>
      </c>
      <c r="BI73">
        <f>modellek!CM705</f>
        <v>-7.17</v>
      </c>
      <c r="BJ73" s="10">
        <f t="shared" si="87"/>
        <v>40118</v>
      </c>
      <c r="BK73">
        <f t="shared" si="88"/>
        <v>6.19</v>
      </c>
      <c r="BL73">
        <f t="shared" si="89"/>
        <v>6.19</v>
      </c>
      <c r="BM73">
        <f t="shared" si="90"/>
        <v>63</v>
      </c>
    </row>
    <row r="74" spans="1:65" x14ac:dyDescent="0.3">
      <c r="A74" s="5">
        <f>Munka3!A75</f>
        <v>40148</v>
      </c>
      <c r="B74" s="6">
        <f>Munka3!B75</f>
        <v>9</v>
      </c>
      <c r="C74" s="6">
        <f>Munka3!C75</f>
        <v>5</v>
      </c>
      <c r="D74" s="6">
        <f>Munka3!D75</f>
        <v>24</v>
      </c>
      <c r="E74" s="6">
        <f>Munka3!E75</f>
        <v>72</v>
      </c>
      <c r="F74" s="6">
        <f>Munka3!F75</f>
        <v>21</v>
      </c>
      <c r="G74" s="6">
        <f>Munka4!B75</f>
        <v>14</v>
      </c>
      <c r="H74" s="6">
        <f>Munka4!C75</f>
        <v>46</v>
      </c>
      <c r="I74" s="6">
        <f>Munka4!D75</f>
        <v>10</v>
      </c>
      <c r="J74" s="6">
        <f>Munka4!E75</f>
        <v>22</v>
      </c>
      <c r="K74" s="6">
        <f>Munka4!F75</f>
        <v>63</v>
      </c>
      <c r="L74" s="6">
        <f>Munka5!B75</f>
        <v>17</v>
      </c>
      <c r="M74" s="6">
        <f>Munka5!C75</f>
        <v>44</v>
      </c>
      <c r="N74" s="6">
        <f>Munka5!D75</f>
        <v>71</v>
      </c>
      <c r="O74" s="6">
        <f>Munka5!E75</f>
        <v>9</v>
      </c>
      <c r="P74" s="6">
        <f>Munka5!F75</f>
        <v>22</v>
      </c>
      <c r="Q74" s="6">
        <f>Munka6!B75</f>
        <v>6</v>
      </c>
      <c r="R74" s="6">
        <f>Munka6!C75</f>
        <v>9</v>
      </c>
      <c r="S74" s="6">
        <f>Munka7!B75</f>
        <v>44</v>
      </c>
      <c r="T74" s="6">
        <f>Munka7!C75</f>
        <v>75</v>
      </c>
      <c r="U74" s="6">
        <f>Munka7!D75</f>
        <v>15</v>
      </c>
      <c r="V74" s="6">
        <f>Munka7!E75</f>
        <v>2</v>
      </c>
      <c r="W74" s="6">
        <f>Munka7!F75</f>
        <v>37</v>
      </c>
      <c r="X74" s="6">
        <f>Munka8!B75</f>
        <v>9</v>
      </c>
      <c r="Y74" s="6">
        <f>Munka8!C75</f>
        <v>58</v>
      </c>
      <c r="Z74" s="6">
        <f>Munka8!D75</f>
        <v>23</v>
      </c>
      <c r="AA74" s="6">
        <f>Munka8!E75</f>
        <v>8</v>
      </c>
      <c r="AB74" s="8">
        <f>Munka8!F75</f>
        <v>59</v>
      </c>
      <c r="AD74" s="10">
        <f t="shared" si="84"/>
        <v>40148</v>
      </c>
      <c r="AE74">
        <f t="shared" si="85"/>
        <v>120</v>
      </c>
      <c r="AF74">
        <f t="shared" si="59"/>
        <v>53</v>
      </c>
      <c r="AG74">
        <f t="shared" si="60"/>
        <v>184</v>
      </c>
      <c r="AH74">
        <f t="shared" si="61"/>
        <v>155</v>
      </c>
      <c r="AI74">
        <f t="shared" si="62"/>
        <v>46</v>
      </c>
      <c r="AJ74">
        <f t="shared" si="63"/>
        <v>87</v>
      </c>
      <c r="AK74">
        <f t="shared" si="64"/>
        <v>113</v>
      </c>
      <c r="AL74">
        <f t="shared" si="65"/>
        <v>146</v>
      </c>
      <c r="AM74">
        <f t="shared" si="66"/>
        <v>205</v>
      </c>
      <c r="AN74">
        <f t="shared" si="67"/>
        <v>197</v>
      </c>
      <c r="AO74">
        <f t="shared" si="68"/>
        <v>49</v>
      </c>
      <c r="AP74">
        <f t="shared" si="69"/>
        <v>91</v>
      </c>
      <c r="AQ74">
        <f t="shared" si="70"/>
        <v>90</v>
      </c>
      <c r="AR74">
        <f t="shared" si="71"/>
        <v>86</v>
      </c>
      <c r="AS74">
        <f t="shared" si="72"/>
        <v>72</v>
      </c>
      <c r="AT74">
        <f t="shared" si="73"/>
        <v>151</v>
      </c>
      <c r="AU74">
        <f t="shared" si="74"/>
        <v>150</v>
      </c>
      <c r="AV74">
        <f t="shared" si="75"/>
        <v>105</v>
      </c>
      <c r="AW74">
        <f t="shared" si="76"/>
        <v>195</v>
      </c>
      <c r="AX74">
        <f t="shared" si="77"/>
        <v>82</v>
      </c>
      <c r="AY74">
        <f t="shared" si="78"/>
        <v>115</v>
      </c>
      <c r="AZ74">
        <f t="shared" si="79"/>
        <v>159</v>
      </c>
      <c r="BA74">
        <f t="shared" si="80"/>
        <v>121</v>
      </c>
      <c r="BB74">
        <f t="shared" si="81"/>
        <v>167</v>
      </c>
      <c r="BC74">
        <f t="shared" si="82"/>
        <v>111</v>
      </c>
      <c r="BD74">
        <f t="shared" si="83"/>
        <v>187</v>
      </c>
      <c r="BE74">
        <f t="shared" si="86"/>
        <v>59000</v>
      </c>
      <c r="BF74" s="6">
        <f>modellek!AB706</f>
        <v>64726.3</v>
      </c>
      <c r="BG74">
        <f>IF(modellek!AE706*modellek!CM706&lt;=0,1,0)</f>
        <v>0</v>
      </c>
      <c r="BH74">
        <f>modellek!AE706</f>
        <v>-9.7100000000000009</v>
      </c>
      <c r="BI74">
        <f>modellek!CM706</f>
        <v>-11.82</v>
      </c>
      <c r="BJ74" s="10">
        <f t="shared" si="87"/>
        <v>40148</v>
      </c>
      <c r="BK74" t="str">
        <f t="shared" si="88"/>
        <v/>
      </c>
      <c r="BL74">
        <f t="shared" si="89"/>
        <v>-9.7100000000000009</v>
      </c>
      <c r="BM74">
        <f t="shared" si="90"/>
        <v>59</v>
      </c>
    </row>
    <row r="75" spans="1:65" x14ac:dyDescent="0.3">
      <c r="A75" s="5">
        <f>Munka3!A76</f>
        <v>40179</v>
      </c>
      <c r="B75" s="6">
        <f>Munka3!B76</f>
        <v>11</v>
      </c>
      <c r="C75" s="6">
        <f>Munka3!C76</f>
        <v>6</v>
      </c>
      <c r="D75" s="6">
        <f>Munka3!D76</f>
        <v>28</v>
      </c>
      <c r="E75" s="6">
        <f>Munka3!E76</f>
        <v>85</v>
      </c>
      <c r="F75" s="6">
        <f>Munka3!F76</f>
        <v>23</v>
      </c>
      <c r="G75" s="6">
        <f>Munka4!B76</f>
        <v>15</v>
      </c>
      <c r="H75" s="6">
        <f>Munka4!C76</f>
        <v>51</v>
      </c>
      <c r="I75" s="6">
        <f>Munka4!D76</f>
        <v>13</v>
      </c>
      <c r="J75" s="6">
        <f>Munka4!E76</f>
        <v>24</v>
      </c>
      <c r="K75" s="6">
        <f>Munka4!F76</f>
        <v>66</v>
      </c>
      <c r="L75" s="6">
        <f>Munka5!B76</f>
        <v>19</v>
      </c>
      <c r="M75" s="6">
        <f>Munka5!C76</f>
        <v>51</v>
      </c>
      <c r="N75" s="6">
        <f>Munka5!D76</f>
        <v>81</v>
      </c>
      <c r="O75" s="6">
        <f>Munka5!E76</f>
        <v>9</v>
      </c>
      <c r="P75" s="6">
        <f>Munka5!F76</f>
        <v>23</v>
      </c>
      <c r="Q75" s="6">
        <f>Munka6!B76</f>
        <v>6</v>
      </c>
      <c r="R75" s="6">
        <f>Munka6!C76</f>
        <v>10</v>
      </c>
      <c r="S75" s="6">
        <f>Munka7!B76</f>
        <v>47</v>
      </c>
      <c r="T75" s="6">
        <f>Munka7!C76</f>
        <v>84</v>
      </c>
      <c r="U75" s="6">
        <f>Munka7!D76</f>
        <v>16</v>
      </c>
      <c r="V75" s="6">
        <f>Munka7!E76</f>
        <v>2</v>
      </c>
      <c r="W75" s="6">
        <f>Munka7!F76</f>
        <v>39</v>
      </c>
      <c r="X75" s="6">
        <f>Munka8!B76</f>
        <v>9</v>
      </c>
      <c r="Y75" s="6">
        <f>Munka8!C76</f>
        <v>61</v>
      </c>
      <c r="Z75" s="6">
        <f>Munka8!D76</f>
        <v>24</v>
      </c>
      <c r="AA75" s="6">
        <f>Munka8!E76</f>
        <v>8</v>
      </c>
      <c r="AB75" s="8">
        <f>Munka8!F76</f>
        <v>63</v>
      </c>
      <c r="AD75" s="10">
        <f t="shared" si="84"/>
        <v>40179</v>
      </c>
      <c r="AE75">
        <f t="shared" si="85"/>
        <v>18</v>
      </c>
      <c r="AF75">
        <f t="shared" si="59"/>
        <v>14</v>
      </c>
      <c r="AG75">
        <f t="shared" si="60"/>
        <v>88</v>
      </c>
      <c r="AH75">
        <f t="shared" si="61"/>
        <v>54</v>
      </c>
      <c r="AI75">
        <f t="shared" si="62"/>
        <v>23</v>
      </c>
      <c r="AJ75">
        <f t="shared" si="63"/>
        <v>38</v>
      </c>
      <c r="AK75">
        <f t="shared" si="64"/>
        <v>66</v>
      </c>
      <c r="AL75">
        <f t="shared" si="65"/>
        <v>114</v>
      </c>
      <c r="AM75">
        <f t="shared" si="66"/>
        <v>195</v>
      </c>
      <c r="AN75">
        <f t="shared" si="67"/>
        <v>187</v>
      </c>
      <c r="AO75">
        <f t="shared" si="68"/>
        <v>33</v>
      </c>
      <c r="AP75">
        <f t="shared" si="69"/>
        <v>40</v>
      </c>
      <c r="AQ75">
        <f t="shared" si="70"/>
        <v>55</v>
      </c>
      <c r="AR75">
        <f t="shared" si="71"/>
        <v>86</v>
      </c>
      <c r="AS75">
        <f t="shared" si="72"/>
        <v>60</v>
      </c>
      <c r="AT75">
        <f t="shared" si="73"/>
        <v>151</v>
      </c>
      <c r="AU75">
        <f t="shared" si="74"/>
        <v>41</v>
      </c>
      <c r="AV75">
        <f t="shared" si="75"/>
        <v>23</v>
      </c>
      <c r="AW75">
        <f t="shared" si="76"/>
        <v>92</v>
      </c>
      <c r="AX75">
        <f t="shared" si="77"/>
        <v>64</v>
      </c>
      <c r="AY75">
        <f t="shared" si="78"/>
        <v>115</v>
      </c>
      <c r="AZ75">
        <f t="shared" si="79"/>
        <v>101</v>
      </c>
      <c r="BA75">
        <f t="shared" si="80"/>
        <v>121</v>
      </c>
      <c r="BB75">
        <f t="shared" si="81"/>
        <v>120</v>
      </c>
      <c r="BC75">
        <f t="shared" si="82"/>
        <v>74</v>
      </c>
      <c r="BD75">
        <f t="shared" si="83"/>
        <v>187</v>
      </c>
      <c r="BE75">
        <f t="shared" si="86"/>
        <v>63000</v>
      </c>
      <c r="BF75" s="6">
        <f>modellek!AB707</f>
        <v>70354.7</v>
      </c>
      <c r="BG75">
        <f>IF(modellek!AE707*modellek!CM707&lt;=0,1,0)</f>
        <v>1</v>
      </c>
      <c r="BH75">
        <f>modellek!AE707</f>
        <v>-11.67</v>
      </c>
      <c r="BI75">
        <f>modellek!CM707</f>
        <v>6.59</v>
      </c>
      <c r="BJ75" s="10">
        <f t="shared" si="87"/>
        <v>40179</v>
      </c>
      <c r="BK75">
        <f t="shared" si="88"/>
        <v>-11.67</v>
      </c>
      <c r="BL75">
        <f t="shared" si="89"/>
        <v>-11.67</v>
      </c>
      <c r="BM75">
        <f t="shared" si="90"/>
        <v>63</v>
      </c>
    </row>
    <row r="76" spans="1:65" x14ac:dyDescent="0.3">
      <c r="A76" s="5">
        <f>Munka3!A77</f>
        <v>40210</v>
      </c>
      <c r="B76" s="6">
        <f>Munka3!B77</f>
        <v>11</v>
      </c>
      <c r="C76" s="6">
        <f>Munka3!C77</f>
        <v>6</v>
      </c>
      <c r="D76" s="6">
        <f>Munka3!D77</f>
        <v>28</v>
      </c>
      <c r="E76" s="6">
        <f>Munka3!E77</f>
        <v>90</v>
      </c>
      <c r="F76" s="6">
        <f>Munka3!F77</f>
        <v>21</v>
      </c>
      <c r="G76" s="6">
        <f>Munka4!B77</f>
        <v>14</v>
      </c>
      <c r="H76" s="6">
        <f>Munka4!C77</f>
        <v>53</v>
      </c>
      <c r="I76" s="6">
        <f>Munka4!D77</f>
        <v>13</v>
      </c>
      <c r="J76" s="6">
        <f>Munka4!E77</f>
        <v>26</v>
      </c>
      <c r="K76" s="6">
        <f>Munka4!F77</f>
        <v>69</v>
      </c>
      <c r="L76" s="6">
        <f>Munka5!B77</f>
        <v>14</v>
      </c>
      <c r="M76" s="6">
        <f>Munka5!C77</f>
        <v>54</v>
      </c>
      <c r="N76" s="6">
        <f>Munka5!D77</f>
        <v>79</v>
      </c>
      <c r="O76" s="6">
        <f>Munka5!E77</f>
        <v>7</v>
      </c>
      <c r="P76" s="6">
        <f>Munka5!F77</f>
        <v>22</v>
      </c>
      <c r="Q76" s="6">
        <f>Munka6!B77</f>
        <v>6</v>
      </c>
      <c r="R76" s="6">
        <f>Munka6!C77</f>
        <v>10</v>
      </c>
      <c r="S76" s="6">
        <f>Munka7!B77</f>
        <v>49</v>
      </c>
      <c r="T76" s="6">
        <f>Munka7!C77</f>
        <v>84</v>
      </c>
      <c r="U76" s="6">
        <f>Munka7!D77</f>
        <v>16</v>
      </c>
      <c r="V76" s="6">
        <f>Munka7!E77</f>
        <v>2</v>
      </c>
      <c r="W76" s="6">
        <f>Munka7!F77</f>
        <v>40</v>
      </c>
      <c r="X76" s="6">
        <f>Munka8!B77</f>
        <v>9</v>
      </c>
      <c r="Y76" s="6">
        <f>Munka8!C77</f>
        <v>61</v>
      </c>
      <c r="Z76" s="6">
        <f>Munka8!D77</f>
        <v>23</v>
      </c>
      <c r="AA76" s="6">
        <f>Munka8!E77</f>
        <v>8</v>
      </c>
      <c r="AB76" s="8">
        <f>Munka8!F77</f>
        <v>56</v>
      </c>
      <c r="AD76" s="10">
        <f t="shared" si="84"/>
        <v>40210</v>
      </c>
      <c r="AE76">
        <f t="shared" si="85"/>
        <v>18</v>
      </c>
      <c r="AF76">
        <f t="shared" si="59"/>
        <v>14</v>
      </c>
      <c r="AG76">
        <f t="shared" si="60"/>
        <v>88</v>
      </c>
      <c r="AH76">
        <f t="shared" si="61"/>
        <v>13</v>
      </c>
      <c r="AI76">
        <f t="shared" si="62"/>
        <v>46</v>
      </c>
      <c r="AJ76">
        <f t="shared" si="63"/>
        <v>87</v>
      </c>
      <c r="AK76">
        <f t="shared" si="64"/>
        <v>46</v>
      </c>
      <c r="AL76">
        <f t="shared" si="65"/>
        <v>114</v>
      </c>
      <c r="AM76">
        <f t="shared" si="66"/>
        <v>163</v>
      </c>
      <c r="AN76">
        <f t="shared" si="67"/>
        <v>167</v>
      </c>
      <c r="AO76">
        <f t="shared" si="68"/>
        <v>63</v>
      </c>
      <c r="AP76">
        <f t="shared" si="69"/>
        <v>21</v>
      </c>
      <c r="AQ76">
        <f t="shared" si="70"/>
        <v>61</v>
      </c>
      <c r="AR76">
        <f t="shared" si="71"/>
        <v>148</v>
      </c>
      <c r="AS76">
        <f t="shared" si="72"/>
        <v>72</v>
      </c>
      <c r="AT76">
        <f t="shared" si="73"/>
        <v>151</v>
      </c>
      <c r="AU76">
        <f t="shared" si="74"/>
        <v>41</v>
      </c>
      <c r="AV76">
        <f t="shared" si="75"/>
        <v>6</v>
      </c>
      <c r="AW76">
        <f t="shared" si="76"/>
        <v>92</v>
      </c>
      <c r="AX76">
        <f t="shared" si="77"/>
        <v>64</v>
      </c>
      <c r="AY76">
        <f t="shared" si="78"/>
        <v>115</v>
      </c>
      <c r="AZ76">
        <f t="shared" si="79"/>
        <v>74</v>
      </c>
      <c r="BA76">
        <f t="shared" si="80"/>
        <v>121</v>
      </c>
      <c r="BB76">
        <f t="shared" si="81"/>
        <v>120</v>
      </c>
      <c r="BC76">
        <f t="shared" si="82"/>
        <v>111</v>
      </c>
      <c r="BD76">
        <f t="shared" si="83"/>
        <v>187</v>
      </c>
      <c r="BE76">
        <f t="shared" si="86"/>
        <v>56000</v>
      </c>
      <c r="BF76" s="6">
        <f>modellek!AB708</f>
        <v>60974.1</v>
      </c>
      <c r="BG76">
        <f>IF(modellek!AE708*modellek!CM708&lt;=0,1,0)</f>
        <v>0</v>
      </c>
      <c r="BH76">
        <f>modellek!AE708</f>
        <v>-8.8800000000000008</v>
      </c>
      <c r="BI76">
        <f>modellek!CM708</f>
        <v>-1.77</v>
      </c>
      <c r="BJ76" s="10">
        <f t="shared" si="87"/>
        <v>40210</v>
      </c>
      <c r="BK76" t="str">
        <f t="shared" si="88"/>
        <v/>
      </c>
      <c r="BL76">
        <f t="shared" si="89"/>
        <v>-8.8800000000000008</v>
      </c>
      <c r="BM76">
        <f t="shared" si="90"/>
        <v>56</v>
      </c>
    </row>
    <row r="77" spans="1:65" x14ac:dyDescent="0.3">
      <c r="A77" s="5">
        <f>Munka3!A78</f>
        <v>40238</v>
      </c>
      <c r="B77" s="6">
        <f>Munka3!B78</f>
        <v>11</v>
      </c>
      <c r="C77" s="6">
        <f>Munka3!C78</f>
        <v>9</v>
      </c>
      <c r="D77" s="6">
        <f>Munka3!D78</f>
        <v>32</v>
      </c>
      <c r="E77" s="6">
        <f>Munka3!E78</f>
        <v>82</v>
      </c>
      <c r="F77" s="6">
        <f>Munka3!F78</f>
        <v>22</v>
      </c>
      <c r="G77" s="6">
        <f>Munka4!B78</f>
        <v>15</v>
      </c>
      <c r="H77" s="6">
        <f>Munka4!C78</f>
        <v>53</v>
      </c>
      <c r="I77" s="6">
        <f>Munka4!D78</f>
        <v>13</v>
      </c>
      <c r="J77" s="6">
        <f>Munka4!E78</f>
        <v>28</v>
      </c>
      <c r="K77" s="6">
        <f>Munka4!F78</f>
        <v>74</v>
      </c>
      <c r="L77" s="6">
        <f>Munka5!B78</f>
        <v>13</v>
      </c>
      <c r="M77" s="6">
        <f>Munka5!C78</f>
        <v>60</v>
      </c>
      <c r="N77" s="6">
        <f>Munka5!D78</f>
        <v>80</v>
      </c>
      <c r="O77" s="6">
        <f>Munka5!E78</f>
        <v>9</v>
      </c>
      <c r="P77" s="6">
        <f>Munka5!F78</f>
        <v>25</v>
      </c>
      <c r="Q77" s="6">
        <f>Munka6!B78</f>
        <v>7</v>
      </c>
      <c r="R77" s="6">
        <f>Munka6!C78</f>
        <v>10</v>
      </c>
      <c r="S77" s="6">
        <f>Munka7!B78</f>
        <v>50</v>
      </c>
      <c r="T77" s="6">
        <f>Munka7!C78</f>
        <v>85</v>
      </c>
      <c r="U77" s="6">
        <f>Munka7!D78</f>
        <v>16</v>
      </c>
      <c r="V77" s="6">
        <f>Munka7!E78</f>
        <v>2</v>
      </c>
      <c r="W77" s="6">
        <f>Munka7!F78</f>
        <v>40</v>
      </c>
      <c r="X77" s="6">
        <f>Munka8!B78</f>
        <v>10</v>
      </c>
      <c r="Y77" s="6">
        <f>Munka8!C78</f>
        <v>62</v>
      </c>
      <c r="Z77" s="6">
        <f>Munka8!D78</f>
        <v>22</v>
      </c>
      <c r="AA77" s="6">
        <f>Munka8!E78</f>
        <v>9</v>
      </c>
      <c r="AB77" s="8">
        <f>Munka8!F78</f>
        <v>61</v>
      </c>
      <c r="AD77" s="10">
        <f t="shared" si="84"/>
        <v>40238</v>
      </c>
      <c r="AE77">
        <f t="shared" si="85"/>
        <v>18</v>
      </c>
      <c r="AF77">
        <f t="shared" si="59"/>
        <v>2</v>
      </c>
      <c r="AG77">
        <f t="shared" si="60"/>
        <v>51</v>
      </c>
      <c r="AH77">
        <f t="shared" si="61"/>
        <v>81</v>
      </c>
      <c r="AI77">
        <f t="shared" si="62"/>
        <v>37</v>
      </c>
      <c r="AJ77">
        <f t="shared" si="63"/>
        <v>38</v>
      </c>
      <c r="AK77">
        <f t="shared" si="64"/>
        <v>46</v>
      </c>
      <c r="AL77">
        <f t="shared" si="65"/>
        <v>114</v>
      </c>
      <c r="AM77">
        <f t="shared" si="66"/>
        <v>97</v>
      </c>
      <c r="AN77">
        <f t="shared" si="67"/>
        <v>108</v>
      </c>
      <c r="AO77">
        <f t="shared" si="68"/>
        <v>71</v>
      </c>
      <c r="AP77">
        <f t="shared" si="69"/>
        <v>2</v>
      </c>
      <c r="AQ77">
        <f t="shared" si="70"/>
        <v>57</v>
      </c>
      <c r="AR77">
        <f t="shared" si="71"/>
        <v>86</v>
      </c>
      <c r="AS77">
        <f t="shared" si="72"/>
        <v>35</v>
      </c>
      <c r="AT77">
        <f t="shared" si="73"/>
        <v>65</v>
      </c>
      <c r="AU77">
        <f t="shared" si="74"/>
        <v>41</v>
      </c>
      <c r="AV77">
        <f t="shared" si="75"/>
        <v>4</v>
      </c>
      <c r="AW77">
        <f t="shared" si="76"/>
        <v>76</v>
      </c>
      <c r="AX77">
        <f t="shared" si="77"/>
        <v>64</v>
      </c>
      <c r="AY77">
        <f t="shared" si="78"/>
        <v>115</v>
      </c>
      <c r="AZ77">
        <f t="shared" si="79"/>
        <v>74</v>
      </c>
      <c r="BA77">
        <f t="shared" si="80"/>
        <v>107</v>
      </c>
      <c r="BB77">
        <f t="shared" si="81"/>
        <v>112</v>
      </c>
      <c r="BC77">
        <f t="shared" si="82"/>
        <v>150</v>
      </c>
      <c r="BD77">
        <f t="shared" si="83"/>
        <v>138</v>
      </c>
      <c r="BE77">
        <f t="shared" si="86"/>
        <v>61000</v>
      </c>
      <c r="BF77" s="6">
        <f>modellek!AB709</f>
        <v>60974.1</v>
      </c>
      <c r="BG77">
        <f>IF(modellek!AE709*modellek!CM709&lt;=0,1,0)</f>
        <v>0</v>
      </c>
      <c r="BH77">
        <f>modellek!AE709</f>
        <v>0.04</v>
      </c>
      <c r="BI77">
        <f>modellek!CM709</f>
        <v>7.08</v>
      </c>
      <c r="BJ77" s="10">
        <f t="shared" si="87"/>
        <v>40238</v>
      </c>
      <c r="BK77" t="str">
        <f t="shared" si="88"/>
        <v/>
      </c>
      <c r="BL77">
        <f t="shared" si="89"/>
        <v>0.04</v>
      </c>
      <c r="BM77">
        <f t="shared" si="90"/>
        <v>61</v>
      </c>
    </row>
    <row r="78" spans="1:65" x14ac:dyDescent="0.3">
      <c r="A78" s="5">
        <f>Munka3!A79</f>
        <v>40269</v>
      </c>
      <c r="B78" s="6">
        <f>Munka3!B79</f>
        <v>10</v>
      </c>
      <c r="C78" s="6">
        <f>Munka3!C79</f>
        <v>11</v>
      </c>
      <c r="D78" s="6">
        <f>Munka3!D79</f>
        <v>34</v>
      </c>
      <c r="E78" s="6">
        <f>Munka3!E79</f>
        <v>73</v>
      </c>
      <c r="F78" s="6">
        <f>Munka3!F79</f>
        <v>21</v>
      </c>
      <c r="G78" s="6">
        <f>Munka4!B79</f>
        <v>15</v>
      </c>
      <c r="H78" s="6">
        <f>Munka4!C79</f>
        <v>52</v>
      </c>
      <c r="I78" s="6">
        <f>Munka4!D79</f>
        <v>12</v>
      </c>
      <c r="J78" s="6">
        <f>Munka4!E79</f>
        <v>26</v>
      </c>
      <c r="K78" s="6">
        <f>Munka4!F79</f>
        <v>75</v>
      </c>
      <c r="L78" s="6">
        <f>Munka5!B79</f>
        <v>12</v>
      </c>
      <c r="M78" s="6">
        <f>Munka5!C79</f>
        <v>52</v>
      </c>
      <c r="N78" s="6">
        <f>Munka5!D79</f>
        <v>76</v>
      </c>
      <c r="O78" s="6">
        <f>Munka5!E79</f>
        <v>8</v>
      </c>
      <c r="P78" s="6">
        <f>Munka5!F79</f>
        <v>24</v>
      </c>
      <c r="Q78" s="6">
        <f>Munka6!B79</f>
        <v>6</v>
      </c>
      <c r="R78" s="6">
        <f>Munka6!C79</f>
        <v>10</v>
      </c>
      <c r="S78" s="6">
        <f>Munka7!B79</f>
        <v>47</v>
      </c>
      <c r="T78" s="6">
        <f>Munka7!C79</f>
        <v>83</v>
      </c>
      <c r="U78" s="6">
        <f>Munka7!D79</f>
        <v>15</v>
      </c>
      <c r="V78" s="6">
        <f>Munka7!E79</f>
        <v>2</v>
      </c>
      <c r="W78" s="6">
        <f>Munka7!F79</f>
        <v>40</v>
      </c>
      <c r="X78" s="6">
        <f>Munka8!B79</f>
        <v>10</v>
      </c>
      <c r="Y78" s="6">
        <f>Munka8!C79</f>
        <v>58</v>
      </c>
      <c r="Z78" s="6">
        <f>Munka8!D79</f>
        <v>22</v>
      </c>
      <c r="AA78" s="6">
        <f>Munka8!E79</f>
        <v>9</v>
      </c>
      <c r="AB78" s="8">
        <f>Munka8!F79</f>
        <v>59</v>
      </c>
      <c r="AD78" s="10">
        <f t="shared" si="84"/>
        <v>40269</v>
      </c>
      <c r="AE78">
        <f t="shared" si="85"/>
        <v>67</v>
      </c>
      <c r="AF78">
        <f t="shared" si="59"/>
        <v>1</v>
      </c>
      <c r="AG78">
        <f t="shared" si="60"/>
        <v>41</v>
      </c>
      <c r="AH78">
        <f t="shared" si="61"/>
        <v>146</v>
      </c>
      <c r="AI78">
        <f t="shared" si="62"/>
        <v>46</v>
      </c>
      <c r="AJ78">
        <f t="shared" si="63"/>
        <v>38</v>
      </c>
      <c r="AK78">
        <f t="shared" si="64"/>
        <v>56</v>
      </c>
      <c r="AL78">
        <f t="shared" si="65"/>
        <v>130</v>
      </c>
      <c r="AM78">
        <f t="shared" si="66"/>
        <v>163</v>
      </c>
      <c r="AN78">
        <f t="shared" si="67"/>
        <v>102</v>
      </c>
      <c r="AO78">
        <f t="shared" si="68"/>
        <v>77</v>
      </c>
      <c r="AP78">
        <f t="shared" si="69"/>
        <v>34</v>
      </c>
      <c r="AQ78">
        <f t="shared" si="70"/>
        <v>67</v>
      </c>
      <c r="AR78">
        <f t="shared" si="71"/>
        <v>122</v>
      </c>
      <c r="AS78">
        <f t="shared" si="72"/>
        <v>48</v>
      </c>
      <c r="AT78">
        <f t="shared" si="73"/>
        <v>151</v>
      </c>
      <c r="AU78">
        <f t="shared" si="74"/>
        <v>41</v>
      </c>
      <c r="AV78">
        <f t="shared" si="75"/>
        <v>23</v>
      </c>
      <c r="AW78">
        <f t="shared" si="76"/>
        <v>105</v>
      </c>
      <c r="AX78">
        <f t="shared" si="77"/>
        <v>82</v>
      </c>
      <c r="AY78">
        <f t="shared" si="78"/>
        <v>115</v>
      </c>
      <c r="AZ78">
        <f t="shared" si="79"/>
        <v>74</v>
      </c>
      <c r="BA78">
        <f t="shared" si="80"/>
        <v>107</v>
      </c>
      <c r="BB78">
        <f t="shared" si="81"/>
        <v>167</v>
      </c>
      <c r="BC78">
        <f t="shared" si="82"/>
        <v>150</v>
      </c>
      <c r="BD78">
        <f t="shared" si="83"/>
        <v>138</v>
      </c>
      <c r="BE78">
        <f t="shared" si="86"/>
        <v>59000</v>
      </c>
      <c r="BF78" s="6">
        <f>modellek!AB710</f>
        <v>59098</v>
      </c>
      <c r="BG78">
        <f>IF(modellek!AE710*modellek!CM710&lt;=0,1,0)</f>
        <v>1</v>
      </c>
      <c r="BH78">
        <f>modellek!AE710</f>
        <v>-0.17</v>
      </c>
      <c r="BI78">
        <f>modellek!CM710</f>
        <v>3.93</v>
      </c>
      <c r="BJ78" s="10">
        <f t="shared" si="87"/>
        <v>40269</v>
      </c>
      <c r="BK78">
        <f t="shared" si="88"/>
        <v>-0.17</v>
      </c>
      <c r="BL78">
        <f t="shared" si="89"/>
        <v>-0.17</v>
      </c>
      <c r="BM78">
        <f t="shared" si="90"/>
        <v>59</v>
      </c>
    </row>
    <row r="79" spans="1:65" x14ac:dyDescent="0.3">
      <c r="A79" s="5">
        <f>Munka3!A80</f>
        <v>40299</v>
      </c>
      <c r="B79" s="6">
        <f>Munka3!B80</f>
        <v>10</v>
      </c>
      <c r="C79" s="6">
        <f>Munka3!C80</f>
        <v>9</v>
      </c>
      <c r="D79" s="6">
        <f>Munka3!D80</f>
        <v>32</v>
      </c>
      <c r="E79" s="6">
        <f>Munka3!E80</f>
        <v>70</v>
      </c>
      <c r="F79" s="6">
        <f>Munka3!F80</f>
        <v>20</v>
      </c>
      <c r="G79" s="6">
        <f>Munka4!B80</f>
        <v>16</v>
      </c>
      <c r="H79" s="6">
        <f>Munka4!C80</f>
        <v>49</v>
      </c>
      <c r="I79" s="6">
        <f>Munka4!D80</f>
        <v>12</v>
      </c>
      <c r="J79" s="6">
        <f>Munka4!E80</f>
        <v>25</v>
      </c>
      <c r="K79" s="6">
        <f>Munka4!F80</f>
        <v>73</v>
      </c>
      <c r="L79" s="6">
        <f>Munka5!B80</f>
        <v>11</v>
      </c>
      <c r="M79" s="6">
        <f>Munka5!C80</f>
        <v>49</v>
      </c>
      <c r="N79" s="6">
        <f>Munka5!D80</f>
        <v>78</v>
      </c>
      <c r="O79" s="6">
        <f>Munka5!E80</f>
        <v>8</v>
      </c>
      <c r="P79" s="6">
        <f>Munka5!F80</f>
        <v>25</v>
      </c>
      <c r="Q79" s="6">
        <f>Munka6!B80</f>
        <v>6</v>
      </c>
      <c r="R79" s="6">
        <f>Munka6!C80</f>
        <v>10</v>
      </c>
      <c r="S79" s="6">
        <f>Munka7!B80</f>
        <v>46</v>
      </c>
      <c r="T79" s="6">
        <f>Munka7!C80</f>
        <v>81</v>
      </c>
      <c r="U79" s="6">
        <f>Munka7!D80</f>
        <v>16</v>
      </c>
      <c r="V79" s="6">
        <f>Munka7!E80</f>
        <v>2</v>
      </c>
      <c r="W79" s="6">
        <f>Munka7!F80</f>
        <v>38</v>
      </c>
      <c r="X79" s="6">
        <f>Munka8!B80</f>
        <v>10</v>
      </c>
      <c r="Y79" s="6">
        <f>Munka8!C80</f>
        <v>54</v>
      </c>
      <c r="Z79" s="6">
        <f>Munka8!D80</f>
        <v>22</v>
      </c>
      <c r="AA79" s="6">
        <f>Munka8!E80</f>
        <v>9</v>
      </c>
      <c r="AB79" s="8">
        <f>Munka8!F80</f>
        <v>61</v>
      </c>
      <c r="AD79" s="10">
        <f t="shared" si="84"/>
        <v>40299</v>
      </c>
      <c r="AE79">
        <f t="shared" si="85"/>
        <v>67</v>
      </c>
      <c r="AF79">
        <f t="shared" si="59"/>
        <v>2</v>
      </c>
      <c r="AG79">
        <f t="shared" si="60"/>
        <v>51</v>
      </c>
      <c r="AH79">
        <f t="shared" si="61"/>
        <v>175</v>
      </c>
      <c r="AI79">
        <f t="shared" si="62"/>
        <v>66</v>
      </c>
      <c r="AJ79">
        <f t="shared" si="63"/>
        <v>8</v>
      </c>
      <c r="AK79">
        <f t="shared" si="64"/>
        <v>77</v>
      </c>
      <c r="AL79">
        <f t="shared" si="65"/>
        <v>130</v>
      </c>
      <c r="AM79">
        <f t="shared" si="66"/>
        <v>185</v>
      </c>
      <c r="AN79">
        <f t="shared" si="67"/>
        <v>120</v>
      </c>
      <c r="AO79">
        <f t="shared" si="68"/>
        <v>90</v>
      </c>
      <c r="AP79">
        <f t="shared" si="69"/>
        <v>55</v>
      </c>
      <c r="AQ79">
        <f t="shared" si="70"/>
        <v>62</v>
      </c>
      <c r="AR79">
        <f t="shared" si="71"/>
        <v>122</v>
      </c>
      <c r="AS79">
        <f t="shared" si="72"/>
        <v>35</v>
      </c>
      <c r="AT79">
        <f t="shared" si="73"/>
        <v>151</v>
      </c>
      <c r="AU79">
        <f t="shared" si="74"/>
        <v>41</v>
      </c>
      <c r="AV79">
        <f t="shared" si="75"/>
        <v>49</v>
      </c>
      <c r="AW79">
        <f t="shared" si="76"/>
        <v>133</v>
      </c>
      <c r="AX79">
        <f t="shared" si="77"/>
        <v>64</v>
      </c>
      <c r="AY79">
        <f t="shared" si="78"/>
        <v>115</v>
      </c>
      <c r="AZ79">
        <f t="shared" si="79"/>
        <v>133</v>
      </c>
      <c r="BA79">
        <f t="shared" si="80"/>
        <v>107</v>
      </c>
      <c r="BB79">
        <f t="shared" si="81"/>
        <v>197</v>
      </c>
      <c r="BC79">
        <f t="shared" si="82"/>
        <v>150</v>
      </c>
      <c r="BD79">
        <f t="shared" si="83"/>
        <v>138</v>
      </c>
      <c r="BE79">
        <f t="shared" si="86"/>
        <v>61000</v>
      </c>
      <c r="BF79" s="6">
        <f>modellek!AB711</f>
        <v>59098</v>
      </c>
      <c r="BG79">
        <f>IF(modellek!AE711*modellek!CM711&lt;=0,1,0)</f>
        <v>0</v>
      </c>
      <c r="BH79">
        <f>modellek!AE711</f>
        <v>3.12</v>
      </c>
      <c r="BI79">
        <f>modellek!CM711</f>
        <v>7.08</v>
      </c>
      <c r="BJ79" s="10">
        <f t="shared" si="87"/>
        <v>40299</v>
      </c>
      <c r="BK79" t="str">
        <f t="shared" si="88"/>
        <v/>
      </c>
      <c r="BL79">
        <f t="shared" si="89"/>
        <v>3.12</v>
      </c>
      <c r="BM79">
        <f t="shared" si="90"/>
        <v>61</v>
      </c>
    </row>
    <row r="80" spans="1:65" x14ac:dyDescent="0.3">
      <c r="A80" s="5">
        <f>Munka3!A81</f>
        <v>40330</v>
      </c>
      <c r="B80" s="6">
        <f>Munka3!B81</f>
        <v>9</v>
      </c>
      <c r="C80" s="6">
        <f>Munka3!C81</f>
        <v>6</v>
      </c>
      <c r="D80" s="6">
        <f>Munka3!D81</f>
        <v>31</v>
      </c>
      <c r="E80" s="6">
        <f>Munka3!E81</f>
        <v>71</v>
      </c>
      <c r="F80" s="6">
        <f>Munka3!F81</f>
        <v>19</v>
      </c>
      <c r="G80" s="6">
        <f>Munka4!B81</f>
        <v>13</v>
      </c>
      <c r="H80" s="6">
        <f>Munka4!C81</f>
        <v>50</v>
      </c>
      <c r="I80" s="6">
        <f>Munka4!D81</f>
        <v>12</v>
      </c>
      <c r="J80" s="6">
        <f>Munka4!E81</f>
        <v>25</v>
      </c>
      <c r="K80" s="6">
        <f>Munka4!F81</f>
        <v>72</v>
      </c>
      <c r="L80" s="6">
        <f>Munka5!B81</f>
        <v>12</v>
      </c>
      <c r="M80" s="6">
        <f>Munka5!C81</f>
        <v>47</v>
      </c>
      <c r="N80" s="6">
        <f>Munka5!D81</f>
        <v>77</v>
      </c>
      <c r="O80" s="6">
        <f>Munka5!E81</f>
        <v>8</v>
      </c>
      <c r="P80" s="6">
        <f>Munka5!F81</f>
        <v>24</v>
      </c>
      <c r="Q80" s="6">
        <f>Munka6!B81</f>
        <v>6</v>
      </c>
      <c r="R80" s="6">
        <f>Munka6!C81</f>
        <v>9</v>
      </c>
      <c r="S80" s="6">
        <f>Munka7!B81</f>
        <v>42</v>
      </c>
      <c r="T80" s="6">
        <f>Munka7!C81</f>
        <v>76</v>
      </c>
      <c r="U80" s="6">
        <f>Munka7!D81</f>
        <v>16</v>
      </c>
      <c r="V80" s="6">
        <f>Munka7!E81</f>
        <v>3</v>
      </c>
      <c r="W80" s="6">
        <f>Munka7!F81</f>
        <v>38</v>
      </c>
      <c r="X80" s="6">
        <f>Munka8!B81</f>
        <v>9</v>
      </c>
      <c r="Y80" s="6">
        <f>Munka8!C81</f>
        <v>53</v>
      </c>
      <c r="Z80" s="6">
        <f>Munka8!D81</f>
        <v>21</v>
      </c>
      <c r="AA80" s="6">
        <f>Munka8!E81</f>
        <v>9</v>
      </c>
      <c r="AB80" s="8">
        <f>Munka8!F81</f>
        <v>54</v>
      </c>
      <c r="AD80" s="10">
        <f t="shared" si="84"/>
        <v>40330</v>
      </c>
      <c r="AE80">
        <f t="shared" si="85"/>
        <v>120</v>
      </c>
      <c r="AF80">
        <f t="shared" si="59"/>
        <v>14</v>
      </c>
      <c r="AG80">
        <f t="shared" si="60"/>
        <v>56</v>
      </c>
      <c r="AH80">
        <f t="shared" si="61"/>
        <v>166</v>
      </c>
      <c r="AI80">
        <f t="shared" si="62"/>
        <v>87</v>
      </c>
      <c r="AJ80">
        <f t="shared" si="63"/>
        <v>131</v>
      </c>
      <c r="AK80">
        <f t="shared" si="64"/>
        <v>74</v>
      </c>
      <c r="AL80">
        <f t="shared" si="65"/>
        <v>130</v>
      </c>
      <c r="AM80">
        <f t="shared" si="66"/>
        <v>185</v>
      </c>
      <c r="AN80">
        <f t="shared" si="67"/>
        <v>136</v>
      </c>
      <c r="AO80">
        <f t="shared" si="68"/>
        <v>77</v>
      </c>
      <c r="AP80">
        <f t="shared" si="69"/>
        <v>76</v>
      </c>
      <c r="AQ80">
        <f t="shared" si="70"/>
        <v>65</v>
      </c>
      <c r="AR80">
        <f t="shared" si="71"/>
        <v>122</v>
      </c>
      <c r="AS80">
        <f t="shared" si="72"/>
        <v>48</v>
      </c>
      <c r="AT80">
        <f t="shared" si="73"/>
        <v>151</v>
      </c>
      <c r="AU80">
        <f t="shared" si="74"/>
        <v>150</v>
      </c>
      <c r="AV80">
        <f t="shared" si="75"/>
        <v>156</v>
      </c>
      <c r="AW80">
        <f t="shared" si="76"/>
        <v>189</v>
      </c>
      <c r="AX80">
        <f t="shared" si="77"/>
        <v>64</v>
      </c>
      <c r="AY80">
        <f t="shared" si="78"/>
        <v>100</v>
      </c>
      <c r="AZ80">
        <f t="shared" si="79"/>
        <v>133</v>
      </c>
      <c r="BA80">
        <f t="shared" si="80"/>
        <v>121</v>
      </c>
      <c r="BB80">
        <f t="shared" si="81"/>
        <v>202</v>
      </c>
      <c r="BC80">
        <f t="shared" si="82"/>
        <v>186</v>
      </c>
      <c r="BD80">
        <f t="shared" si="83"/>
        <v>138</v>
      </c>
      <c r="BE80">
        <f t="shared" si="86"/>
        <v>54000</v>
      </c>
      <c r="BF80" s="6">
        <f>modellek!AB712</f>
        <v>60974.1</v>
      </c>
      <c r="BG80">
        <f>IF(modellek!AE712*modellek!CM712&lt;=0,1,0)</f>
        <v>0</v>
      </c>
      <c r="BH80">
        <f>modellek!AE712</f>
        <v>-12.92</v>
      </c>
      <c r="BI80">
        <f>modellek!CM712</f>
        <v>-7.83</v>
      </c>
      <c r="BJ80" s="10">
        <f t="shared" si="87"/>
        <v>40330</v>
      </c>
      <c r="BK80" t="str">
        <f t="shared" si="88"/>
        <v/>
      </c>
      <c r="BL80">
        <f t="shared" si="89"/>
        <v>-12.92</v>
      </c>
      <c r="BM80">
        <f t="shared" si="90"/>
        <v>54</v>
      </c>
    </row>
    <row r="81" spans="1:65" x14ac:dyDescent="0.3">
      <c r="A81" s="5">
        <f>Munka3!A82</f>
        <v>40360</v>
      </c>
      <c r="B81" s="6">
        <f>Munka3!B82</f>
        <v>9</v>
      </c>
      <c r="C81" s="6">
        <f>Munka3!C82</f>
        <v>5</v>
      </c>
      <c r="D81" s="6">
        <f>Munka3!D82</f>
        <v>30</v>
      </c>
      <c r="E81" s="6">
        <f>Munka3!E82</f>
        <v>73</v>
      </c>
      <c r="F81" s="6">
        <f>Munka3!F82</f>
        <v>19</v>
      </c>
      <c r="G81" s="6">
        <f>Munka4!B82</f>
        <v>13</v>
      </c>
      <c r="H81" s="6">
        <f>Munka4!C82</f>
        <v>51</v>
      </c>
      <c r="I81" s="6">
        <f>Munka4!D82</f>
        <v>12</v>
      </c>
      <c r="J81" s="6">
        <f>Munka4!E82</f>
        <v>27</v>
      </c>
      <c r="K81" s="6">
        <f>Munka4!F82</f>
        <v>72</v>
      </c>
      <c r="L81" s="6">
        <f>Munka5!B82</f>
        <v>12</v>
      </c>
      <c r="M81" s="6">
        <f>Munka5!C82</f>
        <v>45</v>
      </c>
      <c r="N81" s="6">
        <f>Munka5!D82</f>
        <v>75</v>
      </c>
      <c r="O81" s="6">
        <f>Munka5!E82</f>
        <v>8</v>
      </c>
      <c r="P81" s="6">
        <f>Munka5!F82</f>
        <v>21</v>
      </c>
      <c r="Q81" s="6">
        <f>Munka6!B82</f>
        <v>6</v>
      </c>
      <c r="R81" s="6">
        <f>Munka6!C82</f>
        <v>10</v>
      </c>
      <c r="S81" s="6">
        <f>Munka7!B82</f>
        <v>43</v>
      </c>
      <c r="T81" s="6">
        <f>Munka7!C82</f>
        <v>83</v>
      </c>
      <c r="U81" s="6">
        <f>Munka7!D82</f>
        <v>16</v>
      </c>
      <c r="V81" s="6">
        <f>Munka7!E82</f>
        <v>3</v>
      </c>
      <c r="W81" s="6">
        <f>Munka7!F82</f>
        <v>40</v>
      </c>
      <c r="X81" s="6">
        <f>Munka8!B82</f>
        <v>10</v>
      </c>
      <c r="Y81" s="6">
        <f>Munka8!C82</f>
        <v>58</v>
      </c>
      <c r="Z81" s="6">
        <f>Munka8!D82</f>
        <v>23</v>
      </c>
      <c r="AA81" s="6">
        <f>Munka8!E82</f>
        <v>10</v>
      </c>
      <c r="AB81" s="8">
        <f>Munka8!F82</f>
        <v>56</v>
      </c>
      <c r="AD81" s="10">
        <f t="shared" si="84"/>
        <v>40360</v>
      </c>
      <c r="AE81">
        <f t="shared" si="85"/>
        <v>120</v>
      </c>
      <c r="AF81">
        <f t="shared" si="59"/>
        <v>53</v>
      </c>
      <c r="AG81">
        <f t="shared" si="60"/>
        <v>62</v>
      </c>
      <c r="AH81">
        <f t="shared" si="61"/>
        <v>146</v>
      </c>
      <c r="AI81">
        <f t="shared" si="62"/>
        <v>87</v>
      </c>
      <c r="AJ81">
        <f t="shared" si="63"/>
        <v>131</v>
      </c>
      <c r="AK81">
        <f t="shared" si="64"/>
        <v>66</v>
      </c>
      <c r="AL81">
        <f t="shared" si="65"/>
        <v>130</v>
      </c>
      <c r="AM81">
        <f t="shared" si="66"/>
        <v>126</v>
      </c>
      <c r="AN81">
        <f t="shared" si="67"/>
        <v>136</v>
      </c>
      <c r="AO81">
        <f t="shared" si="68"/>
        <v>77</v>
      </c>
      <c r="AP81">
        <f t="shared" si="69"/>
        <v>86</v>
      </c>
      <c r="AQ81">
        <f t="shared" si="70"/>
        <v>71</v>
      </c>
      <c r="AR81">
        <f t="shared" si="71"/>
        <v>122</v>
      </c>
      <c r="AS81">
        <f t="shared" si="72"/>
        <v>83</v>
      </c>
      <c r="AT81">
        <f t="shared" si="73"/>
        <v>151</v>
      </c>
      <c r="AU81">
        <f t="shared" si="74"/>
        <v>41</v>
      </c>
      <c r="AV81">
        <f t="shared" si="75"/>
        <v>126</v>
      </c>
      <c r="AW81">
        <f t="shared" si="76"/>
        <v>105</v>
      </c>
      <c r="AX81">
        <f t="shared" si="77"/>
        <v>64</v>
      </c>
      <c r="AY81">
        <f t="shared" si="78"/>
        <v>100</v>
      </c>
      <c r="AZ81">
        <f t="shared" si="79"/>
        <v>74</v>
      </c>
      <c r="BA81">
        <f t="shared" si="80"/>
        <v>107</v>
      </c>
      <c r="BB81">
        <f t="shared" si="81"/>
        <v>167</v>
      </c>
      <c r="BC81">
        <f t="shared" si="82"/>
        <v>111</v>
      </c>
      <c r="BD81">
        <f t="shared" si="83"/>
        <v>73</v>
      </c>
      <c r="BE81">
        <f t="shared" si="86"/>
        <v>56000</v>
      </c>
      <c r="BF81" s="6">
        <f>modellek!AB713</f>
        <v>59098</v>
      </c>
      <c r="BG81">
        <f>IF(modellek!AE713*modellek!CM713&lt;=0,1,0)</f>
        <v>0</v>
      </c>
      <c r="BH81">
        <f>modellek!AE713</f>
        <v>-5.53</v>
      </c>
      <c r="BI81">
        <f>modellek!CM713</f>
        <v>-7.3</v>
      </c>
      <c r="BJ81" s="10">
        <f t="shared" si="87"/>
        <v>40360</v>
      </c>
      <c r="BK81" t="str">
        <f t="shared" si="88"/>
        <v/>
      </c>
      <c r="BL81">
        <f t="shared" si="89"/>
        <v>-5.53</v>
      </c>
      <c r="BM81">
        <f t="shared" si="90"/>
        <v>56</v>
      </c>
    </row>
    <row r="82" spans="1:65" x14ac:dyDescent="0.3">
      <c r="A82" s="5">
        <f>Munka3!A83</f>
        <v>40391</v>
      </c>
      <c r="B82" s="6">
        <f>Munka3!B83</f>
        <v>10</v>
      </c>
      <c r="C82" s="6">
        <f>Munka3!C83</f>
        <v>6</v>
      </c>
      <c r="D82" s="6">
        <f>Munka3!D83</f>
        <v>31</v>
      </c>
      <c r="E82" s="6">
        <f>Munka3!E83</f>
        <v>75</v>
      </c>
      <c r="F82" s="6">
        <f>Munka3!F83</f>
        <v>20</v>
      </c>
      <c r="G82" s="6">
        <f>Munka4!B83</f>
        <v>14</v>
      </c>
      <c r="H82" s="6">
        <f>Munka4!C83</f>
        <v>52</v>
      </c>
      <c r="I82" s="6">
        <f>Munka4!D83</f>
        <v>14</v>
      </c>
      <c r="J82" s="6">
        <f>Munka4!E83</f>
        <v>27</v>
      </c>
      <c r="K82" s="6">
        <f>Munka4!F83</f>
        <v>75</v>
      </c>
      <c r="L82" s="6">
        <f>Munka5!B83</f>
        <v>13</v>
      </c>
      <c r="M82" s="6">
        <f>Munka5!C83</f>
        <v>46</v>
      </c>
      <c r="N82" s="6">
        <f>Munka5!D83</f>
        <v>74</v>
      </c>
      <c r="O82" s="6">
        <f>Munka5!E83</f>
        <v>9</v>
      </c>
      <c r="P82" s="6">
        <f>Munka5!F83</f>
        <v>21</v>
      </c>
      <c r="Q82" s="6">
        <f>Munka6!B83</f>
        <v>6</v>
      </c>
      <c r="R82" s="6">
        <f>Munka6!C83</f>
        <v>10</v>
      </c>
      <c r="S82" s="6">
        <f>Munka7!B83</f>
        <v>47</v>
      </c>
      <c r="T82" s="6">
        <f>Munka7!C83</f>
        <v>85</v>
      </c>
      <c r="U82" s="6">
        <f>Munka7!D83</f>
        <v>16</v>
      </c>
      <c r="V82" s="6">
        <f>Munka7!E83</f>
        <v>2</v>
      </c>
      <c r="W82" s="6">
        <f>Munka7!F83</f>
        <v>40</v>
      </c>
      <c r="X82" s="6">
        <f>Munka8!B83</f>
        <v>9</v>
      </c>
      <c r="Y82" s="6">
        <f>Munka8!C83</f>
        <v>61</v>
      </c>
      <c r="Z82" s="6">
        <f>Munka8!D83</f>
        <v>24</v>
      </c>
      <c r="AA82" s="6">
        <f>Munka8!E83</f>
        <v>9</v>
      </c>
      <c r="AB82" s="8">
        <f>Munka8!F83</f>
        <v>58</v>
      </c>
      <c r="AD82" s="10">
        <f t="shared" si="84"/>
        <v>40391</v>
      </c>
      <c r="AE82">
        <f t="shared" si="85"/>
        <v>67</v>
      </c>
      <c r="AF82">
        <f t="shared" si="59"/>
        <v>14</v>
      </c>
      <c r="AG82">
        <f t="shared" si="60"/>
        <v>56</v>
      </c>
      <c r="AH82">
        <f t="shared" si="61"/>
        <v>125</v>
      </c>
      <c r="AI82">
        <f t="shared" si="62"/>
        <v>66</v>
      </c>
      <c r="AJ82">
        <f t="shared" si="63"/>
        <v>87</v>
      </c>
      <c r="AK82">
        <f t="shared" si="64"/>
        <v>56</v>
      </c>
      <c r="AL82">
        <f t="shared" si="65"/>
        <v>85</v>
      </c>
      <c r="AM82">
        <f t="shared" si="66"/>
        <v>126</v>
      </c>
      <c r="AN82">
        <f t="shared" si="67"/>
        <v>102</v>
      </c>
      <c r="AO82">
        <f t="shared" si="68"/>
        <v>71</v>
      </c>
      <c r="AP82">
        <f t="shared" si="69"/>
        <v>80</v>
      </c>
      <c r="AQ82">
        <f t="shared" si="70"/>
        <v>75</v>
      </c>
      <c r="AR82">
        <f t="shared" si="71"/>
        <v>86</v>
      </c>
      <c r="AS82">
        <f t="shared" si="72"/>
        <v>83</v>
      </c>
      <c r="AT82">
        <f t="shared" si="73"/>
        <v>151</v>
      </c>
      <c r="AU82">
        <f t="shared" si="74"/>
        <v>41</v>
      </c>
      <c r="AV82">
        <f t="shared" si="75"/>
        <v>23</v>
      </c>
      <c r="AW82">
        <f t="shared" si="76"/>
        <v>76</v>
      </c>
      <c r="AX82">
        <f t="shared" si="77"/>
        <v>64</v>
      </c>
      <c r="AY82">
        <f t="shared" si="78"/>
        <v>115</v>
      </c>
      <c r="AZ82">
        <f t="shared" si="79"/>
        <v>74</v>
      </c>
      <c r="BA82">
        <f t="shared" si="80"/>
        <v>121</v>
      </c>
      <c r="BB82">
        <f t="shared" si="81"/>
        <v>120</v>
      </c>
      <c r="BC82">
        <f t="shared" si="82"/>
        <v>74</v>
      </c>
      <c r="BD82">
        <f t="shared" si="83"/>
        <v>138</v>
      </c>
      <c r="BE82">
        <f t="shared" si="86"/>
        <v>58000</v>
      </c>
      <c r="BF82" s="6">
        <f>modellek!AB714</f>
        <v>60036</v>
      </c>
      <c r="BG82">
        <f>IF(modellek!AE714*modellek!CM714&lt;=0,1,0)</f>
        <v>1</v>
      </c>
      <c r="BH82">
        <f>modellek!AE714</f>
        <v>-3.51</v>
      </c>
      <c r="BI82">
        <f>modellek!CM714</f>
        <v>0.68</v>
      </c>
      <c r="BJ82" s="10">
        <f t="shared" si="87"/>
        <v>40391</v>
      </c>
      <c r="BK82">
        <f t="shared" si="88"/>
        <v>-3.51</v>
      </c>
      <c r="BL82">
        <f t="shared" si="89"/>
        <v>-3.51</v>
      </c>
      <c r="BM82">
        <f t="shared" si="90"/>
        <v>58</v>
      </c>
    </row>
    <row r="83" spans="1:65" x14ac:dyDescent="0.3">
      <c r="A83" s="5">
        <f>Munka3!A84</f>
        <v>40422</v>
      </c>
      <c r="B83" s="6">
        <f>Munka3!B84</f>
        <v>10</v>
      </c>
      <c r="C83" s="6">
        <f>Munka3!C84</f>
        <v>6</v>
      </c>
      <c r="D83" s="6">
        <f>Munka3!D84</f>
        <v>29</v>
      </c>
      <c r="E83" s="6">
        <f>Munka3!E84</f>
        <v>72</v>
      </c>
      <c r="F83" s="6">
        <f>Munka3!F84</f>
        <v>20</v>
      </c>
      <c r="G83" s="6">
        <f>Munka4!B84</f>
        <v>14</v>
      </c>
      <c r="H83" s="6">
        <f>Munka4!C84</f>
        <v>49</v>
      </c>
      <c r="I83" s="6">
        <f>Munka4!D84</f>
        <v>14</v>
      </c>
      <c r="J83" s="6">
        <f>Munka4!E84</f>
        <v>28</v>
      </c>
      <c r="K83" s="6">
        <f>Munka4!F84</f>
        <v>72</v>
      </c>
      <c r="L83" s="6">
        <f>Munka5!B84</f>
        <v>12</v>
      </c>
      <c r="M83" s="6">
        <f>Munka5!C84</f>
        <v>51</v>
      </c>
      <c r="N83" s="6">
        <f>Munka5!D84</f>
        <v>76</v>
      </c>
      <c r="O83" s="6">
        <f>Munka5!E84</f>
        <v>9</v>
      </c>
      <c r="P83" s="6">
        <f>Munka5!F84</f>
        <v>23</v>
      </c>
      <c r="Q83" s="6">
        <f>Munka6!B84</f>
        <v>6</v>
      </c>
      <c r="R83" s="6">
        <f>Munka6!C84</f>
        <v>10</v>
      </c>
      <c r="S83" s="6">
        <f>Munka7!B84</f>
        <v>47</v>
      </c>
      <c r="T83" s="6">
        <f>Munka7!C84</f>
        <v>81</v>
      </c>
      <c r="U83" s="6">
        <f>Munka7!D84</f>
        <v>17</v>
      </c>
      <c r="V83" s="6">
        <f>Munka7!E84</f>
        <v>2</v>
      </c>
      <c r="W83" s="6">
        <f>Munka7!F84</f>
        <v>38</v>
      </c>
      <c r="X83" s="6">
        <f>Munka8!B84</f>
        <v>9</v>
      </c>
      <c r="Y83" s="6">
        <f>Munka8!C84</f>
        <v>57</v>
      </c>
      <c r="Z83" s="6">
        <f>Munka8!D84</f>
        <v>24</v>
      </c>
      <c r="AA83" s="6">
        <f>Munka8!E84</f>
        <v>9</v>
      </c>
      <c r="AB83" s="8">
        <f>Munka8!F84</f>
        <v>59</v>
      </c>
      <c r="AD83" s="10">
        <f t="shared" si="84"/>
        <v>40422</v>
      </c>
      <c r="AE83">
        <f t="shared" si="85"/>
        <v>67</v>
      </c>
      <c r="AF83">
        <f t="shared" si="59"/>
        <v>14</v>
      </c>
      <c r="AG83">
        <f t="shared" si="60"/>
        <v>67</v>
      </c>
      <c r="AH83">
        <f t="shared" si="61"/>
        <v>155</v>
      </c>
      <c r="AI83">
        <f t="shared" si="62"/>
        <v>66</v>
      </c>
      <c r="AJ83">
        <f t="shared" si="63"/>
        <v>87</v>
      </c>
      <c r="AK83">
        <f t="shared" si="64"/>
        <v>77</v>
      </c>
      <c r="AL83">
        <f t="shared" si="65"/>
        <v>85</v>
      </c>
      <c r="AM83">
        <f t="shared" si="66"/>
        <v>97</v>
      </c>
      <c r="AN83">
        <f t="shared" si="67"/>
        <v>136</v>
      </c>
      <c r="AO83">
        <f t="shared" si="68"/>
        <v>77</v>
      </c>
      <c r="AP83">
        <f t="shared" si="69"/>
        <v>40</v>
      </c>
      <c r="AQ83">
        <f t="shared" si="70"/>
        <v>67</v>
      </c>
      <c r="AR83">
        <f t="shared" si="71"/>
        <v>86</v>
      </c>
      <c r="AS83">
        <f t="shared" si="72"/>
        <v>60</v>
      </c>
      <c r="AT83">
        <f t="shared" si="73"/>
        <v>151</v>
      </c>
      <c r="AU83">
        <f t="shared" si="74"/>
        <v>41</v>
      </c>
      <c r="AV83">
        <f t="shared" si="75"/>
        <v>23</v>
      </c>
      <c r="AW83">
        <f t="shared" si="76"/>
        <v>133</v>
      </c>
      <c r="AX83">
        <f t="shared" si="77"/>
        <v>54</v>
      </c>
      <c r="AY83">
        <f t="shared" si="78"/>
        <v>115</v>
      </c>
      <c r="AZ83">
        <f t="shared" si="79"/>
        <v>133</v>
      </c>
      <c r="BA83">
        <f t="shared" si="80"/>
        <v>121</v>
      </c>
      <c r="BB83">
        <f t="shared" si="81"/>
        <v>175</v>
      </c>
      <c r="BC83">
        <f t="shared" si="82"/>
        <v>74</v>
      </c>
      <c r="BD83">
        <f t="shared" si="83"/>
        <v>138</v>
      </c>
      <c r="BE83">
        <f t="shared" si="86"/>
        <v>59000</v>
      </c>
      <c r="BF83" s="6">
        <f>modellek!AB715</f>
        <v>59098</v>
      </c>
      <c r="BG83">
        <f>IF(modellek!AE715*modellek!CM715&lt;=0,1,0)</f>
        <v>1</v>
      </c>
      <c r="BH83">
        <f>modellek!AE715</f>
        <v>-0.17</v>
      </c>
      <c r="BI83">
        <f>modellek!CM715</f>
        <v>3.93</v>
      </c>
      <c r="BJ83" s="10">
        <f t="shared" si="87"/>
        <v>40422</v>
      </c>
      <c r="BK83">
        <f t="shared" si="88"/>
        <v>-0.17</v>
      </c>
      <c r="BL83">
        <f t="shared" si="89"/>
        <v>-0.17</v>
      </c>
      <c r="BM83">
        <f t="shared" si="90"/>
        <v>59</v>
      </c>
    </row>
    <row r="84" spans="1:65" x14ac:dyDescent="0.3">
      <c r="A84" s="5">
        <f>Munka3!A85</f>
        <v>40452</v>
      </c>
      <c r="B84" s="6">
        <f>Munka3!B85</f>
        <v>10</v>
      </c>
      <c r="C84" s="6">
        <f>Munka3!C85</f>
        <v>6</v>
      </c>
      <c r="D84" s="6">
        <f>Munka3!D85</f>
        <v>27</v>
      </c>
      <c r="E84" s="6">
        <f>Munka3!E85</f>
        <v>70</v>
      </c>
      <c r="F84" s="6">
        <f>Munka3!F85</f>
        <v>20</v>
      </c>
      <c r="G84" s="6">
        <f>Munka4!B85</f>
        <v>14</v>
      </c>
      <c r="H84" s="6">
        <f>Munka4!C85</f>
        <v>49</v>
      </c>
      <c r="I84" s="6">
        <f>Munka4!D85</f>
        <v>14</v>
      </c>
      <c r="J84" s="6">
        <f>Munka4!E85</f>
        <v>29</v>
      </c>
      <c r="K84" s="6">
        <f>Munka4!F85</f>
        <v>69</v>
      </c>
      <c r="L84" s="6">
        <f>Munka5!B85</f>
        <v>12</v>
      </c>
      <c r="M84" s="6">
        <f>Munka5!C85</f>
        <v>50</v>
      </c>
      <c r="N84" s="6">
        <f>Munka5!D85</f>
        <v>74</v>
      </c>
      <c r="O84" s="6">
        <f>Munka5!E85</f>
        <v>10</v>
      </c>
      <c r="P84" s="6">
        <f>Munka5!F85</f>
        <v>22</v>
      </c>
      <c r="Q84" s="6">
        <f>Munka6!B85</f>
        <v>6</v>
      </c>
      <c r="R84" s="6">
        <f>Munka6!C85</f>
        <v>10</v>
      </c>
      <c r="S84" s="6">
        <f>Munka7!B85</f>
        <v>46</v>
      </c>
      <c r="T84" s="6">
        <f>Munka7!C85</f>
        <v>78</v>
      </c>
      <c r="U84" s="6">
        <f>Munka7!D85</f>
        <v>16</v>
      </c>
      <c r="V84" s="6">
        <f>Munka7!E85</f>
        <v>2</v>
      </c>
      <c r="W84" s="6">
        <f>Munka7!F85</f>
        <v>38</v>
      </c>
      <c r="X84" s="6">
        <f>Munka8!B85</f>
        <v>9</v>
      </c>
      <c r="Y84" s="6">
        <f>Munka8!C85</f>
        <v>56</v>
      </c>
      <c r="Z84" s="6">
        <f>Munka8!D85</f>
        <v>23</v>
      </c>
      <c r="AA84" s="6">
        <f>Munka8!E85</f>
        <v>9</v>
      </c>
      <c r="AB84" s="8">
        <f>Munka8!F85</f>
        <v>58</v>
      </c>
      <c r="AD84" s="10">
        <f t="shared" si="84"/>
        <v>40452</v>
      </c>
      <c r="AE84">
        <f t="shared" si="85"/>
        <v>67</v>
      </c>
      <c r="AF84">
        <f t="shared" si="59"/>
        <v>14</v>
      </c>
      <c r="AG84">
        <f t="shared" si="60"/>
        <v>115</v>
      </c>
      <c r="AH84">
        <f t="shared" si="61"/>
        <v>175</v>
      </c>
      <c r="AI84">
        <f t="shared" si="62"/>
        <v>66</v>
      </c>
      <c r="AJ84">
        <f t="shared" si="63"/>
        <v>87</v>
      </c>
      <c r="AK84">
        <f t="shared" si="64"/>
        <v>77</v>
      </c>
      <c r="AL84">
        <f t="shared" si="65"/>
        <v>85</v>
      </c>
      <c r="AM84">
        <f t="shared" si="66"/>
        <v>66</v>
      </c>
      <c r="AN84">
        <f t="shared" si="67"/>
        <v>167</v>
      </c>
      <c r="AO84">
        <f t="shared" si="68"/>
        <v>77</v>
      </c>
      <c r="AP84">
        <f t="shared" si="69"/>
        <v>49</v>
      </c>
      <c r="AQ84">
        <f t="shared" si="70"/>
        <v>75</v>
      </c>
      <c r="AR84">
        <f t="shared" si="71"/>
        <v>69</v>
      </c>
      <c r="AS84">
        <f t="shared" si="72"/>
        <v>72</v>
      </c>
      <c r="AT84">
        <f t="shared" si="73"/>
        <v>151</v>
      </c>
      <c r="AU84">
        <f t="shared" si="74"/>
        <v>41</v>
      </c>
      <c r="AV84">
        <f t="shared" si="75"/>
        <v>49</v>
      </c>
      <c r="AW84">
        <f t="shared" si="76"/>
        <v>173</v>
      </c>
      <c r="AX84">
        <f t="shared" si="77"/>
        <v>64</v>
      </c>
      <c r="AY84">
        <f t="shared" si="78"/>
        <v>115</v>
      </c>
      <c r="AZ84">
        <f t="shared" si="79"/>
        <v>133</v>
      </c>
      <c r="BA84">
        <f t="shared" si="80"/>
        <v>121</v>
      </c>
      <c r="BB84">
        <f t="shared" si="81"/>
        <v>182</v>
      </c>
      <c r="BC84">
        <f t="shared" si="82"/>
        <v>111</v>
      </c>
      <c r="BD84">
        <f t="shared" si="83"/>
        <v>138</v>
      </c>
      <c r="BE84">
        <f t="shared" si="86"/>
        <v>58000</v>
      </c>
      <c r="BF84" s="6">
        <f>modellek!AB716</f>
        <v>59098</v>
      </c>
      <c r="BG84">
        <f>IF(modellek!AE716*modellek!CM716&lt;=0,1,0)</f>
        <v>1</v>
      </c>
      <c r="BH84">
        <f>modellek!AE716</f>
        <v>-1.89</v>
      </c>
      <c r="BI84">
        <f>modellek!CM716</f>
        <v>6.55</v>
      </c>
      <c r="BJ84" s="10">
        <f t="shared" si="87"/>
        <v>40452</v>
      </c>
      <c r="BK84">
        <f t="shared" si="88"/>
        <v>-1.89</v>
      </c>
      <c r="BL84">
        <f t="shared" si="89"/>
        <v>-1.89</v>
      </c>
      <c r="BM84">
        <f t="shared" si="90"/>
        <v>58</v>
      </c>
    </row>
    <row r="85" spans="1:65" x14ac:dyDescent="0.3">
      <c r="A85" s="5">
        <f>Munka3!A86</f>
        <v>40483</v>
      </c>
      <c r="B85" s="6">
        <f>Munka3!B86</f>
        <v>10</v>
      </c>
      <c r="C85" s="6">
        <f>Munka3!C86</f>
        <v>6</v>
      </c>
      <c r="D85" s="6">
        <f>Munka3!D86</f>
        <v>25</v>
      </c>
      <c r="E85" s="6">
        <f>Munka3!E86</f>
        <v>70</v>
      </c>
      <c r="F85" s="6">
        <f>Munka3!F86</f>
        <v>20</v>
      </c>
      <c r="G85" s="6">
        <f>Munka4!B86</f>
        <v>14</v>
      </c>
      <c r="H85" s="6">
        <f>Munka4!C86</f>
        <v>48</v>
      </c>
      <c r="I85" s="6">
        <f>Munka4!D86</f>
        <v>14</v>
      </c>
      <c r="J85" s="6">
        <f>Munka4!E86</f>
        <v>27</v>
      </c>
      <c r="K85" s="6">
        <f>Munka4!F86</f>
        <v>63</v>
      </c>
      <c r="L85" s="6">
        <f>Munka5!B86</f>
        <v>11</v>
      </c>
      <c r="M85" s="6">
        <f>Munka5!C86</f>
        <v>48</v>
      </c>
      <c r="N85" s="6">
        <f>Munka5!D86</f>
        <v>73</v>
      </c>
      <c r="O85" s="6">
        <f>Munka5!E86</f>
        <v>9</v>
      </c>
      <c r="P85" s="6">
        <f>Munka5!F86</f>
        <v>21</v>
      </c>
      <c r="Q85" s="6">
        <f>Munka6!B86</f>
        <v>6</v>
      </c>
      <c r="R85" s="6">
        <f>Munka6!C86</f>
        <v>9</v>
      </c>
      <c r="S85" s="6">
        <f>Munka7!B86</f>
        <v>45</v>
      </c>
      <c r="T85" s="6">
        <f>Munka7!C86</f>
        <v>79</v>
      </c>
      <c r="U85" s="6">
        <f>Munka7!D86</f>
        <v>15</v>
      </c>
      <c r="V85" s="6">
        <f>Munka7!E86</f>
        <v>2</v>
      </c>
      <c r="W85" s="6">
        <f>Munka7!F86</f>
        <v>38</v>
      </c>
      <c r="X85" s="6">
        <f>Munka8!B86</f>
        <v>8</v>
      </c>
      <c r="Y85" s="6">
        <f>Munka8!C86</f>
        <v>57</v>
      </c>
      <c r="Z85" s="6">
        <f>Munka8!D86</f>
        <v>23</v>
      </c>
      <c r="AA85" s="6">
        <f>Munka8!E86</f>
        <v>12</v>
      </c>
      <c r="AB85" s="8">
        <f>Munka8!F86</f>
        <v>61</v>
      </c>
      <c r="AD85" s="10">
        <f t="shared" si="84"/>
        <v>40483</v>
      </c>
      <c r="AE85">
        <f t="shared" si="85"/>
        <v>67</v>
      </c>
      <c r="AF85">
        <f t="shared" si="59"/>
        <v>14</v>
      </c>
      <c r="AG85">
        <f t="shared" si="60"/>
        <v>161</v>
      </c>
      <c r="AH85">
        <f t="shared" si="61"/>
        <v>175</v>
      </c>
      <c r="AI85">
        <f t="shared" si="62"/>
        <v>66</v>
      </c>
      <c r="AJ85">
        <f t="shared" si="63"/>
        <v>87</v>
      </c>
      <c r="AK85">
        <f t="shared" si="64"/>
        <v>89</v>
      </c>
      <c r="AL85">
        <f t="shared" si="65"/>
        <v>85</v>
      </c>
      <c r="AM85">
        <f t="shared" si="66"/>
        <v>126</v>
      </c>
      <c r="AN85">
        <f t="shared" si="67"/>
        <v>197</v>
      </c>
      <c r="AO85">
        <f t="shared" si="68"/>
        <v>90</v>
      </c>
      <c r="AP85">
        <f t="shared" si="69"/>
        <v>65</v>
      </c>
      <c r="AQ85">
        <f t="shared" si="70"/>
        <v>82</v>
      </c>
      <c r="AR85">
        <f t="shared" si="71"/>
        <v>86</v>
      </c>
      <c r="AS85">
        <f t="shared" si="72"/>
        <v>83</v>
      </c>
      <c r="AT85">
        <f t="shared" si="73"/>
        <v>151</v>
      </c>
      <c r="AU85">
        <f t="shared" si="74"/>
        <v>150</v>
      </c>
      <c r="AV85">
        <f t="shared" si="75"/>
        <v>79</v>
      </c>
      <c r="AW85">
        <f t="shared" si="76"/>
        <v>157</v>
      </c>
      <c r="AX85">
        <f t="shared" si="77"/>
        <v>82</v>
      </c>
      <c r="AY85">
        <f t="shared" si="78"/>
        <v>115</v>
      </c>
      <c r="AZ85">
        <f t="shared" si="79"/>
        <v>133</v>
      </c>
      <c r="BA85">
        <f t="shared" si="80"/>
        <v>150</v>
      </c>
      <c r="BB85">
        <f t="shared" si="81"/>
        <v>175</v>
      </c>
      <c r="BC85">
        <f t="shared" si="82"/>
        <v>111</v>
      </c>
      <c r="BD85">
        <f t="shared" si="83"/>
        <v>17</v>
      </c>
      <c r="BE85">
        <f t="shared" si="86"/>
        <v>61000</v>
      </c>
      <c r="BF85" s="6">
        <f>modellek!AB717</f>
        <v>59098</v>
      </c>
      <c r="BG85">
        <f>IF(modellek!AE717*modellek!CM717&lt;=0,1,0)</f>
        <v>0</v>
      </c>
      <c r="BH85">
        <f>modellek!AE717</f>
        <v>3.12</v>
      </c>
      <c r="BI85">
        <f>modellek!CM717</f>
        <v>5.56</v>
      </c>
      <c r="BJ85" s="10">
        <f t="shared" si="87"/>
        <v>40483</v>
      </c>
      <c r="BK85" t="str">
        <f t="shared" si="88"/>
        <v/>
      </c>
      <c r="BL85">
        <f t="shared" si="89"/>
        <v>3.12</v>
      </c>
      <c r="BM85">
        <f t="shared" si="90"/>
        <v>61</v>
      </c>
    </row>
    <row r="86" spans="1:65" x14ac:dyDescent="0.3">
      <c r="A86" s="5">
        <f>Munka3!A87</f>
        <v>40513</v>
      </c>
      <c r="B86" s="6">
        <f>Munka3!B87</f>
        <v>10</v>
      </c>
      <c r="C86" s="6">
        <f>Munka3!C87</f>
        <v>6</v>
      </c>
      <c r="D86" s="6">
        <f>Munka3!D87</f>
        <v>24</v>
      </c>
      <c r="E86" s="6">
        <f>Munka3!E87</f>
        <v>70</v>
      </c>
      <c r="F86" s="6">
        <f>Munka3!F87</f>
        <v>19</v>
      </c>
      <c r="G86" s="6">
        <f>Munka4!B87</f>
        <v>12</v>
      </c>
      <c r="H86" s="6">
        <f>Munka4!C87</f>
        <v>45</v>
      </c>
      <c r="I86" s="6">
        <f>Munka4!D87</f>
        <v>13</v>
      </c>
      <c r="J86" s="6">
        <f>Munka4!E87</f>
        <v>26</v>
      </c>
      <c r="K86" s="6">
        <f>Munka4!F87</f>
        <v>63</v>
      </c>
      <c r="L86" s="6">
        <f>Munka5!B87</f>
        <v>10</v>
      </c>
      <c r="M86" s="6">
        <f>Munka5!C87</f>
        <v>44</v>
      </c>
      <c r="N86" s="6">
        <f>Munka5!D87</f>
        <v>65</v>
      </c>
      <c r="O86" s="6">
        <f>Munka5!E87</f>
        <v>11</v>
      </c>
      <c r="P86" s="6">
        <f>Munka5!F87</f>
        <v>19</v>
      </c>
      <c r="Q86" s="6">
        <f>Munka6!B87</f>
        <v>6</v>
      </c>
      <c r="R86" s="6">
        <f>Munka6!C87</f>
        <v>9</v>
      </c>
      <c r="S86" s="6">
        <f>Munka7!B87</f>
        <v>44</v>
      </c>
      <c r="T86" s="6">
        <f>Munka7!C87</f>
        <v>79</v>
      </c>
      <c r="U86" s="6">
        <f>Munka7!D87</f>
        <v>15</v>
      </c>
      <c r="V86" s="6">
        <f>Munka7!E87</f>
        <v>2</v>
      </c>
      <c r="W86" s="6">
        <f>Munka7!F87</f>
        <v>38</v>
      </c>
      <c r="X86" s="6">
        <f>Munka8!B87</f>
        <v>8</v>
      </c>
      <c r="Y86" s="6">
        <f>Munka8!C87</f>
        <v>59</v>
      </c>
      <c r="Z86" s="6">
        <f>Munka8!D87</f>
        <v>21</v>
      </c>
      <c r="AA86" s="6">
        <f>Munka8!E87</f>
        <v>9</v>
      </c>
      <c r="AB86" s="8">
        <f>Munka8!F87</f>
        <v>56</v>
      </c>
      <c r="AD86" s="10">
        <f t="shared" si="84"/>
        <v>40513</v>
      </c>
      <c r="AE86">
        <f t="shared" si="85"/>
        <v>67</v>
      </c>
      <c r="AF86">
        <f t="shared" si="59"/>
        <v>14</v>
      </c>
      <c r="AG86">
        <f t="shared" si="60"/>
        <v>184</v>
      </c>
      <c r="AH86">
        <f t="shared" si="61"/>
        <v>175</v>
      </c>
      <c r="AI86">
        <f t="shared" si="62"/>
        <v>87</v>
      </c>
      <c r="AJ86">
        <f t="shared" si="63"/>
        <v>163</v>
      </c>
      <c r="AK86">
        <f t="shared" si="64"/>
        <v>135</v>
      </c>
      <c r="AL86">
        <f t="shared" si="65"/>
        <v>114</v>
      </c>
      <c r="AM86">
        <f t="shared" si="66"/>
        <v>163</v>
      </c>
      <c r="AN86">
        <f t="shared" si="67"/>
        <v>197</v>
      </c>
      <c r="AO86">
        <f t="shared" si="68"/>
        <v>98</v>
      </c>
      <c r="AP86">
        <f t="shared" si="69"/>
        <v>91</v>
      </c>
      <c r="AQ86">
        <f t="shared" si="70"/>
        <v>133</v>
      </c>
      <c r="AR86">
        <f t="shared" si="71"/>
        <v>59</v>
      </c>
      <c r="AS86">
        <f t="shared" si="72"/>
        <v>91</v>
      </c>
      <c r="AT86">
        <f t="shared" si="73"/>
        <v>151</v>
      </c>
      <c r="AU86">
        <f t="shared" si="74"/>
        <v>150</v>
      </c>
      <c r="AV86">
        <f t="shared" si="75"/>
        <v>105</v>
      </c>
      <c r="AW86">
        <f t="shared" si="76"/>
        <v>157</v>
      </c>
      <c r="AX86">
        <f t="shared" si="77"/>
        <v>82</v>
      </c>
      <c r="AY86">
        <f t="shared" si="78"/>
        <v>115</v>
      </c>
      <c r="AZ86">
        <f t="shared" si="79"/>
        <v>133</v>
      </c>
      <c r="BA86">
        <f t="shared" si="80"/>
        <v>150</v>
      </c>
      <c r="BB86">
        <f t="shared" si="81"/>
        <v>158</v>
      </c>
      <c r="BC86">
        <f t="shared" si="82"/>
        <v>186</v>
      </c>
      <c r="BD86">
        <f t="shared" si="83"/>
        <v>138</v>
      </c>
      <c r="BE86">
        <f t="shared" si="86"/>
        <v>56000</v>
      </c>
      <c r="BF86" s="6">
        <f>modellek!AB718</f>
        <v>56283.8</v>
      </c>
      <c r="BG86">
        <f>IF(modellek!AE718*modellek!CM718&lt;=0,1,0)</f>
        <v>1</v>
      </c>
      <c r="BH86">
        <f>modellek!AE718</f>
        <v>-0.51</v>
      </c>
      <c r="BI86">
        <f>modellek!CM718</f>
        <v>0.45</v>
      </c>
      <c r="BJ86" s="10">
        <f t="shared" si="87"/>
        <v>40513</v>
      </c>
      <c r="BK86">
        <f t="shared" si="88"/>
        <v>-0.51</v>
      </c>
      <c r="BL86">
        <f t="shared" si="89"/>
        <v>-0.51</v>
      </c>
      <c r="BM86">
        <f t="shared" si="90"/>
        <v>56</v>
      </c>
    </row>
    <row r="87" spans="1:65" x14ac:dyDescent="0.3">
      <c r="A87" s="5">
        <f>Munka3!A88</f>
        <v>40544</v>
      </c>
      <c r="B87" s="6">
        <f>Munka3!B88</f>
        <v>11</v>
      </c>
      <c r="C87" s="6">
        <f>Munka3!C88</f>
        <v>7</v>
      </c>
      <c r="D87" s="6">
        <f>Munka3!D88</f>
        <v>26</v>
      </c>
      <c r="E87" s="6">
        <f>Munka3!E88</f>
        <v>72</v>
      </c>
      <c r="F87" s="6">
        <f>Munka3!F88</f>
        <v>21</v>
      </c>
      <c r="G87" s="6">
        <f>Munka4!B88</f>
        <v>15</v>
      </c>
      <c r="H87" s="6">
        <f>Munka4!C88</f>
        <v>51</v>
      </c>
      <c r="I87" s="6">
        <f>Munka4!D88</f>
        <v>15</v>
      </c>
      <c r="J87" s="6">
        <f>Munka4!E88</f>
        <v>28</v>
      </c>
      <c r="K87" s="6">
        <f>Munka4!F88</f>
        <v>67</v>
      </c>
      <c r="L87" s="6">
        <f>Munka5!B88</f>
        <v>12</v>
      </c>
      <c r="M87" s="6">
        <f>Munka5!C88</f>
        <v>49</v>
      </c>
      <c r="N87" s="6">
        <f>Munka5!D88</f>
        <v>70</v>
      </c>
      <c r="O87" s="6">
        <f>Munka5!E88</f>
        <v>9</v>
      </c>
      <c r="P87" s="6">
        <f>Munka5!F88</f>
        <v>22</v>
      </c>
      <c r="Q87" s="6">
        <f>Munka6!B88</f>
        <v>6</v>
      </c>
      <c r="R87" s="6">
        <f>Munka6!C88</f>
        <v>9</v>
      </c>
      <c r="S87" s="6">
        <f>Munka7!B88</f>
        <v>48</v>
      </c>
      <c r="T87" s="6">
        <f>Munka7!C88</f>
        <v>85</v>
      </c>
      <c r="U87" s="6">
        <f>Munka7!D88</f>
        <v>16</v>
      </c>
      <c r="V87" s="6">
        <f>Munka7!E88</f>
        <v>2</v>
      </c>
      <c r="W87" s="6">
        <f>Munka7!F88</f>
        <v>41</v>
      </c>
      <c r="X87" s="6">
        <f>Munka8!B88</f>
        <v>8</v>
      </c>
      <c r="Y87" s="6">
        <f>Munka8!C88</f>
        <v>60</v>
      </c>
      <c r="Z87" s="6">
        <f>Munka8!D88</f>
        <v>25</v>
      </c>
      <c r="AA87" s="6">
        <f>Munka8!E88</f>
        <v>9</v>
      </c>
      <c r="AB87" s="8">
        <f>Munka8!F88</f>
        <v>62</v>
      </c>
      <c r="AD87" s="10">
        <f t="shared" si="84"/>
        <v>40544</v>
      </c>
      <c r="AE87">
        <f t="shared" si="85"/>
        <v>18</v>
      </c>
      <c r="AF87">
        <f t="shared" si="59"/>
        <v>5</v>
      </c>
      <c r="AG87">
        <f t="shared" si="60"/>
        <v>145</v>
      </c>
      <c r="AH87">
        <f t="shared" si="61"/>
        <v>155</v>
      </c>
      <c r="AI87">
        <f t="shared" si="62"/>
        <v>46</v>
      </c>
      <c r="AJ87">
        <f t="shared" si="63"/>
        <v>38</v>
      </c>
      <c r="AK87">
        <f t="shared" si="64"/>
        <v>66</v>
      </c>
      <c r="AL87">
        <f t="shared" si="65"/>
        <v>58</v>
      </c>
      <c r="AM87">
        <f t="shared" si="66"/>
        <v>97</v>
      </c>
      <c r="AN87">
        <f t="shared" si="67"/>
        <v>181</v>
      </c>
      <c r="AO87">
        <f t="shared" si="68"/>
        <v>77</v>
      </c>
      <c r="AP87">
        <f t="shared" si="69"/>
        <v>55</v>
      </c>
      <c r="AQ87">
        <f t="shared" si="70"/>
        <v>97</v>
      </c>
      <c r="AR87">
        <f t="shared" si="71"/>
        <v>86</v>
      </c>
      <c r="AS87">
        <f t="shared" si="72"/>
        <v>72</v>
      </c>
      <c r="AT87">
        <f t="shared" si="73"/>
        <v>151</v>
      </c>
      <c r="AU87">
        <f t="shared" si="74"/>
        <v>150</v>
      </c>
      <c r="AV87">
        <f t="shared" si="75"/>
        <v>10</v>
      </c>
      <c r="AW87">
        <f t="shared" si="76"/>
        <v>76</v>
      </c>
      <c r="AX87">
        <f t="shared" si="77"/>
        <v>64</v>
      </c>
      <c r="AY87">
        <f t="shared" si="78"/>
        <v>115</v>
      </c>
      <c r="AZ87">
        <f t="shared" si="79"/>
        <v>51</v>
      </c>
      <c r="BA87">
        <f t="shared" si="80"/>
        <v>150</v>
      </c>
      <c r="BB87">
        <f t="shared" si="81"/>
        <v>134</v>
      </c>
      <c r="BC87">
        <f t="shared" si="82"/>
        <v>51</v>
      </c>
      <c r="BD87">
        <f t="shared" si="83"/>
        <v>138</v>
      </c>
      <c r="BE87">
        <f t="shared" si="86"/>
        <v>62000</v>
      </c>
      <c r="BF87" s="6">
        <f>modellek!AB719</f>
        <v>59098</v>
      </c>
      <c r="BG87">
        <f>IF(modellek!AE719*modellek!CM719&lt;=0,1,0)</f>
        <v>0</v>
      </c>
      <c r="BH87">
        <f>modellek!AE719</f>
        <v>4.68</v>
      </c>
      <c r="BI87">
        <f>modellek!CM719</f>
        <v>7.08</v>
      </c>
      <c r="BJ87" s="10">
        <f t="shared" si="87"/>
        <v>40544</v>
      </c>
      <c r="BK87" t="str">
        <f t="shared" si="88"/>
        <v/>
      </c>
      <c r="BL87">
        <f t="shared" si="89"/>
        <v>4.68</v>
      </c>
      <c r="BM87">
        <f t="shared" si="90"/>
        <v>62</v>
      </c>
    </row>
    <row r="88" spans="1:65" x14ac:dyDescent="0.3">
      <c r="A88" s="5">
        <f>Munka3!A89</f>
        <v>40575</v>
      </c>
      <c r="B88" s="6">
        <f>Munka3!B89</f>
        <v>11</v>
      </c>
      <c r="C88" s="6">
        <f>Munka3!C89</f>
        <v>6</v>
      </c>
      <c r="D88" s="6">
        <f>Munka3!D89</f>
        <v>27</v>
      </c>
      <c r="E88" s="6">
        <f>Munka3!E89</f>
        <v>74</v>
      </c>
      <c r="F88" s="6">
        <f>Munka3!F89</f>
        <v>21</v>
      </c>
      <c r="G88" s="6">
        <f>Munka4!B89</f>
        <v>15</v>
      </c>
      <c r="H88" s="6">
        <f>Munka4!C89</f>
        <v>54</v>
      </c>
      <c r="I88" s="6">
        <f>Munka4!D89</f>
        <v>16</v>
      </c>
      <c r="J88" s="6">
        <f>Munka4!E89</f>
        <v>28</v>
      </c>
      <c r="K88" s="6">
        <f>Munka4!F89</f>
        <v>68</v>
      </c>
      <c r="L88" s="6">
        <f>Munka5!B89</f>
        <v>12</v>
      </c>
      <c r="M88" s="6">
        <f>Munka5!C89</f>
        <v>51</v>
      </c>
      <c r="N88" s="6">
        <f>Munka5!D89</f>
        <v>74</v>
      </c>
      <c r="O88" s="6">
        <f>Munka5!E89</f>
        <v>9</v>
      </c>
      <c r="P88" s="6">
        <f>Munka5!F89</f>
        <v>24</v>
      </c>
      <c r="Q88" s="6">
        <f>Munka6!B89</f>
        <v>6</v>
      </c>
      <c r="R88" s="6">
        <f>Munka6!C89</f>
        <v>10</v>
      </c>
      <c r="S88" s="6">
        <f>Munka7!B89</f>
        <v>48</v>
      </c>
      <c r="T88" s="6">
        <f>Munka7!C89</f>
        <v>85</v>
      </c>
      <c r="U88" s="6">
        <f>Munka7!D89</f>
        <v>16</v>
      </c>
      <c r="V88" s="6">
        <f>Munka7!E89</f>
        <v>2</v>
      </c>
      <c r="W88" s="6">
        <f>Munka7!F89</f>
        <v>43</v>
      </c>
      <c r="X88" s="6">
        <f>Munka8!B89</f>
        <v>9</v>
      </c>
      <c r="Y88" s="6">
        <f>Munka8!C89</f>
        <v>60</v>
      </c>
      <c r="Z88" s="6">
        <f>Munka8!D89</f>
        <v>25</v>
      </c>
      <c r="AA88" s="6">
        <f>Munka8!E89</f>
        <v>10</v>
      </c>
      <c r="AB88" s="8">
        <f>Munka8!F89</f>
        <v>58</v>
      </c>
      <c r="AD88" s="10">
        <f t="shared" si="84"/>
        <v>40575</v>
      </c>
      <c r="AE88">
        <f t="shared" si="85"/>
        <v>18</v>
      </c>
      <c r="AF88">
        <f t="shared" si="59"/>
        <v>14</v>
      </c>
      <c r="AG88">
        <f t="shared" si="60"/>
        <v>115</v>
      </c>
      <c r="AH88">
        <f t="shared" si="61"/>
        <v>139</v>
      </c>
      <c r="AI88">
        <f t="shared" si="62"/>
        <v>46</v>
      </c>
      <c r="AJ88">
        <f t="shared" si="63"/>
        <v>38</v>
      </c>
      <c r="AK88">
        <f t="shared" si="64"/>
        <v>36</v>
      </c>
      <c r="AL88">
        <f t="shared" si="65"/>
        <v>53</v>
      </c>
      <c r="AM88">
        <f t="shared" si="66"/>
        <v>97</v>
      </c>
      <c r="AN88">
        <f t="shared" si="67"/>
        <v>176</v>
      </c>
      <c r="AO88">
        <f t="shared" si="68"/>
        <v>77</v>
      </c>
      <c r="AP88">
        <f t="shared" si="69"/>
        <v>40</v>
      </c>
      <c r="AQ88">
        <f t="shared" si="70"/>
        <v>75</v>
      </c>
      <c r="AR88">
        <f t="shared" si="71"/>
        <v>86</v>
      </c>
      <c r="AS88">
        <f t="shared" si="72"/>
        <v>48</v>
      </c>
      <c r="AT88">
        <f t="shared" si="73"/>
        <v>151</v>
      </c>
      <c r="AU88">
        <f t="shared" si="74"/>
        <v>41</v>
      </c>
      <c r="AV88">
        <f t="shared" si="75"/>
        <v>10</v>
      </c>
      <c r="AW88">
        <f t="shared" si="76"/>
        <v>76</v>
      </c>
      <c r="AX88">
        <f t="shared" si="77"/>
        <v>64</v>
      </c>
      <c r="AY88">
        <f t="shared" si="78"/>
        <v>115</v>
      </c>
      <c r="AZ88">
        <f t="shared" si="79"/>
        <v>18</v>
      </c>
      <c r="BA88">
        <f t="shared" si="80"/>
        <v>121</v>
      </c>
      <c r="BB88">
        <f t="shared" si="81"/>
        <v>134</v>
      </c>
      <c r="BC88">
        <f t="shared" si="82"/>
        <v>51</v>
      </c>
      <c r="BD88">
        <f t="shared" si="83"/>
        <v>73</v>
      </c>
      <c r="BE88">
        <f t="shared" si="86"/>
        <v>58000</v>
      </c>
      <c r="BF88" s="6">
        <f>modellek!AB720</f>
        <v>59098</v>
      </c>
      <c r="BG88">
        <f>IF(modellek!AE720*modellek!CM720&lt;=0,1,0)</f>
        <v>1</v>
      </c>
      <c r="BH88">
        <f>modellek!AE720</f>
        <v>-1.89</v>
      </c>
      <c r="BI88">
        <f>modellek!CM720</f>
        <v>2.2799999999999998</v>
      </c>
      <c r="BJ88" s="10">
        <f t="shared" si="87"/>
        <v>40575</v>
      </c>
      <c r="BK88">
        <f t="shared" si="88"/>
        <v>-1.89</v>
      </c>
      <c r="BL88">
        <f t="shared" si="89"/>
        <v>-1.89</v>
      </c>
      <c r="BM88">
        <f t="shared" si="90"/>
        <v>58</v>
      </c>
    </row>
    <row r="89" spans="1:65" x14ac:dyDescent="0.3">
      <c r="A89" s="5">
        <f>Munka3!A90</f>
        <v>40603</v>
      </c>
      <c r="B89" s="6">
        <f>Munka3!B90</f>
        <v>11</v>
      </c>
      <c r="C89" s="6">
        <f>Munka3!C90</f>
        <v>5</v>
      </c>
      <c r="D89" s="6">
        <f>Munka3!D90</f>
        <v>29</v>
      </c>
      <c r="E89" s="6">
        <f>Munka3!E90</f>
        <v>74</v>
      </c>
      <c r="F89" s="6">
        <f>Munka3!F90</f>
        <v>20</v>
      </c>
      <c r="G89" s="6">
        <f>Munka4!B90</f>
        <v>14</v>
      </c>
      <c r="H89" s="6">
        <f>Munka4!C90</f>
        <v>51</v>
      </c>
      <c r="I89" s="6">
        <f>Munka4!D90</f>
        <v>15</v>
      </c>
      <c r="J89" s="6">
        <f>Munka4!E90</f>
        <v>26</v>
      </c>
      <c r="K89" s="6">
        <f>Munka4!F90</f>
        <v>74</v>
      </c>
      <c r="L89" s="6">
        <f>Munka5!B90</f>
        <v>12</v>
      </c>
      <c r="M89" s="6">
        <f>Munka5!C90</f>
        <v>48</v>
      </c>
      <c r="N89" s="6">
        <f>Munka5!D90</f>
        <v>73</v>
      </c>
      <c r="O89" s="6">
        <f>Munka5!E90</f>
        <v>10</v>
      </c>
      <c r="P89" s="6">
        <f>Munka5!F90</f>
        <v>22</v>
      </c>
      <c r="Q89" s="6">
        <f>Munka6!B90</f>
        <v>6</v>
      </c>
      <c r="R89" s="6">
        <f>Munka6!C90</f>
        <v>9</v>
      </c>
      <c r="S89" s="6">
        <f>Munka7!B90</f>
        <v>45</v>
      </c>
      <c r="T89" s="6">
        <f>Munka7!C90</f>
        <v>80</v>
      </c>
      <c r="U89" s="6">
        <f>Munka7!D90</f>
        <v>16</v>
      </c>
      <c r="V89" s="6">
        <f>Munka7!E90</f>
        <v>2</v>
      </c>
      <c r="W89" s="6">
        <f>Munka7!F90</f>
        <v>40</v>
      </c>
      <c r="X89" s="6">
        <f>Munka8!B90</f>
        <v>9</v>
      </c>
      <c r="Y89" s="6">
        <f>Munka8!C90</f>
        <v>58</v>
      </c>
      <c r="Z89" s="6">
        <f>Munka8!D90</f>
        <v>23</v>
      </c>
      <c r="AA89" s="6">
        <f>Munka8!E90</f>
        <v>9</v>
      </c>
      <c r="AB89" s="8">
        <f>Munka8!F90</f>
        <v>54</v>
      </c>
      <c r="AD89" s="10">
        <f t="shared" si="84"/>
        <v>40603</v>
      </c>
      <c r="AE89">
        <f t="shared" si="85"/>
        <v>18</v>
      </c>
      <c r="AF89">
        <f t="shared" si="59"/>
        <v>53</v>
      </c>
      <c r="AG89">
        <f t="shared" si="60"/>
        <v>67</v>
      </c>
      <c r="AH89">
        <f t="shared" si="61"/>
        <v>139</v>
      </c>
      <c r="AI89">
        <f t="shared" si="62"/>
        <v>66</v>
      </c>
      <c r="AJ89">
        <f t="shared" si="63"/>
        <v>87</v>
      </c>
      <c r="AK89">
        <f t="shared" si="64"/>
        <v>66</v>
      </c>
      <c r="AL89">
        <f t="shared" si="65"/>
        <v>58</v>
      </c>
      <c r="AM89">
        <f t="shared" si="66"/>
        <v>163</v>
      </c>
      <c r="AN89">
        <f t="shared" si="67"/>
        <v>108</v>
      </c>
      <c r="AO89">
        <f t="shared" si="68"/>
        <v>77</v>
      </c>
      <c r="AP89">
        <f t="shared" si="69"/>
        <v>65</v>
      </c>
      <c r="AQ89">
        <f t="shared" si="70"/>
        <v>82</v>
      </c>
      <c r="AR89">
        <f t="shared" si="71"/>
        <v>69</v>
      </c>
      <c r="AS89">
        <f t="shared" si="72"/>
        <v>72</v>
      </c>
      <c r="AT89">
        <f t="shared" si="73"/>
        <v>151</v>
      </c>
      <c r="AU89">
        <f t="shared" si="74"/>
        <v>150</v>
      </c>
      <c r="AV89">
        <f t="shared" si="75"/>
        <v>79</v>
      </c>
      <c r="AW89">
        <f t="shared" si="76"/>
        <v>143</v>
      </c>
      <c r="AX89">
        <f t="shared" si="77"/>
        <v>64</v>
      </c>
      <c r="AY89">
        <f t="shared" si="78"/>
        <v>115</v>
      </c>
      <c r="AZ89">
        <f t="shared" si="79"/>
        <v>74</v>
      </c>
      <c r="BA89">
        <f t="shared" si="80"/>
        <v>121</v>
      </c>
      <c r="BB89">
        <f t="shared" si="81"/>
        <v>167</v>
      </c>
      <c r="BC89">
        <f t="shared" si="82"/>
        <v>111</v>
      </c>
      <c r="BD89">
        <f t="shared" si="83"/>
        <v>138</v>
      </c>
      <c r="BE89">
        <f t="shared" si="86"/>
        <v>54000</v>
      </c>
      <c r="BF89" s="6">
        <f>modellek!AB721</f>
        <v>59098</v>
      </c>
      <c r="BG89">
        <f>IF(modellek!AE721*modellek!CM721&lt;=0,1,0)</f>
        <v>0</v>
      </c>
      <c r="BH89">
        <f>modellek!AE721</f>
        <v>-9.44</v>
      </c>
      <c r="BI89">
        <f>modellek!CM721</f>
        <v>-2.09</v>
      </c>
      <c r="BJ89" s="10">
        <f t="shared" si="87"/>
        <v>40603</v>
      </c>
      <c r="BK89" t="str">
        <f t="shared" si="88"/>
        <v/>
      </c>
      <c r="BL89">
        <f t="shared" si="89"/>
        <v>-9.44</v>
      </c>
      <c r="BM89">
        <f t="shared" si="90"/>
        <v>54</v>
      </c>
    </row>
    <row r="90" spans="1:65" x14ac:dyDescent="0.3">
      <c r="A90" s="5">
        <f>Munka3!A91</f>
        <v>40634</v>
      </c>
      <c r="B90" s="6">
        <f>Munka3!B91</f>
        <v>9</v>
      </c>
      <c r="C90" s="6">
        <f>Munka3!C91</f>
        <v>5</v>
      </c>
      <c r="D90" s="6">
        <f>Munka3!D91</f>
        <v>29</v>
      </c>
      <c r="E90" s="6">
        <f>Munka3!E91</f>
        <v>70</v>
      </c>
      <c r="F90" s="6">
        <f>Munka3!F91</f>
        <v>19</v>
      </c>
      <c r="G90" s="6">
        <f>Munka4!B91</f>
        <v>14</v>
      </c>
      <c r="H90" s="6">
        <f>Munka4!C91</f>
        <v>49</v>
      </c>
      <c r="I90" s="6">
        <f>Munka4!D91</f>
        <v>15</v>
      </c>
      <c r="J90" s="6">
        <f>Munka4!E91</f>
        <v>27</v>
      </c>
      <c r="K90" s="6">
        <f>Munka4!F91</f>
        <v>77</v>
      </c>
      <c r="L90" s="6">
        <f>Munka5!B91</f>
        <v>12</v>
      </c>
      <c r="M90" s="6">
        <f>Munka5!C91</f>
        <v>44</v>
      </c>
      <c r="N90" s="6">
        <f>Munka5!D91</f>
        <v>72</v>
      </c>
      <c r="O90" s="6">
        <f>Munka5!E91</f>
        <v>9</v>
      </c>
      <c r="P90" s="6">
        <f>Munka5!F91</f>
        <v>20</v>
      </c>
      <c r="Q90" s="6">
        <f>Munka6!B91</f>
        <v>6</v>
      </c>
      <c r="R90" s="6">
        <f>Munka6!C91</f>
        <v>9</v>
      </c>
      <c r="S90" s="6">
        <f>Munka7!B91</f>
        <v>46</v>
      </c>
      <c r="T90" s="6">
        <f>Munka7!C91</f>
        <v>83</v>
      </c>
      <c r="U90" s="6">
        <f>Munka7!D91</f>
        <v>15</v>
      </c>
      <c r="V90" s="6">
        <f>Munka7!E91</f>
        <v>2</v>
      </c>
      <c r="W90" s="6">
        <f>Munka7!F91</f>
        <v>40</v>
      </c>
      <c r="X90" s="6">
        <f>Munka8!B91</f>
        <v>10</v>
      </c>
      <c r="Y90" s="6">
        <f>Munka8!C91</f>
        <v>55</v>
      </c>
      <c r="Z90" s="6">
        <f>Munka8!D91</f>
        <v>23</v>
      </c>
      <c r="AA90" s="6">
        <f>Munka8!E91</f>
        <v>9</v>
      </c>
      <c r="AB90" s="8">
        <f>Munka8!F91</f>
        <v>56</v>
      </c>
      <c r="AD90" s="10">
        <f t="shared" si="84"/>
        <v>40634</v>
      </c>
      <c r="AE90">
        <f t="shared" si="85"/>
        <v>120</v>
      </c>
      <c r="AF90">
        <f t="shared" si="59"/>
        <v>53</v>
      </c>
      <c r="AG90">
        <f t="shared" si="60"/>
        <v>67</v>
      </c>
      <c r="AH90">
        <f t="shared" si="61"/>
        <v>175</v>
      </c>
      <c r="AI90">
        <f t="shared" si="62"/>
        <v>87</v>
      </c>
      <c r="AJ90">
        <f t="shared" si="63"/>
        <v>87</v>
      </c>
      <c r="AK90">
        <f t="shared" si="64"/>
        <v>77</v>
      </c>
      <c r="AL90">
        <f t="shared" si="65"/>
        <v>58</v>
      </c>
      <c r="AM90">
        <f t="shared" si="66"/>
        <v>126</v>
      </c>
      <c r="AN90">
        <f t="shared" si="67"/>
        <v>83</v>
      </c>
      <c r="AO90">
        <f t="shared" si="68"/>
        <v>77</v>
      </c>
      <c r="AP90">
        <f t="shared" si="69"/>
        <v>91</v>
      </c>
      <c r="AQ90">
        <f t="shared" si="70"/>
        <v>87</v>
      </c>
      <c r="AR90">
        <f t="shared" si="71"/>
        <v>86</v>
      </c>
      <c r="AS90">
        <f t="shared" si="72"/>
        <v>89</v>
      </c>
      <c r="AT90">
        <f t="shared" si="73"/>
        <v>151</v>
      </c>
      <c r="AU90">
        <f t="shared" si="74"/>
        <v>150</v>
      </c>
      <c r="AV90">
        <f t="shared" si="75"/>
        <v>49</v>
      </c>
      <c r="AW90">
        <f t="shared" si="76"/>
        <v>105</v>
      </c>
      <c r="AX90">
        <f t="shared" si="77"/>
        <v>82</v>
      </c>
      <c r="AY90">
        <f t="shared" si="78"/>
        <v>115</v>
      </c>
      <c r="AZ90">
        <f t="shared" si="79"/>
        <v>74</v>
      </c>
      <c r="BA90">
        <f t="shared" si="80"/>
        <v>107</v>
      </c>
      <c r="BB90">
        <f t="shared" si="81"/>
        <v>188</v>
      </c>
      <c r="BC90">
        <f t="shared" si="82"/>
        <v>111</v>
      </c>
      <c r="BD90">
        <f t="shared" si="83"/>
        <v>138</v>
      </c>
      <c r="BE90">
        <f t="shared" si="86"/>
        <v>56000</v>
      </c>
      <c r="BF90" s="6">
        <f>modellek!AB722</f>
        <v>56283.8</v>
      </c>
      <c r="BG90">
        <f>IF(modellek!AE722*modellek!CM722&lt;=0,1,0)</f>
        <v>0</v>
      </c>
      <c r="BH90">
        <f>modellek!AE722</f>
        <v>-0.51</v>
      </c>
      <c r="BI90">
        <f>modellek!CM722</f>
        <v>-4.53</v>
      </c>
      <c r="BJ90" s="10">
        <f t="shared" si="87"/>
        <v>40634</v>
      </c>
      <c r="BK90" t="str">
        <f t="shared" si="88"/>
        <v/>
      </c>
      <c r="BL90">
        <f t="shared" si="89"/>
        <v>-0.51</v>
      </c>
      <c r="BM90">
        <f t="shared" si="90"/>
        <v>56</v>
      </c>
    </row>
    <row r="91" spans="1:65" x14ac:dyDescent="0.3">
      <c r="A91" s="5">
        <f>Munka3!A92</f>
        <v>40664</v>
      </c>
      <c r="B91" s="6">
        <f>Munka3!B92</f>
        <v>9</v>
      </c>
      <c r="C91" s="6">
        <f>Munka3!C92</f>
        <v>4</v>
      </c>
      <c r="D91" s="6">
        <f>Munka3!D92</f>
        <v>29</v>
      </c>
      <c r="E91" s="6">
        <f>Munka3!E92</f>
        <v>67</v>
      </c>
      <c r="F91" s="6">
        <f>Munka3!F92</f>
        <v>18</v>
      </c>
      <c r="G91" s="6">
        <f>Munka4!B92</f>
        <v>14</v>
      </c>
      <c r="H91" s="6">
        <f>Munka4!C92</f>
        <v>49</v>
      </c>
      <c r="I91" s="6">
        <f>Munka4!D92</f>
        <v>14</v>
      </c>
      <c r="J91" s="6">
        <f>Munka4!E92</f>
        <v>26</v>
      </c>
      <c r="K91" s="6">
        <f>Munka4!F92</f>
        <v>73</v>
      </c>
      <c r="L91" s="6">
        <f>Munka5!B92</f>
        <v>12</v>
      </c>
      <c r="M91" s="6">
        <f>Munka5!C92</f>
        <v>45</v>
      </c>
      <c r="N91" s="6">
        <f>Munka5!D92</f>
        <v>69</v>
      </c>
      <c r="O91" s="6">
        <f>Munka5!E92</f>
        <v>9</v>
      </c>
      <c r="P91" s="6">
        <f>Munka5!F92</f>
        <v>19</v>
      </c>
      <c r="Q91" s="6">
        <f>Munka6!B92</f>
        <v>6</v>
      </c>
      <c r="R91" s="6">
        <f>Munka6!C92</f>
        <v>9</v>
      </c>
      <c r="S91" s="6">
        <f>Munka7!B92</f>
        <v>43</v>
      </c>
      <c r="T91" s="6">
        <f>Munka7!C92</f>
        <v>79</v>
      </c>
      <c r="U91" s="6">
        <f>Munka7!D92</f>
        <v>15</v>
      </c>
      <c r="V91" s="6">
        <f>Munka7!E92</f>
        <v>2</v>
      </c>
      <c r="W91" s="6">
        <f>Munka7!F92</f>
        <v>39</v>
      </c>
      <c r="X91" s="6">
        <f>Munka8!B92</f>
        <v>9</v>
      </c>
      <c r="Y91" s="6">
        <f>Munka8!C92</f>
        <v>54</v>
      </c>
      <c r="Z91" s="6">
        <f>Munka8!D92</f>
        <v>23</v>
      </c>
      <c r="AA91" s="6">
        <f>Munka8!E92</f>
        <v>9</v>
      </c>
      <c r="AB91" s="8">
        <f>Munka8!F92</f>
        <v>56</v>
      </c>
      <c r="AD91" s="10">
        <f t="shared" si="84"/>
        <v>40664</v>
      </c>
      <c r="AE91">
        <f t="shared" si="85"/>
        <v>120</v>
      </c>
      <c r="AF91">
        <f t="shared" si="59"/>
        <v>127</v>
      </c>
      <c r="AG91">
        <f t="shared" si="60"/>
        <v>67</v>
      </c>
      <c r="AH91">
        <f t="shared" si="61"/>
        <v>199</v>
      </c>
      <c r="AI91">
        <f t="shared" si="62"/>
        <v>107</v>
      </c>
      <c r="AJ91">
        <f t="shared" si="63"/>
        <v>87</v>
      </c>
      <c r="AK91">
        <f t="shared" si="64"/>
        <v>77</v>
      </c>
      <c r="AL91">
        <f t="shared" si="65"/>
        <v>85</v>
      </c>
      <c r="AM91">
        <f t="shared" si="66"/>
        <v>163</v>
      </c>
      <c r="AN91">
        <f t="shared" si="67"/>
        <v>120</v>
      </c>
      <c r="AO91">
        <f t="shared" si="68"/>
        <v>77</v>
      </c>
      <c r="AP91">
        <f t="shared" si="69"/>
        <v>86</v>
      </c>
      <c r="AQ91">
        <f t="shared" si="70"/>
        <v>106</v>
      </c>
      <c r="AR91">
        <f t="shared" si="71"/>
        <v>86</v>
      </c>
      <c r="AS91">
        <f t="shared" si="72"/>
        <v>91</v>
      </c>
      <c r="AT91">
        <f t="shared" si="73"/>
        <v>151</v>
      </c>
      <c r="AU91">
        <f t="shared" si="74"/>
        <v>150</v>
      </c>
      <c r="AV91">
        <f t="shared" si="75"/>
        <v>126</v>
      </c>
      <c r="AW91">
        <f t="shared" si="76"/>
        <v>157</v>
      </c>
      <c r="AX91">
        <f t="shared" si="77"/>
        <v>82</v>
      </c>
      <c r="AY91">
        <f t="shared" si="78"/>
        <v>115</v>
      </c>
      <c r="AZ91">
        <f t="shared" si="79"/>
        <v>101</v>
      </c>
      <c r="BA91">
        <f t="shared" si="80"/>
        <v>121</v>
      </c>
      <c r="BB91">
        <f t="shared" si="81"/>
        <v>197</v>
      </c>
      <c r="BC91">
        <f t="shared" si="82"/>
        <v>111</v>
      </c>
      <c r="BD91">
        <f t="shared" si="83"/>
        <v>138</v>
      </c>
      <c r="BE91">
        <f t="shared" si="86"/>
        <v>56000</v>
      </c>
      <c r="BF91" s="6">
        <f>modellek!AB723</f>
        <v>56283.8</v>
      </c>
      <c r="BG91">
        <f>IF(modellek!AE723*modellek!CM723&lt;=0,1,0)</f>
        <v>0</v>
      </c>
      <c r="BH91">
        <f>modellek!AE723</f>
        <v>-0.51</v>
      </c>
      <c r="BI91">
        <f>modellek!CM723</f>
        <v>-8.4</v>
      </c>
      <c r="BJ91" s="10">
        <f t="shared" si="87"/>
        <v>40664</v>
      </c>
      <c r="BK91" t="str">
        <f t="shared" si="88"/>
        <v/>
      </c>
      <c r="BL91">
        <f t="shared" si="89"/>
        <v>-0.51</v>
      </c>
      <c r="BM91">
        <f t="shared" si="90"/>
        <v>56</v>
      </c>
    </row>
    <row r="92" spans="1:65" x14ac:dyDescent="0.3">
      <c r="A92" s="5">
        <f>Munka3!A93</f>
        <v>40695</v>
      </c>
      <c r="B92" s="6">
        <f>Munka3!B93</f>
        <v>9</v>
      </c>
      <c r="C92" s="6">
        <f>Munka3!C93</f>
        <v>4</v>
      </c>
      <c r="D92" s="6">
        <f>Munka3!D93</f>
        <v>28</v>
      </c>
      <c r="E92" s="6">
        <f>Munka3!E93</f>
        <v>68</v>
      </c>
      <c r="F92" s="6">
        <f>Munka3!F93</f>
        <v>18</v>
      </c>
      <c r="G92" s="6">
        <f>Munka4!B93</f>
        <v>13</v>
      </c>
      <c r="H92" s="6">
        <f>Munka4!C93</f>
        <v>48</v>
      </c>
      <c r="I92" s="6">
        <f>Munka4!D93</f>
        <v>15</v>
      </c>
      <c r="J92" s="6">
        <f>Munka4!E93</f>
        <v>26</v>
      </c>
      <c r="K92" s="6">
        <f>Munka4!F93</f>
        <v>73</v>
      </c>
      <c r="L92" s="6">
        <f>Munka5!B93</f>
        <v>12</v>
      </c>
      <c r="M92" s="6">
        <f>Munka5!C93</f>
        <v>47</v>
      </c>
      <c r="N92" s="6">
        <f>Munka5!D93</f>
        <v>68</v>
      </c>
      <c r="O92" s="6">
        <f>Munka5!E93</f>
        <v>10</v>
      </c>
      <c r="P92" s="6">
        <f>Munka5!F93</f>
        <v>19</v>
      </c>
      <c r="Q92" s="6">
        <f>Munka6!B93</f>
        <v>6</v>
      </c>
      <c r="R92" s="6">
        <f>Munka6!C93</f>
        <v>9</v>
      </c>
      <c r="S92" s="6">
        <f>Munka7!B93</f>
        <v>46</v>
      </c>
      <c r="T92" s="6">
        <f>Munka7!C93</f>
        <v>79</v>
      </c>
      <c r="U92" s="6">
        <f>Munka7!D93</f>
        <v>15</v>
      </c>
      <c r="V92" s="6">
        <f>Munka7!E93</f>
        <v>2</v>
      </c>
      <c r="W92" s="6">
        <f>Munka7!F93</f>
        <v>40</v>
      </c>
      <c r="X92" s="6">
        <f>Munka8!B93</f>
        <v>9</v>
      </c>
      <c r="Y92" s="6">
        <f>Munka8!C93</f>
        <v>52</v>
      </c>
      <c r="Z92" s="6">
        <f>Munka8!D93</f>
        <v>23</v>
      </c>
      <c r="AA92" s="6">
        <f>Munka8!E93</f>
        <v>8</v>
      </c>
      <c r="AB92" s="8">
        <f>Munka8!F93</f>
        <v>57</v>
      </c>
      <c r="AD92" s="10">
        <f t="shared" si="84"/>
        <v>40695</v>
      </c>
      <c r="AE92">
        <f t="shared" si="85"/>
        <v>120</v>
      </c>
      <c r="AF92">
        <f t="shared" si="59"/>
        <v>127</v>
      </c>
      <c r="AG92">
        <f t="shared" si="60"/>
        <v>88</v>
      </c>
      <c r="AH92">
        <f t="shared" si="61"/>
        <v>191</v>
      </c>
      <c r="AI92">
        <f t="shared" si="62"/>
        <v>107</v>
      </c>
      <c r="AJ92">
        <f t="shared" si="63"/>
        <v>131</v>
      </c>
      <c r="AK92">
        <f t="shared" si="64"/>
        <v>89</v>
      </c>
      <c r="AL92">
        <f t="shared" si="65"/>
        <v>58</v>
      </c>
      <c r="AM92">
        <f t="shared" si="66"/>
        <v>163</v>
      </c>
      <c r="AN92">
        <f t="shared" si="67"/>
        <v>120</v>
      </c>
      <c r="AO92">
        <f t="shared" si="68"/>
        <v>77</v>
      </c>
      <c r="AP92">
        <f t="shared" si="69"/>
        <v>76</v>
      </c>
      <c r="AQ92">
        <f t="shared" si="70"/>
        <v>110</v>
      </c>
      <c r="AR92">
        <f t="shared" si="71"/>
        <v>69</v>
      </c>
      <c r="AS92">
        <f t="shared" si="72"/>
        <v>91</v>
      </c>
      <c r="AT92">
        <f t="shared" si="73"/>
        <v>151</v>
      </c>
      <c r="AU92">
        <f t="shared" si="74"/>
        <v>150</v>
      </c>
      <c r="AV92">
        <f t="shared" si="75"/>
        <v>49</v>
      </c>
      <c r="AW92">
        <f t="shared" si="76"/>
        <v>157</v>
      </c>
      <c r="AX92">
        <f t="shared" si="77"/>
        <v>82</v>
      </c>
      <c r="AY92">
        <f t="shared" si="78"/>
        <v>115</v>
      </c>
      <c r="AZ92">
        <f t="shared" si="79"/>
        <v>74</v>
      </c>
      <c r="BA92">
        <f t="shared" si="80"/>
        <v>121</v>
      </c>
      <c r="BB92">
        <f t="shared" si="81"/>
        <v>204</v>
      </c>
      <c r="BC92">
        <f t="shared" si="82"/>
        <v>111</v>
      </c>
      <c r="BD92">
        <f t="shared" si="83"/>
        <v>187</v>
      </c>
      <c r="BE92">
        <f t="shared" si="86"/>
        <v>57000</v>
      </c>
      <c r="BF92" s="6">
        <f>modellek!AB724</f>
        <v>56283.8</v>
      </c>
      <c r="BG92">
        <f>IF(modellek!AE724*modellek!CM724&lt;=0,1,0)</f>
        <v>1</v>
      </c>
      <c r="BH92">
        <f>modellek!AE724</f>
        <v>1.26</v>
      </c>
      <c r="BI92">
        <f>modellek!CM724</f>
        <v>-1.61</v>
      </c>
      <c r="BJ92" s="10">
        <f t="shared" si="87"/>
        <v>40695</v>
      </c>
      <c r="BK92">
        <f t="shared" si="88"/>
        <v>1.26</v>
      </c>
      <c r="BL92">
        <f t="shared" si="89"/>
        <v>1.26</v>
      </c>
      <c r="BM92">
        <f t="shared" si="90"/>
        <v>57</v>
      </c>
    </row>
    <row r="93" spans="1:65" x14ac:dyDescent="0.3">
      <c r="A93" s="5">
        <f>Munka3!A94</f>
        <v>40725</v>
      </c>
      <c r="B93" s="6">
        <f>Munka3!B94</f>
        <v>9</v>
      </c>
      <c r="C93" s="6">
        <f>Munka3!C94</f>
        <v>4</v>
      </c>
      <c r="D93" s="6">
        <f>Munka3!D94</f>
        <v>28</v>
      </c>
      <c r="E93" s="6">
        <f>Munka3!E94</f>
        <v>71</v>
      </c>
      <c r="F93" s="6">
        <f>Munka3!F94</f>
        <v>18</v>
      </c>
      <c r="G93" s="6">
        <f>Munka4!B94</f>
        <v>14</v>
      </c>
      <c r="H93" s="6">
        <f>Munka4!C94</f>
        <v>48</v>
      </c>
      <c r="I93" s="6">
        <f>Munka4!D94</f>
        <v>15</v>
      </c>
      <c r="J93" s="6">
        <f>Munka4!E94</f>
        <v>27</v>
      </c>
      <c r="K93" s="6">
        <f>Munka4!F94</f>
        <v>73</v>
      </c>
      <c r="L93" s="6">
        <f>Munka5!B94</f>
        <v>11</v>
      </c>
      <c r="M93" s="6">
        <f>Munka5!C94</f>
        <v>45</v>
      </c>
      <c r="N93" s="6">
        <f>Munka5!D94</f>
        <v>67</v>
      </c>
      <c r="O93" s="6">
        <f>Munka5!E94</f>
        <v>10</v>
      </c>
      <c r="P93" s="6">
        <f>Munka5!F94</f>
        <v>19</v>
      </c>
      <c r="Q93" s="6">
        <f>Munka6!B94</f>
        <v>6</v>
      </c>
      <c r="R93" s="6">
        <f>Munka6!C94</f>
        <v>10</v>
      </c>
      <c r="S93" s="6">
        <f>Munka7!B94</f>
        <v>45</v>
      </c>
      <c r="T93" s="6">
        <f>Munka7!C94</f>
        <v>81</v>
      </c>
      <c r="U93" s="6">
        <f>Munka7!D94</f>
        <v>15</v>
      </c>
      <c r="V93" s="6">
        <f>Munka7!E94</f>
        <v>2</v>
      </c>
      <c r="W93" s="6">
        <f>Munka7!F94</f>
        <v>41</v>
      </c>
      <c r="X93" s="6">
        <f>Munka8!B94</f>
        <v>8</v>
      </c>
      <c r="Y93" s="6">
        <f>Munka8!C94</f>
        <v>52</v>
      </c>
      <c r="Z93" s="6">
        <f>Munka8!D94</f>
        <v>24</v>
      </c>
      <c r="AA93" s="6">
        <f>Munka8!E94</f>
        <v>9</v>
      </c>
      <c r="AB93" s="8">
        <f>Munka8!F94</f>
        <v>58</v>
      </c>
      <c r="AD93" s="10">
        <f t="shared" si="84"/>
        <v>40725</v>
      </c>
      <c r="AE93">
        <f t="shared" si="85"/>
        <v>120</v>
      </c>
      <c r="AF93">
        <f t="shared" si="59"/>
        <v>127</v>
      </c>
      <c r="AG93">
        <f t="shared" si="60"/>
        <v>88</v>
      </c>
      <c r="AH93">
        <f t="shared" si="61"/>
        <v>166</v>
      </c>
      <c r="AI93">
        <f t="shared" si="62"/>
        <v>107</v>
      </c>
      <c r="AJ93">
        <f t="shared" si="63"/>
        <v>87</v>
      </c>
      <c r="AK93">
        <f t="shared" si="64"/>
        <v>89</v>
      </c>
      <c r="AL93">
        <f t="shared" si="65"/>
        <v>58</v>
      </c>
      <c r="AM93">
        <f t="shared" si="66"/>
        <v>126</v>
      </c>
      <c r="AN93">
        <f t="shared" si="67"/>
        <v>120</v>
      </c>
      <c r="AO93">
        <f t="shared" si="68"/>
        <v>90</v>
      </c>
      <c r="AP93">
        <f t="shared" si="69"/>
        <v>86</v>
      </c>
      <c r="AQ93">
        <f t="shared" si="70"/>
        <v>120</v>
      </c>
      <c r="AR93">
        <f t="shared" si="71"/>
        <v>69</v>
      </c>
      <c r="AS93">
        <f t="shared" si="72"/>
        <v>91</v>
      </c>
      <c r="AT93">
        <f t="shared" si="73"/>
        <v>151</v>
      </c>
      <c r="AU93">
        <f t="shared" si="74"/>
        <v>41</v>
      </c>
      <c r="AV93">
        <f t="shared" si="75"/>
        <v>79</v>
      </c>
      <c r="AW93">
        <f t="shared" si="76"/>
        <v>133</v>
      </c>
      <c r="AX93">
        <f t="shared" si="77"/>
        <v>82</v>
      </c>
      <c r="AY93">
        <f t="shared" si="78"/>
        <v>115</v>
      </c>
      <c r="AZ93">
        <f t="shared" si="79"/>
        <v>51</v>
      </c>
      <c r="BA93">
        <f t="shared" si="80"/>
        <v>150</v>
      </c>
      <c r="BB93">
        <f t="shared" si="81"/>
        <v>204</v>
      </c>
      <c r="BC93">
        <f t="shared" si="82"/>
        <v>74</v>
      </c>
      <c r="BD93">
        <f t="shared" si="83"/>
        <v>138</v>
      </c>
      <c r="BE93">
        <f t="shared" si="86"/>
        <v>58000</v>
      </c>
      <c r="BF93" s="6">
        <f>modellek!AB725</f>
        <v>55345.7</v>
      </c>
      <c r="BG93">
        <f>IF(modellek!AE725*modellek!CM725&lt;=0,1,0)</f>
        <v>0</v>
      </c>
      <c r="BH93">
        <f>modellek!AE725</f>
        <v>4.58</v>
      </c>
      <c r="BI93">
        <f>modellek!CM725</f>
        <v>1.21</v>
      </c>
      <c r="BJ93" s="10">
        <f t="shared" si="87"/>
        <v>40725</v>
      </c>
      <c r="BK93" t="str">
        <f t="shared" si="88"/>
        <v/>
      </c>
      <c r="BL93">
        <f t="shared" si="89"/>
        <v>4.58</v>
      </c>
      <c r="BM93">
        <f t="shared" si="90"/>
        <v>58</v>
      </c>
    </row>
    <row r="94" spans="1:65" x14ac:dyDescent="0.3">
      <c r="A94" s="5">
        <f>Munka3!A95</f>
        <v>40756</v>
      </c>
      <c r="B94" s="6">
        <f>Munka3!B95</f>
        <v>9</v>
      </c>
      <c r="C94" s="6">
        <f>Munka3!C95</f>
        <v>4</v>
      </c>
      <c r="D94" s="6">
        <f>Munka3!D95</f>
        <v>27</v>
      </c>
      <c r="E94" s="6">
        <f>Munka3!E95</f>
        <v>70</v>
      </c>
      <c r="F94" s="6">
        <f>Munka3!F95</f>
        <v>17</v>
      </c>
      <c r="G94" s="6">
        <f>Munka4!B95</f>
        <v>14</v>
      </c>
      <c r="H94" s="6">
        <f>Munka4!C95</f>
        <v>49</v>
      </c>
      <c r="I94" s="6">
        <f>Munka4!D95</f>
        <v>15</v>
      </c>
      <c r="J94" s="6">
        <f>Munka4!E95</f>
        <v>26</v>
      </c>
      <c r="K94" s="6">
        <f>Munka4!F95</f>
        <v>74</v>
      </c>
      <c r="L94" s="6">
        <f>Munka5!B95</f>
        <v>11</v>
      </c>
      <c r="M94" s="6">
        <f>Munka5!C95</f>
        <v>42</v>
      </c>
      <c r="N94" s="6">
        <f>Munka5!D95</f>
        <v>64</v>
      </c>
      <c r="O94" s="6">
        <f>Munka5!E95</f>
        <v>10</v>
      </c>
      <c r="P94" s="6">
        <f>Munka5!F95</f>
        <v>18</v>
      </c>
      <c r="Q94" s="6">
        <f>Munka6!B95</f>
        <v>6</v>
      </c>
      <c r="R94" s="6">
        <f>Munka6!C95</f>
        <v>9</v>
      </c>
      <c r="S94" s="6">
        <f>Munka7!B95</f>
        <v>43</v>
      </c>
      <c r="T94" s="6">
        <f>Munka7!C95</f>
        <v>82</v>
      </c>
      <c r="U94" s="6">
        <f>Munka7!D95</f>
        <v>15</v>
      </c>
      <c r="V94" s="6">
        <f>Munka7!E95</f>
        <v>2</v>
      </c>
      <c r="W94" s="6">
        <f>Munka7!F95</f>
        <v>41</v>
      </c>
      <c r="X94" s="6">
        <f>Munka8!B95</f>
        <v>9</v>
      </c>
      <c r="Y94" s="6">
        <f>Munka8!C95</f>
        <v>53</v>
      </c>
      <c r="Z94" s="6">
        <f>Munka8!D95</f>
        <v>26</v>
      </c>
      <c r="AA94" s="6">
        <f>Munka8!E95</f>
        <v>9</v>
      </c>
      <c r="AB94" s="8">
        <f>Munka8!F95</f>
        <v>59</v>
      </c>
      <c r="AD94" s="10">
        <f t="shared" si="84"/>
        <v>40756</v>
      </c>
      <c r="AE94">
        <f t="shared" si="85"/>
        <v>120</v>
      </c>
      <c r="AF94">
        <f t="shared" si="59"/>
        <v>127</v>
      </c>
      <c r="AG94">
        <f t="shared" si="60"/>
        <v>115</v>
      </c>
      <c r="AH94">
        <f t="shared" si="61"/>
        <v>175</v>
      </c>
      <c r="AI94">
        <f t="shared" si="62"/>
        <v>136</v>
      </c>
      <c r="AJ94">
        <f t="shared" si="63"/>
        <v>87</v>
      </c>
      <c r="AK94">
        <f t="shared" si="64"/>
        <v>77</v>
      </c>
      <c r="AL94">
        <f t="shared" si="65"/>
        <v>58</v>
      </c>
      <c r="AM94">
        <f t="shared" si="66"/>
        <v>163</v>
      </c>
      <c r="AN94">
        <f t="shared" si="67"/>
        <v>108</v>
      </c>
      <c r="AO94">
        <f t="shared" si="68"/>
        <v>90</v>
      </c>
      <c r="AP94">
        <f t="shared" si="69"/>
        <v>99</v>
      </c>
      <c r="AQ94">
        <f t="shared" si="70"/>
        <v>146</v>
      </c>
      <c r="AR94">
        <f t="shared" si="71"/>
        <v>69</v>
      </c>
      <c r="AS94">
        <f t="shared" si="72"/>
        <v>97</v>
      </c>
      <c r="AT94">
        <f t="shared" si="73"/>
        <v>151</v>
      </c>
      <c r="AU94">
        <f t="shared" si="74"/>
        <v>150</v>
      </c>
      <c r="AV94">
        <f t="shared" si="75"/>
        <v>126</v>
      </c>
      <c r="AW94">
        <f t="shared" si="76"/>
        <v>119</v>
      </c>
      <c r="AX94">
        <f t="shared" si="77"/>
        <v>82</v>
      </c>
      <c r="AY94">
        <f t="shared" si="78"/>
        <v>115</v>
      </c>
      <c r="AZ94">
        <f t="shared" si="79"/>
        <v>51</v>
      </c>
      <c r="BA94">
        <f t="shared" si="80"/>
        <v>121</v>
      </c>
      <c r="BB94">
        <f t="shared" si="81"/>
        <v>202</v>
      </c>
      <c r="BC94">
        <f t="shared" si="82"/>
        <v>33</v>
      </c>
      <c r="BD94">
        <f t="shared" si="83"/>
        <v>138</v>
      </c>
      <c r="BE94">
        <f t="shared" si="86"/>
        <v>59000</v>
      </c>
      <c r="BF94" s="6">
        <f>modellek!AB726</f>
        <v>55345.7</v>
      </c>
      <c r="BG94">
        <f>IF(modellek!AE726*modellek!CM726&lt;=0,1,0)</f>
        <v>0</v>
      </c>
      <c r="BH94">
        <f>modellek!AE726</f>
        <v>6.19</v>
      </c>
      <c r="BI94">
        <f>modellek!CM726</f>
        <v>2.88</v>
      </c>
      <c r="BJ94" s="10">
        <f t="shared" si="87"/>
        <v>40756</v>
      </c>
      <c r="BK94" t="str">
        <f t="shared" si="88"/>
        <v/>
      </c>
      <c r="BL94">
        <f t="shared" si="89"/>
        <v>6.19</v>
      </c>
      <c r="BM94">
        <f t="shared" si="90"/>
        <v>59</v>
      </c>
    </row>
    <row r="95" spans="1:65" x14ac:dyDescent="0.3">
      <c r="A95" s="5">
        <f>Munka3!A96</f>
        <v>40787</v>
      </c>
      <c r="B95" s="6">
        <f>Munka3!B96</f>
        <v>10</v>
      </c>
      <c r="C95" s="6">
        <f>Munka3!C96</f>
        <v>5</v>
      </c>
      <c r="D95" s="6">
        <f>Munka3!D96</f>
        <v>26</v>
      </c>
      <c r="E95" s="6">
        <f>Munka3!E96</f>
        <v>71</v>
      </c>
      <c r="F95" s="6">
        <f>Munka3!F96</f>
        <v>18</v>
      </c>
      <c r="G95" s="6">
        <f>Munka4!B96</f>
        <v>15</v>
      </c>
      <c r="H95" s="6">
        <f>Munka4!C96</f>
        <v>47</v>
      </c>
      <c r="I95" s="6">
        <f>Munka4!D96</f>
        <v>17</v>
      </c>
      <c r="J95" s="6">
        <f>Munka4!E96</f>
        <v>29</v>
      </c>
      <c r="K95" s="6">
        <f>Munka4!F96</f>
        <v>72</v>
      </c>
      <c r="L95" s="6">
        <f>Munka5!B96</f>
        <v>12</v>
      </c>
      <c r="M95" s="6">
        <f>Munka5!C96</f>
        <v>47</v>
      </c>
      <c r="N95" s="6">
        <f>Munka5!D96</f>
        <v>64</v>
      </c>
      <c r="O95" s="6">
        <f>Munka5!E96</f>
        <v>13</v>
      </c>
      <c r="P95" s="6">
        <f>Munka5!F96</f>
        <v>19</v>
      </c>
      <c r="Q95" s="6">
        <f>Munka6!B96</f>
        <v>6</v>
      </c>
      <c r="R95" s="6">
        <f>Munka6!C96</f>
        <v>9</v>
      </c>
      <c r="S95" s="6">
        <f>Munka7!B96</f>
        <v>44</v>
      </c>
      <c r="T95" s="6">
        <f>Munka7!C96</f>
        <v>79</v>
      </c>
      <c r="U95" s="6">
        <f>Munka7!D96</f>
        <v>14</v>
      </c>
      <c r="V95" s="6">
        <f>Munka7!E96</f>
        <v>2</v>
      </c>
      <c r="W95" s="6">
        <f>Munka7!F96</f>
        <v>40</v>
      </c>
      <c r="X95" s="6">
        <f>Munka8!B96</f>
        <v>9</v>
      </c>
      <c r="Y95" s="6">
        <f>Munka8!C96</f>
        <v>54</v>
      </c>
      <c r="Z95" s="6">
        <f>Munka8!D96</f>
        <v>25</v>
      </c>
      <c r="AA95" s="6">
        <f>Munka8!E96</f>
        <v>9</v>
      </c>
      <c r="AB95" s="8">
        <f>Munka8!F96</f>
        <v>57</v>
      </c>
      <c r="AD95" s="10">
        <f t="shared" si="84"/>
        <v>40787</v>
      </c>
      <c r="AE95">
        <f t="shared" si="85"/>
        <v>67</v>
      </c>
      <c r="AF95">
        <f t="shared" si="59"/>
        <v>53</v>
      </c>
      <c r="AG95">
        <f t="shared" si="60"/>
        <v>145</v>
      </c>
      <c r="AH95">
        <f t="shared" si="61"/>
        <v>166</v>
      </c>
      <c r="AI95">
        <f t="shared" si="62"/>
        <v>107</v>
      </c>
      <c r="AJ95">
        <f t="shared" si="63"/>
        <v>38</v>
      </c>
      <c r="AK95">
        <f t="shared" si="64"/>
        <v>96</v>
      </c>
      <c r="AL95">
        <f t="shared" si="65"/>
        <v>48</v>
      </c>
      <c r="AM95">
        <f t="shared" si="66"/>
        <v>66</v>
      </c>
      <c r="AN95">
        <f t="shared" si="67"/>
        <v>136</v>
      </c>
      <c r="AO95">
        <f t="shared" si="68"/>
        <v>77</v>
      </c>
      <c r="AP95">
        <f t="shared" si="69"/>
        <v>76</v>
      </c>
      <c r="AQ95">
        <f t="shared" si="70"/>
        <v>146</v>
      </c>
      <c r="AR95">
        <f t="shared" si="71"/>
        <v>48</v>
      </c>
      <c r="AS95">
        <f t="shared" si="72"/>
        <v>91</v>
      </c>
      <c r="AT95">
        <f t="shared" si="73"/>
        <v>151</v>
      </c>
      <c r="AU95">
        <f t="shared" si="74"/>
        <v>150</v>
      </c>
      <c r="AV95">
        <f t="shared" si="75"/>
        <v>105</v>
      </c>
      <c r="AW95">
        <f t="shared" si="76"/>
        <v>157</v>
      </c>
      <c r="AX95">
        <f t="shared" si="77"/>
        <v>98</v>
      </c>
      <c r="AY95">
        <f t="shared" si="78"/>
        <v>115</v>
      </c>
      <c r="AZ95">
        <f t="shared" si="79"/>
        <v>74</v>
      </c>
      <c r="BA95">
        <f t="shared" si="80"/>
        <v>121</v>
      </c>
      <c r="BB95">
        <f t="shared" si="81"/>
        <v>197</v>
      </c>
      <c r="BC95">
        <f t="shared" si="82"/>
        <v>51</v>
      </c>
      <c r="BD95">
        <f t="shared" si="83"/>
        <v>138</v>
      </c>
      <c r="BE95">
        <f t="shared" si="86"/>
        <v>57000</v>
      </c>
      <c r="BF95" s="6">
        <f>modellek!AB727</f>
        <v>59098</v>
      </c>
      <c r="BG95">
        <f>IF(modellek!AE727*modellek!CM727&lt;=0,1,0)</f>
        <v>1</v>
      </c>
      <c r="BH95">
        <f>modellek!AE727</f>
        <v>-3.68</v>
      </c>
      <c r="BI95">
        <f>modellek!CM727</f>
        <v>3.28</v>
      </c>
      <c r="BJ95" s="10">
        <f t="shared" si="87"/>
        <v>40787</v>
      </c>
      <c r="BK95">
        <f t="shared" si="88"/>
        <v>-3.68</v>
      </c>
      <c r="BL95">
        <f t="shared" si="89"/>
        <v>-3.68</v>
      </c>
      <c r="BM95">
        <f t="shared" si="90"/>
        <v>57</v>
      </c>
    </row>
    <row r="96" spans="1:65" x14ac:dyDescent="0.3">
      <c r="A96" s="5">
        <f>Munka3!A97</f>
        <v>40817</v>
      </c>
      <c r="B96" s="6">
        <f>Munka3!B97</f>
        <v>9</v>
      </c>
      <c r="C96" s="6">
        <f>Munka3!C97</f>
        <v>5</v>
      </c>
      <c r="D96" s="6">
        <f>Munka3!D97</f>
        <v>24</v>
      </c>
      <c r="E96" s="6">
        <f>Munka3!E97</f>
        <v>70</v>
      </c>
      <c r="F96" s="6">
        <f>Munka3!F97</f>
        <v>18</v>
      </c>
      <c r="G96" s="6">
        <f>Munka4!B97</f>
        <v>14</v>
      </c>
      <c r="H96" s="6">
        <f>Munka4!C97</f>
        <v>46</v>
      </c>
      <c r="I96" s="6">
        <f>Munka4!D97</f>
        <v>15</v>
      </c>
      <c r="J96" s="6">
        <f>Munka4!E97</f>
        <v>29</v>
      </c>
      <c r="K96" s="6">
        <f>Munka4!F97</f>
        <v>70</v>
      </c>
      <c r="L96" s="6">
        <f>Munka5!B97</f>
        <v>11</v>
      </c>
      <c r="M96" s="6">
        <f>Munka5!C97</f>
        <v>43</v>
      </c>
      <c r="N96" s="6">
        <f>Munka5!D97</f>
        <v>63</v>
      </c>
      <c r="O96" s="6">
        <f>Munka5!E97</f>
        <v>10</v>
      </c>
      <c r="P96" s="6">
        <f>Munka5!F97</f>
        <v>18</v>
      </c>
      <c r="Q96" s="6">
        <f>Munka6!B97</f>
        <v>6</v>
      </c>
      <c r="R96" s="6">
        <f>Munka6!C97</f>
        <v>9</v>
      </c>
      <c r="S96" s="6">
        <f>Munka7!B97</f>
        <v>43</v>
      </c>
      <c r="T96" s="6">
        <f>Munka7!C97</f>
        <v>77</v>
      </c>
      <c r="U96" s="6">
        <f>Munka7!D97</f>
        <v>14</v>
      </c>
      <c r="V96" s="6">
        <f>Munka7!E97</f>
        <v>2</v>
      </c>
      <c r="W96" s="6">
        <f>Munka7!F97</f>
        <v>39</v>
      </c>
      <c r="X96" s="6">
        <f>Munka8!B97</f>
        <v>9</v>
      </c>
      <c r="Y96" s="6">
        <f>Munka8!C97</f>
        <v>54</v>
      </c>
      <c r="Z96" s="6">
        <f>Munka8!D97</f>
        <v>23</v>
      </c>
      <c r="AA96" s="6">
        <f>Munka8!E97</f>
        <v>10</v>
      </c>
      <c r="AB96" s="8">
        <f>Munka8!F97</f>
        <v>58</v>
      </c>
      <c r="AD96" s="10">
        <f t="shared" si="84"/>
        <v>40817</v>
      </c>
      <c r="AE96">
        <f t="shared" si="85"/>
        <v>120</v>
      </c>
      <c r="AF96">
        <f t="shared" si="59"/>
        <v>53</v>
      </c>
      <c r="AG96">
        <f t="shared" si="60"/>
        <v>184</v>
      </c>
      <c r="AH96">
        <f t="shared" si="61"/>
        <v>175</v>
      </c>
      <c r="AI96">
        <f t="shared" si="62"/>
        <v>107</v>
      </c>
      <c r="AJ96">
        <f t="shared" si="63"/>
        <v>87</v>
      </c>
      <c r="AK96">
        <f t="shared" si="64"/>
        <v>113</v>
      </c>
      <c r="AL96">
        <f t="shared" si="65"/>
        <v>58</v>
      </c>
      <c r="AM96">
        <f t="shared" si="66"/>
        <v>66</v>
      </c>
      <c r="AN96">
        <f t="shared" si="67"/>
        <v>158</v>
      </c>
      <c r="AO96">
        <f t="shared" si="68"/>
        <v>90</v>
      </c>
      <c r="AP96">
        <f t="shared" si="69"/>
        <v>96</v>
      </c>
      <c r="AQ96">
        <f t="shared" si="70"/>
        <v>158</v>
      </c>
      <c r="AR96">
        <f t="shared" si="71"/>
        <v>69</v>
      </c>
      <c r="AS96">
        <f t="shared" si="72"/>
        <v>97</v>
      </c>
      <c r="AT96">
        <f t="shared" si="73"/>
        <v>151</v>
      </c>
      <c r="AU96">
        <f t="shared" si="74"/>
        <v>150</v>
      </c>
      <c r="AV96">
        <f t="shared" si="75"/>
        <v>126</v>
      </c>
      <c r="AW96">
        <f t="shared" si="76"/>
        <v>181</v>
      </c>
      <c r="AX96">
        <f t="shared" si="77"/>
        <v>98</v>
      </c>
      <c r="AY96">
        <f t="shared" si="78"/>
        <v>115</v>
      </c>
      <c r="AZ96">
        <f t="shared" si="79"/>
        <v>101</v>
      </c>
      <c r="BA96">
        <f t="shared" si="80"/>
        <v>121</v>
      </c>
      <c r="BB96">
        <f t="shared" si="81"/>
        <v>197</v>
      </c>
      <c r="BC96">
        <f t="shared" si="82"/>
        <v>111</v>
      </c>
      <c r="BD96">
        <f t="shared" si="83"/>
        <v>73</v>
      </c>
      <c r="BE96">
        <f t="shared" si="86"/>
        <v>58000</v>
      </c>
      <c r="BF96" s="6">
        <f>modellek!AB728</f>
        <v>56283.8</v>
      </c>
      <c r="BG96">
        <f>IF(modellek!AE728*modellek!CM728&lt;=0,1,0)</f>
        <v>0</v>
      </c>
      <c r="BH96">
        <f>modellek!AE728</f>
        <v>2.96</v>
      </c>
      <c r="BI96">
        <f>modellek!CM728</f>
        <v>4.95</v>
      </c>
      <c r="BJ96" s="10">
        <f t="shared" si="87"/>
        <v>40817</v>
      </c>
      <c r="BK96" t="str">
        <f t="shared" si="88"/>
        <v/>
      </c>
      <c r="BL96">
        <f t="shared" si="89"/>
        <v>2.96</v>
      </c>
      <c r="BM96">
        <f t="shared" si="90"/>
        <v>58</v>
      </c>
    </row>
    <row r="97" spans="1:65" x14ac:dyDescent="0.3">
      <c r="A97" s="5">
        <f>Munka3!A98</f>
        <v>40848</v>
      </c>
      <c r="B97" s="6">
        <f>Munka3!B98</f>
        <v>10</v>
      </c>
      <c r="C97" s="6">
        <f>Munka3!C98</f>
        <v>5</v>
      </c>
      <c r="D97" s="6">
        <f>Munka3!D98</f>
        <v>22</v>
      </c>
      <c r="E97" s="6">
        <f>Munka3!E98</f>
        <v>69</v>
      </c>
      <c r="F97" s="6">
        <f>Munka3!F98</f>
        <v>18</v>
      </c>
      <c r="G97" s="6">
        <f>Munka4!B98</f>
        <v>13</v>
      </c>
      <c r="H97" s="6">
        <f>Munka4!C98</f>
        <v>45</v>
      </c>
      <c r="I97" s="6">
        <f>Munka4!D98</f>
        <v>14</v>
      </c>
      <c r="J97" s="6">
        <f>Munka4!E98</f>
        <v>27</v>
      </c>
      <c r="K97" s="6">
        <f>Munka4!F98</f>
        <v>63</v>
      </c>
      <c r="L97" s="6">
        <f>Munka5!B98</f>
        <v>11</v>
      </c>
      <c r="M97" s="6">
        <f>Munka5!C98</f>
        <v>42</v>
      </c>
      <c r="N97" s="6">
        <f>Munka5!D98</f>
        <v>65</v>
      </c>
      <c r="O97" s="6">
        <f>Munka5!E98</f>
        <v>10</v>
      </c>
      <c r="P97" s="6">
        <f>Munka5!F98</f>
        <v>17</v>
      </c>
      <c r="Q97" s="6">
        <f>Munka6!B98</f>
        <v>6</v>
      </c>
      <c r="R97" s="6">
        <f>Munka6!C98</f>
        <v>9</v>
      </c>
      <c r="S97" s="6">
        <f>Munka7!B98</f>
        <v>43</v>
      </c>
      <c r="T97" s="6">
        <f>Munka7!C98</f>
        <v>77</v>
      </c>
      <c r="U97" s="6">
        <f>Munka7!D98</f>
        <v>14</v>
      </c>
      <c r="V97" s="6">
        <f>Munka7!E98</f>
        <v>2</v>
      </c>
      <c r="W97" s="6">
        <f>Munka7!F98</f>
        <v>42</v>
      </c>
      <c r="X97" s="6">
        <f>Munka8!B98</f>
        <v>8</v>
      </c>
      <c r="Y97" s="6">
        <f>Munka8!C98</f>
        <v>55</v>
      </c>
      <c r="Z97" s="6">
        <f>Munka8!D98</f>
        <v>22</v>
      </c>
      <c r="AA97" s="6">
        <f>Munka8!E98</f>
        <v>9</v>
      </c>
      <c r="AB97" s="8">
        <f>Munka8!F98</f>
        <v>55</v>
      </c>
      <c r="AD97" s="10">
        <f t="shared" si="84"/>
        <v>40848</v>
      </c>
      <c r="AE97">
        <f t="shared" si="85"/>
        <v>67</v>
      </c>
      <c r="AF97">
        <f t="shared" si="59"/>
        <v>53</v>
      </c>
      <c r="AG97">
        <f t="shared" si="60"/>
        <v>199</v>
      </c>
      <c r="AH97">
        <f t="shared" si="61"/>
        <v>188</v>
      </c>
      <c r="AI97">
        <f t="shared" si="62"/>
        <v>107</v>
      </c>
      <c r="AJ97">
        <f t="shared" si="63"/>
        <v>131</v>
      </c>
      <c r="AK97">
        <f t="shared" si="64"/>
        <v>135</v>
      </c>
      <c r="AL97">
        <f t="shared" si="65"/>
        <v>85</v>
      </c>
      <c r="AM97">
        <f t="shared" si="66"/>
        <v>126</v>
      </c>
      <c r="AN97">
        <f t="shared" si="67"/>
        <v>197</v>
      </c>
      <c r="AO97">
        <f t="shared" si="68"/>
        <v>90</v>
      </c>
      <c r="AP97">
        <f t="shared" si="69"/>
        <v>99</v>
      </c>
      <c r="AQ97">
        <f t="shared" si="70"/>
        <v>133</v>
      </c>
      <c r="AR97">
        <f t="shared" si="71"/>
        <v>69</v>
      </c>
      <c r="AS97">
        <f t="shared" si="72"/>
        <v>106</v>
      </c>
      <c r="AT97">
        <f t="shared" si="73"/>
        <v>151</v>
      </c>
      <c r="AU97">
        <f t="shared" si="74"/>
        <v>150</v>
      </c>
      <c r="AV97">
        <f t="shared" si="75"/>
        <v>126</v>
      </c>
      <c r="AW97">
        <f t="shared" si="76"/>
        <v>181</v>
      </c>
      <c r="AX97">
        <f t="shared" si="77"/>
        <v>98</v>
      </c>
      <c r="AY97">
        <f t="shared" si="78"/>
        <v>115</v>
      </c>
      <c r="AZ97">
        <f t="shared" si="79"/>
        <v>25</v>
      </c>
      <c r="BA97">
        <f t="shared" si="80"/>
        <v>150</v>
      </c>
      <c r="BB97">
        <f t="shared" si="81"/>
        <v>188</v>
      </c>
      <c r="BC97">
        <f t="shared" si="82"/>
        <v>150</v>
      </c>
      <c r="BD97">
        <f t="shared" si="83"/>
        <v>138</v>
      </c>
      <c r="BE97">
        <f t="shared" si="86"/>
        <v>55000</v>
      </c>
      <c r="BF97" s="6">
        <f>modellek!AB729</f>
        <v>56283.8</v>
      </c>
      <c r="BG97">
        <f>IF(modellek!AE729*modellek!CM729&lt;=0,1,0)</f>
        <v>0</v>
      </c>
      <c r="BH97">
        <f>modellek!AE729</f>
        <v>-2.33</v>
      </c>
      <c r="BI97">
        <f>modellek!CM729</f>
        <v>-0.24</v>
      </c>
      <c r="BJ97" s="10">
        <f t="shared" si="87"/>
        <v>40848</v>
      </c>
      <c r="BK97" t="str">
        <f t="shared" si="88"/>
        <v/>
      </c>
      <c r="BL97">
        <f t="shared" si="89"/>
        <v>-2.33</v>
      </c>
      <c r="BM97">
        <f t="shared" si="90"/>
        <v>55</v>
      </c>
    </row>
    <row r="98" spans="1:65" x14ac:dyDescent="0.3">
      <c r="A98" s="5">
        <f>Munka3!A99</f>
        <v>40878</v>
      </c>
      <c r="B98" s="6">
        <f>Munka3!B99</f>
        <v>9</v>
      </c>
      <c r="C98" s="6">
        <f>Munka3!C99</f>
        <v>4</v>
      </c>
      <c r="D98" s="6">
        <f>Munka3!D99</f>
        <v>21</v>
      </c>
      <c r="E98" s="6">
        <f>Munka3!E99</f>
        <v>67</v>
      </c>
      <c r="F98" s="6">
        <f>Munka3!F99</f>
        <v>16</v>
      </c>
      <c r="G98" s="6">
        <f>Munka4!B99</f>
        <v>12</v>
      </c>
      <c r="H98" s="6">
        <f>Munka4!C99</f>
        <v>42</v>
      </c>
      <c r="I98" s="6">
        <f>Munka4!D99</f>
        <v>13</v>
      </c>
      <c r="J98" s="6">
        <f>Munka4!E99</f>
        <v>26</v>
      </c>
      <c r="K98" s="6">
        <f>Munka4!F99</f>
        <v>61</v>
      </c>
      <c r="L98" s="6">
        <f>Munka5!B99</f>
        <v>13</v>
      </c>
      <c r="M98" s="6">
        <f>Munka5!C99</f>
        <v>36</v>
      </c>
      <c r="N98" s="6">
        <f>Munka5!D99</f>
        <v>57</v>
      </c>
      <c r="O98" s="6">
        <f>Munka5!E99</f>
        <v>9</v>
      </c>
      <c r="P98" s="6">
        <f>Munka5!F99</f>
        <v>16</v>
      </c>
      <c r="Q98" s="6">
        <f>Munka6!B99</f>
        <v>6</v>
      </c>
      <c r="R98" s="6">
        <f>Munka6!C99</f>
        <v>9</v>
      </c>
      <c r="S98" s="6">
        <f>Munka7!B99</f>
        <v>39</v>
      </c>
      <c r="T98" s="6">
        <f>Munka7!C99</f>
        <v>71</v>
      </c>
      <c r="U98" s="6">
        <f>Munka7!D99</f>
        <v>13</v>
      </c>
      <c r="V98" s="6">
        <f>Munka7!E99</f>
        <v>2</v>
      </c>
      <c r="W98" s="6">
        <f>Munka7!F99</f>
        <v>38</v>
      </c>
      <c r="X98" s="6">
        <f>Munka8!B99</f>
        <v>7</v>
      </c>
      <c r="Y98" s="6">
        <f>Munka8!C99</f>
        <v>55</v>
      </c>
      <c r="Z98" s="6">
        <f>Munka8!D99</f>
        <v>22</v>
      </c>
      <c r="AA98" s="6">
        <f>Munka8!E99</f>
        <v>9</v>
      </c>
      <c r="AB98" s="8">
        <f>Munka8!F99</f>
        <v>61</v>
      </c>
      <c r="AD98" s="10">
        <f t="shared" si="84"/>
        <v>40878</v>
      </c>
      <c r="AE98">
        <f t="shared" si="85"/>
        <v>120</v>
      </c>
      <c r="AF98">
        <f t="shared" si="59"/>
        <v>127</v>
      </c>
      <c r="AG98">
        <f t="shared" si="60"/>
        <v>204</v>
      </c>
      <c r="AH98">
        <f t="shared" si="61"/>
        <v>199</v>
      </c>
      <c r="AI98">
        <f t="shared" si="62"/>
        <v>155</v>
      </c>
      <c r="AJ98">
        <f t="shared" si="63"/>
        <v>163</v>
      </c>
      <c r="AK98">
        <f t="shared" si="64"/>
        <v>191</v>
      </c>
      <c r="AL98">
        <f t="shared" si="65"/>
        <v>114</v>
      </c>
      <c r="AM98">
        <f t="shared" si="66"/>
        <v>163</v>
      </c>
      <c r="AN98">
        <f t="shared" si="67"/>
        <v>204</v>
      </c>
      <c r="AO98">
        <f t="shared" si="68"/>
        <v>71</v>
      </c>
      <c r="AP98">
        <f t="shared" si="69"/>
        <v>153</v>
      </c>
      <c r="AQ98">
        <f t="shared" si="70"/>
        <v>201</v>
      </c>
      <c r="AR98">
        <f t="shared" si="71"/>
        <v>86</v>
      </c>
      <c r="AS98">
        <f t="shared" si="72"/>
        <v>123</v>
      </c>
      <c r="AT98">
        <f t="shared" si="73"/>
        <v>151</v>
      </c>
      <c r="AU98">
        <f t="shared" si="74"/>
        <v>150</v>
      </c>
      <c r="AV98">
        <f t="shared" si="75"/>
        <v>184</v>
      </c>
      <c r="AW98">
        <f t="shared" si="76"/>
        <v>205</v>
      </c>
      <c r="AX98">
        <f t="shared" si="77"/>
        <v>138</v>
      </c>
      <c r="AY98">
        <f t="shared" si="78"/>
        <v>115</v>
      </c>
      <c r="AZ98">
        <f t="shared" si="79"/>
        <v>133</v>
      </c>
      <c r="BA98">
        <f t="shared" si="80"/>
        <v>196</v>
      </c>
      <c r="BB98">
        <f t="shared" si="81"/>
        <v>188</v>
      </c>
      <c r="BC98">
        <f t="shared" si="82"/>
        <v>150</v>
      </c>
      <c r="BD98">
        <f t="shared" si="83"/>
        <v>138</v>
      </c>
      <c r="BE98">
        <f t="shared" si="86"/>
        <v>61000</v>
      </c>
      <c r="BF98" s="6">
        <f>modellek!AB730</f>
        <v>57221.8</v>
      </c>
      <c r="BG98">
        <f>IF(modellek!AE730*modellek!CM730&lt;=0,1,0)</f>
        <v>1</v>
      </c>
      <c r="BH98">
        <f>modellek!AE730</f>
        <v>6.19</v>
      </c>
      <c r="BI98">
        <f>modellek!CM730</f>
        <v>-5.61</v>
      </c>
      <c r="BJ98" s="10">
        <f t="shared" si="87"/>
        <v>40878</v>
      </c>
      <c r="BK98">
        <f t="shared" si="88"/>
        <v>6.19</v>
      </c>
      <c r="BL98">
        <f t="shared" si="89"/>
        <v>6.19</v>
      </c>
      <c r="BM98">
        <f t="shared" si="90"/>
        <v>61</v>
      </c>
    </row>
    <row r="99" spans="1:65" x14ac:dyDescent="0.3">
      <c r="A99" s="5">
        <f>Munka3!A100</f>
        <v>40909</v>
      </c>
      <c r="B99" s="6">
        <f>Munka3!B100</f>
        <v>10</v>
      </c>
      <c r="C99" s="6">
        <f>Munka3!C100</f>
        <v>5</v>
      </c>
      <c r="D99" s="6">
        <f>Munka3!D100</f>
        <v>24</v>
      </c>
      <c r="E99" s="6">
        <f>Munka3!E100</f>
        <v>70</v>
      </c>
      <c r="F99" s="6">
        <f>Munka3!F100</f>
        <v>19</v>
      </c>
      <c r="G99" s="6">
        <f>Munka4!B100</f>
        <v>13</v>
      </c>
      <c r="H99" s="6">
        <f>Munka4!C100</f>
        <v>49</v>
      </c>
      <c r="I99" s="6">
        <f>Munka4!D100</f>
        <v>16</v>
      </c>
      <c r="J99" s="6">
        <f>Munka4!E100</f>
        <v>28</v>
      </c>
      <c r="K99" s="6">
        <f>Munka4!F100</f>
        <v>65</v>
      </c>
      <c r="L99" s="6">
        <f>Munka5!B100</f>
        <v>11</v>
      </c>
      <c r="M99" s="6">
        <f>Munka5!C100</f>
        <v>43</v>
      </c>
      <c r="N99" s="6">
        <f>Munka5!D100</f>
        <v>63</v>
      </c>
      <c r="O99" s="6">
        <f>Munka5!E100</f>
        <v>11</v>
      </c>
      <c r="P99" s="6">
        <f>Munka5!F100</f>
        <v>17</v>
      </c>
      <c r="Q99" s="6">
        <f>Munka6!B100</f>
        <v>6</v>
      </c>
      <c r="R99" s="6">
        <f>Munka6!C100</f>
        <v>9</v>
      </c>
      <c r="S99" s="6">
        <f>Munka7!B100</f>
        <v>43</v>
      </c>
      <c r="T99" s="6">
        <f>Munka7!C100</f>
        <v>80</v>
      </c>
      <c r="U99" s="6">
        <f>Munka7!D100</f>
        <v>14</v>
      </c>
      <c r="V99" s="6">
        <f>Munka7!E100</f>
        <v>2</v>
      </c>
      <c r="W99" s="6">
        <f>Munka7!F100</f>
        <v>42</v>
      </c>
      <c r="X99" s="6">
        <f>Munka8!B100</f>
        <v>8</v>
      </c>
      <c r="Y99" s="6">
        <f>Munka8!C100</f>
        <v>57</v>
      </c>
      <c r="Z99" s="6">
        <f>Munka8!D100</f>
        <v>25</v>
      </c>
      <c r="AA99" s="6">
        <f>Munka8!E100</f>
        <v>11</v>
      </c>
      <c r="AB99" s="8">
        <f>Munka8!F100</f>
        <v>52</v>
      </c>
      <c r="AD99" s="10">
        <f t="shared" si="84"/>
        <v>40909</v>
      </c>
      <c r="AE99">
        <f t="shared" si="85"/>
        <v>67</v>
      </c>
      <c r="AF99">
        <f t="shared" si="59"/>
        <v>53</v>
      </c>
      <c r="AG99">
        <f t="shared" si="60"/>
        <v>184</v>
      </c>
      <c r="AH99">
        <f t="shared" si="61"/>
        <v>175</v>
      </c>
      <c r="AI99">
        <f t="shared" si="62"/>
        <v>87</v>
      </c>
      <c r="AJ99">
        <f t="shared" si="63"/>
        <v>131</v>
      </c>
      <c r="AK99">
        <f t="shared" si="64"/>
        <v>77</v>
      </c>
      <c r="AL99">
        <f t="shared" si="65"/>
        <v>53</v>
      </c>
      <c r="AM99">
        <f t="shared" si="66"/>
        <v>97</v>
      </c>
      <c r="AN99">
        <f t="shared" si="67"/>
        <v>192</v>
      </c>
      <c r="AO99">
        <f t="shared" si="68"/>
        <v>90</v>
      </c>
      <c r="AP99">
        <f t="shared" si="69"/>
        <v>96</v>
      </c>
      <c r="AQ99">
        <f t="shared" si="70"/>
        <v>158</v>
      </c>
      <c r="AR99">
        <f t="shared" si="71"/>
        <v>59</v>
      </c>
      <c r="AS99">
        <f t="shared" si="72"/>
        <v>106</v>
      </c>
      <c r="AT99">
        <f t="shared" si="73"/>
        <v>151</v>
      </c>
      <c r="AU99">
        <f t="shared" si="74"/>
        <v>150</v>
      </c>
      <c r="AV99">
        <f t="shared" si="75"/>
        <v>126</v>
      </c>
      <c r="AW99">
        <f t="shared" si="76"/>
        <v>143</v>
      </c>
      <c r="AX99">
        <f t="shared" si="77"/>
        <v>98</v>
      </c>
      <c r="AY99">
        <f t="shared" si="78"/>
        <v>115</v>
      </c>
      <c r="AZ99">
        <f t="shared" si="79"/>
        <v>25</v>
      </c>
      <c r="BA99">
        <f t="shared" si="80"/>
        <v>150</v>
      </c>
      <c r="BB99">
        <f t="shared" si="81"/>
        <v>175</v>
      </c>
      <c r="BC99">
        <f t="shared" si="82"/>
        <v>51</v>
      </c>
      <c r="BD99">
        <f t="shared" si="83"/>
        <v>37</v>
      </c>
      <c r="BE99">
        <f t="shared" si="86"/>
        <v>52000</v>
      </c>
      <c r="BF99" s="6">
        <f>modellek!AB731</f>
        <v>56283.8</v>
      </c>
      <c r="BG99">
        <f>IF(modellek!AE731*modellek!CM731&lt;=0,1,0)</f>
        <v>0</v>
      </c>
      <c r="BH99">
        <f>modellek!AE731</f>
        <v>-8.24</v>
      </c>
      <c r="BI99">
        <f>modellek!CM731</f>
        <v>-6.02</v>
      </c>
      <c r="BJ99" s="10">
        <f t="shared" si="87"/>
        <v>40909</v>
      </c>
      <c r="BK99" t="str">
        <f t="shared" si="88"/>
        <v/>
      </c>
      <c r="BL99">
        <f t="shared" si="89"/>
        <v>-8.24</v>
      </c>
      <c r="BM99">
        <f t="shared" si="90"/>
        <v>52</v>
      </c>
    </row>
    <row r="100" spans="1:65" x14ac:dyDescent="0.3">
      <c r="A100" s="5">
        <f>Munka3!A101</f>
        <v>40940</v>
      </c>
      <c r="B100" s="6">
        <f>Munka3!B101</f>
        <v>10</v>
      </c>
      <c r="C100" s="6">
        <f>Munka3!C101</f>
        <v>5</v>
      </c>
      <c r="D100" s="6">
        <f>Munka3!D101</f>
        <v>23</v>
      </c>
      <c r="E100" s="6">
        <f>Munka3!E101</f>
        <v>71</v>
      </c>
      <c r="F100" s="6">
        <f>Munka3!F101</f>
        <v>19</v>
      </c>
      <c r="G100" s="6">
        <f>Munka4!B101</f>
        <v>14</v>
      </c>
      <c r="H100" s="6">
        <f>Munka4!C101</f>
        <v>48</v>
      </c>
      <c r="I100" s="6">
        <f>Munka4!D101</f>
        <v>17</v>
      </c>
      <c r="J100" s="6">
        <f>Munka4!E101</f>
        <v>28</v>
      </c>
      <c r="K100" s="6">
        <f>Munka4!F101</f>
        <v>67</v>
      </c>
      <c r="L100" s="6">
        <f>Munka5!B101</f>
        <v>11</v>
      </c>
      <c r="M100" s="6">
        <f>Munka5!C101</f>
        <v>44</v>
      </c>
      <c r="N100" s="6">
        <f>Munka5!D101</f>
        <v>66</v>
      </c>
      <c r="O100" s="6">
        <f>Munka5!E101</f>
        <v>9</v>
      </c>
      <c r="P100" s="6">
        <f>Munka5!F101</f>
        <v>18</v>
      </c>
      <c r="Q100" s="6">
        <f>Munka6!B101</f>
        <v>6</v>
      </c>
      <c r="R100" s="6">
        <f>Munka6!C101</f>
        <v>10</v>
      </c>
      <c r="S100" s="6">
        <f>Munka7!B101</f>
        <v>45</v>
      </c>
      <c r="T100" s="6">
        <f>Munka7!C101</f>
        <v>81</v>
      </c>
      <c r="U100" s="6">
        <f>Munka7!D101</f>
        <v>15</v>
      </c>
      <c r="V100" s="6">
        <f>Munka7!E101</f>
        <v>3</v>
      </c>
      <c r="W100" s="6">
        <f>Munka7!F101</f>
        <v>45</v>
      </c>
      <c r="X100" s="6">
        <f>Munka8!B101</f>
        <v>9</v>
      </c>
      <c r="Y100" s="6">
        <f>Munka8!C101</f>
        <v>61</v>
      </c>
      <c r="Z100" s="6">
        <f>Munka8!D101</f>
        <v>26</v>
      </c>
      <c r="AA100" s="6">
        <f>Munka8!E101</f>
        <v>10</v>
      </c>
      <c r="AB100" s="8">
        <f>Munka8!F101</f>
        <v>60</v>
      </c>
      <c r="AD100" s="10">
        <f t="shared" si="84"/>
        <v>40940</v>
      </c>
      <c r="AE100">
        <f t="shared" si="85"/>
        <v>67</v>
      </c>
      <c r="AF100">
        <f t="shared" si="59"/>
        <v>53</v>
      </c>
      <c r="AG100">
        <f t="shared" si="60"/>
        <v>194</v>
      </c>
      <c r="AH100">
        <f t="shared" si="61"/>
        <v>166</v>
      </c>
      <c r="AI100">
        <f t="shared" si="62"/>
        <v>87</v>
      </c>
      <c r="AJ100">
        <f t="shared" si="63"/>
        <v>87</v>
      </c>
      <c r="AK100">
        <f t="shared" si="64"/>
        <v>89</v>
      </c>
      <c r="AL100">
        <f t="shared" si="65"/>
        <v>48</v>
      </c>
      <c r="AM100">
        <f t="shared" si="66"/>
        <v>97</v>
      </c>
      <c r="AN100">
        <f t="shared" si="67"/>
        <v>181</v>
      </c>
      <c r="AO100">
        <f t="shared" si="68"/>
        <v>90</v>
      </c>
      <c r="AP100">
        <f t="shared" si="69"/>
        <v>91</v>
      </c>
      <c r="AQ100">
        <f t="shared" si="70"/>
        <v>125</v>
      </c>
      <c r="AR100">
        <f t="shared" si="71"/>
        <v>86</v>
      </c>
      <c r="AS100">
        <f t="shared" si="72"/>
        <v>97</v>
      </c>
      <c r="AT100">
        <f t="shared" si="73"/>
        <v>151</v>
      </c>
      <c r="AU100">
        <f t="shared" si="74"/>
        <v>41</v>
      </c>
      <c r="AV100">
        <f t="shared" si="75"/>
        <v>79</v>
      </c>
      <c r="AW100">
        <f t="shared" si="76"/>
        <v>133</v>
      </c>
      <c r="AX100">
        <f t="shared" si="77"/>
        <v>82</v>
      </c>
      <c r="AY100">
        <f t="shared" si="78"/>
        <v>100</v>
      </c>
      <c r="AZ100">
        <f t="shared" si="79"/>
        <v>2</v>
      </c>
      <c r="BA100">
        <f t="shared" si="80"/>
        <v>121</v>
      </c>
      <c r="BB100">
        <f t="shared" si="81"/>
        <v>120</v>
      </c>
      <c r="BC100">
        <f t="shared" si="82"/>
        <v>33</v>
      </c>
      <c r="BD100">
        <f t="shared" si="83"/>
        <v>73</v>
      </c>
      <c r="BE100">
        <f t="shared" si="86"/>
        <v>60000</v>
      </c>
      <c r="BF100" s="6">
        <f>modellek!AB732</f>
        <v>59098</v>
      </c>
      <c r="BG100">
        <f>IF(modellek!AE732*modellek!CM732&lt;=0,1,0)</f>
        <v>0</v>
      </c>
      <c r="BH100">
        <f>modellek!AE732</f>
        <v>1.5</v>
      </c>
      <c r="BI100">
        <f>modellek!CM732</f>
        <v>2.44</v>
      </c>
      <c r="BJ100" s="10">
        <f t="shared" si="87"/>
        <v>40940</v>
      </c>
      <c r="BK100" t="str">
        <f t="shared" si="88"/>
        <v/>
      </c>
      <c r="BL100">
        <f t="shared" si="89"/>
        <v>1.5</v>
      </c>
      <c r="BM100">
        <f t="shared" si="90"/>
        <v>60</v>
      </c>
    </row>
    <row r="101" spans="1:65" x14ac:dyDescent="0.3">
      <c r="A101" s="5">
        <f>Munka3!A102</f>
        <v>40969</v>
      </c>
      <c r="B101" s="6">
        <f>Munka3!B102</f>
        <v>10</v>
      </c>
      <c r="C101" s="6">
        <f>Munka3!C102</f>
        <v>5</v>
      </c>
      <c r="D101" s="6">
        <f>Munka3!D102</f>
        <v>27</v>
      </c>
      <c r="E101" s="6">
        <f>Munka3!E102</f>
        <v>72</v>
      </c>
      <c r="F101" s="6">
        <f>Munka3!F102</f>
        <v>19</v>
      </c>
      <c r="G101" s="6">
        <f>Munka4!B102</f>
        <v>14</v>
      </c>
      <c r="H101" s="6">
        <f>Munka4!C102</f>
        <v>47</v>
      </c>
      <c r="I101" s="6">
        <f>Munka4!D102</f>
        <v>16</v>
      </c>
      <c r="J101" s="6">
        <f>Munka4!E102</f>
        <v>28</v>
      </c>
      <c r="K101" s="6">
        <f>Munka4!F102</f>
        <v>74</v>
      </c>
      <c r="L101" s="6">
        <f>Munka5!B102</f>
        <v>10</v>
      </c>
      <c r="M101" s="6">
        <f>Munka5!C102</f>
        <v>46</v>
      </c>
      <c r="N101" s="6">
        <f>Munka5!D102</f>
        <v>70</v>
      </c>
      <c r="O101" s="6">
        <f>Munka5!E102</f>
        <v>9</v>
      </c>
      <c r="P101" s="6">
        <f>Munka5!F102</f>
        <v>17</v>
      </c>
      <c r="Q101" s="6">
        <f>Munka6!B102</f>
        <v>6</v>
      </c>
      <c r="R101" s="6">
        <f>Munka6!C102</f>
        <v>9</v>
      </c>
      <c r="S101" s="6">
        <f>Munka7!B102</f>
        <v>46</v>
      </c>
      <c r="T101" s="6">
        <f>Munka7!C102</f>
        <v>79</v>
      </c>
      <c r="U101" s="6">
        <f>Munka7!D102</f>
        <v>15</v>
      </c>
      <c r="V101" s="6">
        <f>Munka7!E102</f>
        <v>2</v>
      </c>
      <c r="W101" s="6">
        <f>Munka7!F102</f>
        <v>43</v>
      </c>
      <c r="X101" s="6">
        <f>Munka8!B102</f>
        <v>9</v>
      </c>
      <c r="Y101" s="6">
        <f>Munka8!C102</f>
        <v>61</v>
      </c>
      <c r="Z101" s="6">
        <f>Munka8!D102</f>
        <v>23</v>
      </c>
      <c r="AA101" s="6">
        <f>Munka8!E102</f>
        <v>10</v>
      </c>
      <c r="AB101" s="8">
        <f>Munka8!F102</f>
        <v>63</v>
      </c>
      <c r="AD101" s="10">
        <f t="shared" si="84"/>
        <v>40969</v>
      </c>
      <c r="AE101">
        <f t="shared" si="85"/>
        <v>67</v>
      </c>
      <c r="AF101">
        <f t="shared" si="59"/>
        <v>53</v>
      </c>
      <c r="AG101">
        <f t="shared" si="60"/>
        <v>115</v>
      </c>
      <c r="AH101">
        <f t="shared" si="61"/>
        <v>155</v>
      </c>
      <c r="AI101">
        <f t="shared" si="62"/>
        <v>87</v>
      </c>
      <c r="AJ101">
        <f t="shared" si="63"/>
        <v>87</v>
      </c>
      <c r="AK101">
        <f t="shared" si="64"/>
        <v>96</v>
      </c>
      <c r="AL101">
        <f t="shared" si="65"/>
        <v>53</v>
      </c>
      <c r="AM101">
        <f t="shared" si="66"/>
        <v>97</v>
      </c>
      <c r="AN101">
        <f t="shared" si="67"/>
        <v>108</v>
      </c>
      <c r="AO101">
        <f t="shared" si="68"/>
        <v>98</v>
      </c>
      <c r="AP101">
        <f t="shared" si="69"/>
        <v>80</v>
      </c>
      <c r="AQ101">
        <f t="shared" si="70"/>
        <v>97</v>
      </c>
      <c r="AR101">
        <f t="shared" si="71"/>
        <v>86</v>
      </c>
      <c r="AS101">
        <f t="shared" si="72"/>
        <v>106</v>
      </c>
      <c r="AT101">
        <f t="shared" si="73"/>
        <v>151</v>
      </c>
      <c r="AU101">
        <f t="shared" si="74"/>
        <v>150</v>
      </c>
      <c r="AV101">
        <f t="shared" si="75"/>
        <v>49</v>
      </c>
      <c r="AW101">
        <f t="shared" si="76"/>
        <v>157</v>
      </c>
      <c r="AX101">
        <f t="shared" si="77"/>
        <v>82</v>
      </c>
      <c r="AY101">
        <f t="shared" si="78"/>
        <v>115</v>
      </c>
      <c r="AZ101">
        <f t="shared" si="79"/>
        <v>18</v>
      </c>
      <c r="BA101">
        <f t="shared" si="80"/>
        <v>121</v>
      </c>
      <c r="BB101">
        <f t="shared" si="81"/>
        <v>120</v>
      </c>
      <c r="BC101">
        <f t="shared" si="82"/>
        <v>111</v>
      </c>
      <c r="BD101">
        <f t="shared" si="83"/>
        <v>73</v>
      </c>
      <c r="BE101">
        <f t="shared" si="86"/>
        <v>63000</v>
      </c>
      <c r="BF101" s="6">
        <f>modellek!AB733</f>
        <v>59098</v>
      </c>
      <c r="BG101">
        <f>IF(modellek!AE733*modellek!CM733&lt;=0,1,0)</f>
        <v>0</v>
      </c>
      <c r="BH101">
        <f>modellek!AE733</f>
        <v>6.19</v>
      </c>
      <c r="BI101">
        <f>modellek!CM733</f>
        <v>7.08</v>
      </c>
      <c r="BJ101" s="10">
        <f t="shared" si="87"/>
        <v>40969</v>
      </c>
      <c r="BK101" t="str">
        <f t="shared" si="88"/>
        <v/>
      </c>
      <c r="BL101">
        <f t="shared" si="89"/>
        <v>6.19</v>
      </c>
      <c r="BM101">
        <f t="shared" si="90"/>
        <v>63</v>
      </c>
    </row>
    <row r="102" spans="1:65" x14ac:dyDescent="0.3">
      <c r="A102" s="5">
        <f>Munka3!A103</f>
        <v>41000</v>
      </c>
      <c r="B102" s="6">
        <f>Munka3!B103</f>
        <v>9</v>
      </c>
      <c r="C102" s="6">
        <f>Munka3!C103</f>
        <v>5</v>
      </c>
      <c r="D102" s="6">
        <f>Munka3!D103</f>
        <v>28</v>
      </c>
      <c r="E102" s="6">
        <f>Munka3!E103</f>
        <v>67</v>
      </c>
      <c r="F102" s="6">
        <f>Munka3!F103</f>
        <v>18</v>
      </c>
      <c r="G102" s="6">
        <f>Munka4!B103</f>
        <v>13</v>
      </c>
      <c r="H102" s="6">
        <f>Munka4!C103</f>
        <v>46</v>
      </c>
      <c r="I102" s="6">
        <f>Munka4!D103</f>
        <v>15</v>
      </c>
      <c r="J102" s="6">
        <f>Munka4!E103</f>
        <v>28</v>
      </c>
      <c r="K102" s="6">
        <f>Munka4!F103</f>
        <v>72</v>
      </c>
      <c r="L102" s="6">
        <f>Munka5!B103</f>
        <v>10</v>
      </c>
      <c r="M102" s="6">
        <f>Munka5!C103</f>
        <v>45</v>
      </c>
      <c r="N102" s="6">
        <f>Munka5!D103</f>
        <v>65</v>
      </c>
      <c r="O102" s="6">
        <f>Munka5!E103</f>
        <v>8</v>
      </c>
      <c r="P102" s="6">
        <f>Munka5!F103</f>
        <v>16</v>
      </c>
      <c r="Q102" s="6">
        <f>Munka6!B103</f>
        <v>6</v>
      </c>
      <c r="R102" s="6">
        <f>Munka6!C103</f>
        <v>9</v>
      </c>
      <c r="S102" s="6">
        <f>Munka7!B103</f>
        <v>44</v>
      </c>
      <c r="T102" s="6">
        <f>Munka7!C103</f>
        <v>77</v>
      </c>
      <c r="U102" s="6">
        <f>Munka7!D103</f>
        <v>14</v>
      </c>
      <c r="V102" s="6">
        <f>Munka7!E103</f>
        <v>2</v>
      </c>
      <c r="W102" s="6">
        <f>Munka7!F103</f>
        <v>41</v>
      </c>
      <c r="X102" s="6">
        <f>Munka8!B103</f>
        <v>9</v>
      </c>
      <c r="Y102" s="6">
        <f>Munka8!C103</f>
        <v>60</v>
      </c>
      <c r="Z102" s="6">
        <f>Munka8!D103</f>
        <v>22</v>
      </c>
      <c r="AA102" s="6">
        <f>Munka8!E103</f>
        <v>10</v>
      </c>
      <c r="AB102" s="8">
        <f>Munka8!F103</f>
        <v>54</v>
      </c>
      <c r="AD102" s="10">
        <f t="shared" si="84"/>
        <v>41000</v>
      </c>
      <c r="AE102">
        <f t="shared" si="85"/>
        <v>120</v>
      </c>
      <c r="AF102">
        <f t="shared" si="59"/>
        <v>53</v>
      </c>
      <c r="AG102">
        <f t="shared" si="60"/>
        <v>88</v>
      </c>
      <c r="AH102">
        <f t="shared" si="61"/>
        <v>199</v>
      </c>
      <c r="AI102">
        <f t="shared" si="62"/>
        <v>107</v>
      </c>
      <c r="AJ102">
        <f t="shared" si="63"/>
        <v>131</v>
      </c>
      <c r="AK102">
        <f t="shared" si="64"/>
        <v>113</v>
      </c>
      <c r="AL102">
        <f t="shared" si="65"/>
        <v>58</v>
      </c>
      <c r="AM102">
        <f t="shared" si="66"/>
        <v>97</v>
      </c>
      <c r="AN102">
        <f t="shared" si="67"/>
        <v>136</v>
      </c>
      <c r="AO102">
        <f t="shared" si="68"/>
        <v>98</v>
      </c>
      <c r="AP102">
        <f t="shared" si="69"/>
        <v>86</v>
      </c>
      <c r="AQ102">
        <f t="shared" si="70"/>
        <v>133</v>
      </c>
      <c r="AR102">
        <f t="shared" si="71"/>
        <v>122</v>
      </c>
      <c r="AS102">
        <f t="shared" si="72"/>
        <v>123</v>
      </c>
      <c r="AT102">
        <f t="shared" si="73"/>
        <v>151</v>
      </c>
      <c r="AU102">
        <f t="shared" si="74"/>
        <v>150</v>
      </c>
      <c r="AV102">
        <f t="shared" si="75"/>
        <v>105</v>
      </c>
      <c r="AW102">
        <f t="shared" si="76"/>
        <v>181</v>
      </c>
      <c r="AX102">
        <f t="shared" si="77"/>
        <v>98</v>
      </c>
      <c r="AY102">
        <f t="shared" si="78"/>
        <v>115</v>
      </c>
      <c r="AZ102">
        <f t="shared" si="79"/>
        <v>51</v>
      </c>
      <c r="BA102">
        <f t="shared" si="80"/>
        <v>121</v>
      </c>
      <c r="BB102">
        <f t="shared" si="81"/>
        <v>134</v>
      </c>
      <c r="BC102">
        <f t="shared" si="82"/>
        <v>150</v>
      </c>
      <c r="BD102">
        <f t="shared" si="83"/>
        <v>73</v>
      </c>
      <c r="BE102">
        <f t="shared" si="86"/>
        <v>54000</v>
      </c>
      <c r="BF102" s="6">
        <f>modellek!AB734</f>
        <v>56283.8</v>
      </c>
      <c r="BG102">
        <f>IF(modellek!AE734*modellek!CM734&lt;=0,1,0)</f>
        <v>0</v>
      </c>
      <c r="BH102">
        <f>modellek!AE734</f>
        <v>-4.2300000000000004</v>
      </c>
      <c r="BI102">
        <f>modellek!CM734</f>
        <v>-8.4</v>
      </c>
      <c r="BJ102" s="10">
        <f t="shared" si="87"/>
        <v>41000</v>
      </c>
      <c r="BK102" t="str">
        <f t="shared" si="88"/>
        <v/>
      </c>
      <c r="BL102">
        <f t="shared" si="89"/>
        <v>-4.2300000000000004</v>
      </c>
      <c r="BM102">
        <f t="shared" si="90"/>
        <v>54</v>
      </c>
    </row>
    <row r="103" spans="1:65" x14ac:dyDescent="0.3">
      <c r="A103" s="5">
        <f>Munka3!A104</f>
        <v>41030</v>
      </c>
      <c r="B103" s="6">
        <f>Munka3!B104</f>
        <v>9</v>
      </c>
      <c r="C103" s="6">
        <f>Munka3!C104</f>
        <v>5</v>
      </c>
      <c r="D103" s="6">
        <f>Munka3!D104</f>
        <v>27</v>
      </c>
      <c r="E103" s="6">
        <f>Munka3!E104</f>
        <v>67</v>
      </c>
      <c r="F103" s="6">
        <f>Munka3!F104</f>
        <v>17</v>
      </c>
      <c r="G103" s="6">
        <f>Munka4!B104</f>
        <v>13</v>
      </c>
      <c r="H103" s="6">
        <f>Munka4!C104</f>
        <v>47</v>
      </c>
      <c r="I103" s="6">
        <f>Munka4!D104</f>
        <v>15</v>
      </c>
      <c r="J103" s="6">
        <f>Munka4!E104</f>
        <v>27</v>
      </c>
      <c r="K103" s="6">
        <f>Munka4!F104</f>
        <v>71</v>
      </c>
      <c r="L103" s="6">
        <f>Munka5!B104</f>
        <v>9</v>
      </c>
      <c r="M103" s="6">
        <f>Munka5!C104</f>
        <v>42</v>
      </c>
      <c r="N103" s="6">
        <f>Munka5!D104</f>
        <v>62</v>
      </c>
      <c r="O103" s="6">
        <f>Munka5!E104</f>
        <v>8</v>
      </c>
      <c r="P103" s="6">
        <f>Munka5!F104</f>
        <v>16</v>
      </c>
      <c r="Q103" s="6">
        <f>Munka6!B104</f>
        <v>6</v>
      </c>
      <c r="R103" s="6">
        <f>Munka6!C104</f>
        <v>9</v>
      </c>
      <c r="S103" s="6">
        <f>Munka7!B104</f>
        <v>41</v>
      </c>
      <c r="T103" s="6">
        <f>Munka7!C104</f>
        <v>75</v>
      </c>
      <c r="U103" s="6">
        <f>Munka7!D104</f>
        <v>14</v>
      </c>
      <c r="V103" s="6">
        <f>Munka7!E104</f>
        <v>3</v>
      </c>
      <c r="W103" s="6">
        <f>Munka7!F104</f>
        <v>41</v>
      </c>
      <c r="X103" s="6">
        <f>Munka8!B104</f>
        <v>8</v>
      </c>
      <c r="Y103" s="6">
        <f>Munka8!C104</f>
        <v>55</v>
      </c>
      <c r="Z103" s="6">
        <f>Munka8!D104</f>
        <v>23</v>
      </c>
      <c r="AA103" s="6">
        <f>Munka8!E104</f>
        <v>10</v>
      </c>
      <c r="AB103" s="8">
        <f>Munka8!F104</f>
        <v>63</v>
      </c>
      <c r="AD103" s="10">
        <f t="shared" si="84"/>
        <v>41030</v>
      </c>
      <c r="AE103">
        <f t="shared" si="85"/>
        <v>120</v>
      </c>
      <c r="AF103">
        <f t="shared" si="59"/>
        <v>53</v>
      </c>
      <c r="AG103">
        <f t="shared" si="60"/>
        <v>115</v>
      </c>
      <c r="AH103">
        <f t="shared" si="61"/>
        <v>199</v>
      </c>
      <c r="AI103">
        <f t="shared" si="62"/>
        <v>136</v>
      </c>
      <c r="AJ103">
        <f t="shared" si="63"/>
        <v>131</v>
      </c>
      <c r="AK103">
        <f t="shared" si="64"/>
        <v>96</v>
      </c>
      <c r="AL103">
        <f t="shared" si="65"/>
        <v>58</v>
      </c>
      <c r="AM103">
        <f t="shared" si="66"/>
        <v>126</v>
      </c>
      <c r="AN103">
        <f t="shared" si="67"/>
        <v>151</v>
      </c>
      <c r="AO103">
        <f t="shared" si="68"/>
        <v>104</v>
      </c>
      <c r="AP103">
        <f t="shared" si="69"/>
        <v>99</v>
      </c>
      <c r="AQ103">
        <f t="shared" si="70"/>
        <v>171</v>
      </c>
      <c r="AR103">
        <f t="shared" si="71"/>
        <v>122</v>
      </c>
      <c r="AS103">
        <f t="shared" si="72"/>
        <v>123</v>
      </c>
      <c r="AT103">
        <f t="shared" si="73"/>
        <v>151</v>
      </c>
      <c r="AU103">
        <f t="shared" si="74"/>
        <v>150</v>
      </c>
      <c r="AV103">
        <f t="shared" si="75"/>
        <v>167</v>
      </c>
      <c r="AW103">
        <f t="shared" si="76"/>
        <v>195</v>
      </c>
      <c r="AX103">
        <f t="shared" si="77"/>
        <v>98</v>
      </c>
      <c r="AY103">
        <f t="shared" si="78"/>
        <v>100</v>
      </c>
      <c r="AZ103">
        <f t="shared" si="79"/>
        <v>51</v>
      </c>
      <c r="BA103">
        <f t="shared" si="80"/>
        <v>150</v>
      </c>
      <c r="BB103">
        <f t="shared" si="81"/>
        <v>188</v>
      </c>
      <c r="BC103">
        <f t="shared" si="82"/>
        <v>111</v>
      </c>
      <c r="BD103">
        <f t="shared" si="83"/>
        <v>73</v>
      </c>
      <c r="BE103">
        <f t="shared" si="86"/>
        <v>63000</v>
      </c>
      <c r="BF103" s="6">
        <f>modellek!AB735</f>
        <v>59098</v>
      </c>
      <c r="BG103">
        <f>IF(modellek!AE735*modellek!CM735&lt;=0,1,0)</f>
        <v>0</v>
      </c>
      <c r="BH103">
        <f>modellek!AE735</f>
        <v>6.19</v>
      </c>
      <c r="BI103">
        <f>modellek!CM735</f>
        <v>7.08</v>
      </c>
      <c r="BJ103" s="10">
        <f t="shared" si="87"/>
        <v>41030</v>
      </c>
      <c r="BK103" t="str">
        <f t="shared" si="88"/>
        <v/>
      </c>
      <c r="BL103">
        <f t="shared" si="89"/>
        <v>6.19</v>
      </c>
      <c r="BM103">
        <f t="shared" si="90"/>
        <v>63</v>
      </c>
    </row>
    <row r="104" spans="1:65" x14ac:dyDescent="0.3">
      <c r="A104" s="5">
        <f>Munka3!A105</f>
        <v>41061</v>
      </c>
      <c r="B104" s="6">
        <f>Munka3!B105</f>
        <v>10</v>
      </c>
      <c r="C104" s="6">
        <f>Munka3!C105</f>
        <v>5</v>
      </c>
      <c r="D104" s="6">
        <f>Munka3!D105</f>
        <v>25</v>
      </c>
      <c r="E104" s="6">
        <f>Munka3!E105</f>
        <v>68</v>
      </c>
      <c r="F104" s="6">
        <f>Munka3!F105</f>
        <v>17</v>
      </c>
      <c r="G104" s="6">
        <f>Munka4!B105</f>
        <v>12</v>
      </c>
      <c r="H104" s="6">
        <f>Munka4!C105</f>
        <v>44</v>
      </c>
      <c r="I104" s="6">
        <f>Munka4!D105</f>
        <v>14</v>
      </c>
      <c r="J104" s="6">
        <f>Munka4!E105</f>
        <v>25</v>
      </c>
      <c r="K104" s="6">
        <f>Munka4!F105</f>
        <v>70</v>
      </c>
      <c r="L104" s="6">
        <f>Munka5!B105</f>
        <v>10</v>
      </c>
      <c r="M104" s="6">
        <f>Munka5!C105</f>
        <v>42</v>
      </c>
      <c r="N104" s="6">
        <f>Munka5!D105</f>
        <v>62</v>
      </c>
      <c r="O104" s="6">
        <f>Munka5!E105</f>
        <v>9</v>
      </c>
      <c r="P104" s="6">
        <f>Munka5!F105</f>
        <v>15</v>
      </c>
      <c r="Q104" s="6">
        <f>Munka6!B105</f>
        <v>6</v>
      </c>
      <c r="R104" s="6">
        <f>Munka6!C105</f>
        <v>9</v>
      </c>
      <c r="S104" s="6">
        <f>Munka7!B105</f>
        <v>42</v>
      </c>
      <c r="T104" s="6">
        <f>Munka7!C105</f>
        <v>75</v>
      </c>
      <c r="U104" s="6">
        <f>Munka7!D105</f>
        <v>13</v>
      </c>
      <c r="V104" s="6">
        <f>Munka7!E105</f>
        <v>3</v>
      </c>
      <c r="W104" s="6">
        <f>Munka7!F105</f>
        <v>42</v>
      </c>
      <c r="X104" s="6">
        <f>Munka8!B105</f>
        <v>8</v>
      </c>
      <c r="Y104" s="6">
        <f>Munka8!C105</f>
        <v>55</v>
      </c>
      <c r="Z104" s="6">
        <f>Munka8!D105</f>
        <v>24</v>
      </c>
      <c r="AA104" s="6">
        <f>Munka8!E105</f>
        <v>9</v>
      </c>
      <c r="AB104" s="8">
        <f>Munka8!F105</f>
        <v>55</v>
      </c>
      <c r="AD104" s="10">
        <f t="shared" si="84"/>
        <v>41061</v>
      </c>
      <c r="AE104">
        <f t="shared" si="85"/>
        <v>67</v>
      </c>
      <c r="AF104">
        <f t="shared" si="59"/>
        <v>53</v>
      </c>
      <c r="AG104">
        <f t="shared" si="60"/>
        <v>161</v>
      </c>
      <c r="AH104">
        <f t="shared" si="61"/>
        <v>191</v>
      </c>
      <c r="AI104">
        <f t="shared" si="62"/>
        <v>136</v>
      </c>
      <c r="AJ104">
        <f t="shared" si="63"/>
        <v>163</v>
      </c>
      <c r="AK104">
        <f t="shared" si="64"/>
        <v>158</v>
      </c>
      <c r="AL104">
        <f t="shared" si="65"/>
        <v>85</v>
      </c>
      <c r="AM104">
        <f t="shared" si="66"/>
        <v>185</v>
      </c>
      <c r="AN104">
        <f t="shared" si="67"/>
        <v>158</v>
      </c>
      <c r="AO104">
        <f t="shared" si="68"/>
        <v>98</v>
      </c>
      <c r="AP104">
        <f t="shared" si="69"/>
        <v>99</v>
      </c>
      <c r="AQ104">
        <f t="shared" si="70"/>
        <v>171</v>
      </c>
      <c r="AR104">
        <f t="shared" si="71"/>
        <v>86</v>
      </c>
      <c r="AS104">
        <f t="shared" si="72"/>
        <v>152</v>
      </c>
      <c r="AT104">
        <f t="shared" si="73"/>
        <v>151</v>
      </c>
      <c r="AU104">
        <f t="shared" si="74"/>
        <v>150</v>
      </c>
      <c r="AV104">
        <f t="shared" si="75"/>
        <v>156</v>
      </c>
      <c r="AW104">
        <f t="shared" si="76"/>
        <v>195</v>
      </c>
      <c r="AX104">
        <f t="shared" si="77"/>
        <v>138</v>
      </c>
      <c r="AY104">
        <f t="shared" si="78"/>
        <v>100</v>
      </c>
      <c r="AZ104">
        <f t="shared" si="79"/>
        <v>25</v>
      </c>
      <c r="BA104">
        <f t="shared" si="80"/>
        <v>150</v>
      </c>
      <c r="BB104">
        <f t="shared" si="81"/>
        <v>188</v>
      </c>
      <c r="BC104">
        <f t="shared" si="82"/>
        <v>74</v>
      </c>
      <c r="BD104">
        <f t="shared" si="83"/>
        <v>138</v>
      </c>
      <c r="BE104">
        <f t="shared" si="86"/>
        <v>55000</v>
      </c>
      <c r="BF104" s="6">
        <f>modellek!AB736</f>
        <v>59098</v>
      </c>
      <c r="BG104">
        <f>IF(modellek!AE736*modellek!CM736&lt;=0,1,0)</f>
        <v>0</v>
      </c>
      <c r="BH104">
        <f>modellek!AE736</f>
        <v>-7.45</v>
      </c>
      <c r="BI104">
        <f>modellek!CM736</f>
        <v>-6.99</v>
      </c>
      <c r="BJ104" s="10">
        <f t="shared" si="87"/>
        <v>41061</v>
      </c>
      <c r="BK104" t="str">
        <f t="shared" si="88"/>
        <v/>
      </c>
      <c r="BL104">
        <f t="shared" si="89"/>
        <v>-7.45</v>
      </c>
      <c r="BM104">
        <f t="shared" si="90"/>
        <v>55</v>
      </c>
    </row>
    <row r="105" spans="1:65" x14ac:dyDescent="0.3">
      <c r="A105" s="5">
        <f>Munka3!A106</f>
        <v>41091</v>
      </c>
      <c r="B105" s="6">
        <f>Munka3!B106</f>
        <v>10</v>
      </c>
      <c r="C105" s="6">
        <f>Munka3!C106</f>
        <v>4</v>
      </c>
      <c r="D105" s="6">
        <f>Munka3!D106</f>
        <v>27</v>
      </c>
      <c r="E105" s="6">
        <f>Munka3!E106</f>
        <v>73</v>
      </c>
      <c r="F105" s="6">
        <f>Munka3!F106</f>
        <v>17</v>
      </c>
      <c r="G105" s="6">
        <f>Munka4!B106</f>
        <v>13</v>
      </c>
      <c r="H105" s="6">
        <f>Munka4!C106</f>
        <v>46</v>
      </c>
      <c r="I105" s="6">
        <f>Munka4!D106</f>
        <v>15</v>
      </c>
      <c r="J105" s="6">
        <f>Munka4!E106</f>
        <v>27</v>
      </c>
      <c r="K105" s="6">
        <f>Munka4!F106</f>
        <v>73</v>
      </c>
      <c r="L105" s="6">
        <f>Munka5!B106</f>
        <v>10</v>
      </c>
      <c r="M105" s="6">
        <f>Munka5!C106</f>
        <v>40</v>
      </c>
      <c r="N105" s="6">
        <f>Munka5!D106</f>
        <v>65</v>
      </c>
      <c r="O105" s="6">
        <f>Munka5!E106</f>
        <v>9</v>
      </c>
      <c r="P105" s="6">
        <f>Munka5!F106</f>
        <v>16</v>
      </c>
      <c r="Q105" s="6">
        <f>Munka6!B106</f>
        <v>6</v>
      </c>
      <c r="R105" s="6">
        <f>Munka6!C106</f>
        <v>9</v>
      </c>
      <c r="S105" s="6">
        <f>Munka7!B106</f>
        <v>43</v>
      </c>
      <c r="T105" s="6">
        <f>Munka7!C106</f>
        <v>82</v>
      </c>
      <c r="U105" s="6">
        <f>Munka7!D106</f>
        <v>14</v>
      </c>
      <c r="V105" s="6">
        <f>Munka7!E106</f>
        <v>2</v>
      </c>
      <c r="W105" s="6">
        <f>Munka7!F106</f>
        <v>45</v>
      </c>
      <c r="X105" s="6">
        <f>Munka8!B106</f>
        <v>8</v>
      </c>
      <c r="Y105" s="6">
        <f>Munka8!C106</f>
        <v>60</v>
      </c>
      <c r="Z105" s="6">
        <f>Munka8!D106</f>
        <v>25</v>
      </c>
      <c r="AA105" s="6">
        <f>Munka8!E106</f>
        <v>10</v>
      </c>
      <c r="AB105" s="8">
        <f>Munka8!F106</f>
        <v>56</v>
      </c>
      <c r="AD105" s="10">
        <f t="shared" si="84"/>
        <v>41091</v>
      </c>
      <c r="AE105">
        <f t="shared" si="85"/>
        <v>67</v>
      </c>
      <c r="AF105">
        <f t="shared" si="59"/>
        <v>127</v>
      </c>
      <c r="AG105">
        <f t="shared" si="60"/>
        <v>115</v>
      </c>
      <c r="AH105">
        <f t="shared" si="61"/>
        <v>146</v>
      </c>
      <c r="AI105">
        <f t="shared" si="62"/>
        <v>136</v>
      </c>
      <c r="AJ105">
        <f t="shared" si="63"/>
        <v>131</v>
      </c>
      <c r="AK105">
        <f t="shared" si="64"/>
        <v>113</v>
      </c>
      <c r="AL105">
        <f t="shared" si="65"/>
        <v>58</v>
      </c>
      <c r="AM105">
        <f t="shared" si="66"/>
        <v>126</v>
      </c>
      <c r="AN105">
        <f t="shared" si="67"/>
        <v>120</v>
      </c>
      <c r="AO105">
        <f t="shared" si="68"/>
        <v>98</v>
      </c>
      <c r="AP105">
        <f t="shared" si="69"/>
        <v>110</v>
      </c>
      <c r="AQ105">
        <f t="shared" si="70"/>
        <v>133</v>
      </c>
      <c r="AR105">
        <f t="shared" si="71"/>
        <v>86</v>
      </c>
      <c r="AS105">
        <f t="shared" si="72"/>
        <v>123</v>
      </c>
      <c r="AT105">
        <f t="shared" si="73"/>
        <v>151</v>
      </c>
      <c r="AU105">
        <f t="shared" si="74"/>
        <v>150</v>
      </c>
      <c r="AV105">
        <f t="shared" si="75"/>
        <v>126</v>
      </c>
      <c r="AW105">
        <f t="shared" si="76"/>
        <v>119</v>
      </c>
      <c r="AX105">
        <f t="shared" si="77"/>
        <v>98</v>
      </c>
      <c r="AY105">
        <f t="shared" si="78"/>
        <v>115</v>
      </c>
      <c r="AZ105">
        <f t="shared" si="79"/>
        <v>2</v>
      </c>
      <c r="BA105">
        <f t="shared" si="80"/>
        <v>150</v>
      </c>
      <c r="BB105">
        <f t="shared" si="81"/>
        <v>134</v>
      </c>
      <c r="BC105">
        <f t="shared" si="82"/>
        <v>51</v>
      </c>
      <c r="BD105">
        <f t="shared" si="83"/>
        <v>73</v>
      </c>
      <c r="BE105">
        <f t="shared" si="86"/>
        <v>56000</v>
      </c>
      <c r="BF105" s="6">
        <f>modellek!AB737</f>
        <v>56283.8</v>
      </c>
      <c r="BG105">
        <f>IF(modellek!AE737*modellek!CM737&lt;=0,1,0)</f>
        <v>0</v>
      </c>
      <c r="BH105">
        <f>modellek!AE737</f>
        <v>-0.51</v>
      </c>
      <c r="BI105">
        <f>modellek!CM737</f>
        <v>-8.4</v>
      </c>
      <c r="BJ105" s="10">
        <f t="shared" si="87"/>
        <v>41091</v>
      </c>
      <c r="BK105" t="str">
        <f t="shared" si="88"/>
        <v/>
      </c>
      <c r="BL105">
        <f t="shared" si="89"/>
        <v>-0.51</v>
      </c>
      <c r="BM105">
        <f t="shared" si="90"/>
        <v>56</v>
      </c>
    </row>
    <row r="106" spans="1:65" x14ac:dyDescent="0.3">
      <c r="A106" s="5">
        <f>Munka3!A107</f>
        <v>41122</v>
      </c>
      <c r="B106" s="6">
        <f>Munka3!B107</f>
        <v>9</v>
      </c>
      <c r="C106" s="6">
        <f>Munka3!C107</f>
        <v>4</v>
      </c>
      <c r="D106" s="6">
        <f>Munka3!D107</f>
        <v>27</v>
      </c>
      <c r="E106" s="6">
        <f>Munka3!E107</f>
        <v>75</v>
      </c>
      <c r="F106" s="6">
        <f>Munka3!F107</f>
        <v>17</v>
      </c>
      <c r="G106" s="6">
        <f>Munka4!B107</f>
        <v>13</v>
      </c>
      <c r="H106" s="6">
        <f>Munka4!C107</f>
        <v>47</v>
      </c>
      <c r="I106" s="6">
        <f>Munka4!D107</f>
        <v>14</v>
      </c>
      <c r="J106" s="6">
        <f>Munka4!E107</f>
        <v>27</v>
      </c>
      <c r="K106" s="6">
        <f>Munka4!F107</f>
        <v>73</v>
      </c>
      <c r="L106" s="6">
        <f>Munka5!B107</f>
        <v>10</v>
      </c>
      <c r="M106" s="6">
        <f>Munka5!C107</f>
        <v>39</v>
      </c>
      <c r="N106" s="6">
        <f>Munka5!D107</f>
        <v>60</v>
      </c>
      <c r="O106" s="6">
        <f>Munka5!E107</f>
        <v>9</v>
      </c>
      <c r="P106" s="6">
        <f>Munka5!F107</f>
        <v>15</v>
      </c>
      <c r="Q106" s="6">
        <f>Munka6!B107</f>
        <v>6</v>
      </c>
      <c r="R106" s="6">
        <f>Munka6!C107</f>
        <v>9</v>
      </c>
      <c r="S106" s="6">
        <f>Munka7!B107</f>
        <v>42</v>
      </c>
      <c r="T106" s="6">
        <f>Munka7!C107</f>
        <v>80</v>
      </c>
      <c r="U106" s="6">
        <f>Munka7!D107</f>
        <v>14</v>
      </c>
      <c r="V106" s="6">
        <f>Munka7!E107</f>
        <v>2</v>
      </c>
      <c r="W106" s="6">
        <f>Munka7!F107</f>
        <v>44</v>
      </c>
      <c r="X106" s="6">
        <f>Munka8!B107</f>
        <v>8</v>
      </c>
      <c r="Y106" s="6">
        <f>Munka8!C107</f>
        <v>60</v>
      </c>
      <c r="Z106" s="6">
        <f>Munka8!D107</f>
        <v>26</v>
      </c>
      <c r="AA106" s="6">
        <f>Munka8!E107</f>
        <v>10</v>
      </c>
      <c r="AB106" s="8">
        <f>Munka8!F107</f>
        <v>53</v>
      </c>
      <c r="AD106" s="10">
        <f t="shared" si="84"/>
        <v>41122</v>
      </c>
      <c r="AE106">
        <f t="shared" si="85"/>
        <v>120</v>
      </c>
      <c r="AF106">
        <f t="shared" si="59"/>
        <v>127</v>
      </c>
      <c r="AG106">
        <f t="shared" si="60"/>
        <v>115</v>
      </c>
      <c r="AH106">
        <f t="shared" si="61"/>
        <v>125</v>
      </c>
      <c r="AI106">
        <f t="shared" si="62"/>
        <v>136</v>
      </c>
      <c r="AJ106">
        <f t="shared" si="63"/>
        <v>131</v>
      </c>
      <c r="AK106">
        <f t="shared" si="64"/>
        <v>96</v>
      </c>
      <c r="AL106">
        <f t="shared" si="65"/>
        <v>85</v>
      </c>
      <c r="AM106">
        <f t="shared" si="66"/>
        <v>126</v>
      </c>
      <c r="AN106">
        <f t="shared" si="67"/>
        <v>120</v>
      </c>
      <c r="AO106">
        <f t="shared" si="68"/>
        <v>98</v>
      </c>
      <c r="AP106">
        <f t="shared" si="69"/>
        <v>118</v>
      </c>
      <c r="AQ106">
        <f t="shared" si="70"/>
        <v>188</v>
      </c>
      <c r="AR106">
        <f t="shared" si="71"/>
        <v>86</v>
      </c>
      <c r="AS106">
        <f t="shared" si="72"/>
        <v>152</v>
      </c>
      <c r="AT106">
        <f t="shared" si="73"/>
        <v>151</v>
      </c>
      <c r="AU106">
        <f t="shared" si="74"/>
        <v>150</v>
      </c>
      <c r="AV106">
        <f t="shared" si="75"/>
        <v>156</v>
      </c>
      <c r="AW106">
        <f t="shared" si="76"/>
        <v>143</v>
      </c>
      <c r="AX106">
        <f t="shared" si="77"/>
        <v>98</v>
      </c>
      <c r="AY106">
        <f t="shared" si="78"/>
        <v>115</v>
      </c>
      <c r="AZ106">
        <f t="shared" si="79"/>
        <v>8</v>
      </c>
      <c r="BA106">
        <f t="shared" si="80"/>
        <v>150</v>
      </c>
      <c r="BB106">
        <f t="shared" si="81"/>
        <v>134</v>
      </c>
      <c r="BC106">
        <f t="shared" si="82"/>
        <v>33</v>
      </c>
      <c r="BD106">
        <f t="shared" si="83"/>
        <v>73</v>
      </c>
      <c r="BE106">
        <f t="shared" si="86"/>
        <v>53000</v>
      </c>
      <c r="BF106" s="6">
        <f>modellek!AB738</f>
        <v>56283.8</v>
      </c>
      <c r="BG106">
        <f>IF(modellek!AE738*modellek!CM738&lt;=0,1,0)</f>
        <v>0</v>
      </c>
      <c r="BH106">
        <f>modellek!AE738</f>
        <v>-6.2</v>
      </c>
      <c r="BI106">
        <f>modellek!CM738</f>
        <v>-15.12</v>
      </c>
      <c r="BJ106" s="10">
        <f t="shared" si="87"/>
        <v>41122</v>
      </c>
      <c r="BK106" t="str">
        <f t="shared" si="88"/>
        <v/>
      </c>
      <c r="BL106">
        <f t="shared" si="89"/>
        <v>-6.2</v>
      </c>
      <c r="BM106">
        <f t="shared" si="90"/>
        <v>53</v>
      </c>
    </row>
    <row r="107" spans="1:65" x14ac:dyDescent="0.3">
      <c r="A107" s="5">
        <f>Munka3!A108</f>
        <v>41153</v>
      </c>
      <c r="B107" s="6">
        <f>Munka3!B108</f>
        <v>10</v>
      </c>
      <c r="C107" s="6">
        <f>Munka3!C108</f>
        <v>6</v>
      </c>
      <c r="D107" s="6">
        <f>Munka3!D108</f>
        <v>27</v>
      </c>
      <c r="E107" s="6">
        <f>Munka3!E108</f>
        <v>73</v>
      </c>
      <c r="F107" s="6">
        <f>Munka3!F108</f>
        <v>19</v>
      </c>
      <c r="G107" s="6">
        <f>Munka4!B108</f>
        <v>14</v>
      </c>
      <c r="H107" s="6">
        <f>Munka4!C108</f>
        <v>49</v>
      </c>
      <c r="I107" s="6">
        <f>Munka4!D108</f>
        <v>15</v>
      </c>
      <c r="J107" s="6">
        <f>Munka4!E108</f>
        <v>27</v>
      </c>
      <c r="K107" s="6">
        <f>Munka4!F108</f>
        <v>72</v>
      </c>
      <c r="L107" s="6">
        <f>Munka5!B108</f>
        <v>9</v>
      </c>
      <c r="M107" s="6">
        <f>Munka5!C108</f>
        <v>43</v>
      </c>
      <c r="N107" s="6">
        <f>Munka5!D108</f>
        <v>66</v>
      </c>
      <c r="O107" s="6">
        <f>Munka5!E108</f>
        <v>10</v>
      </c>
      <c r="P107" s="6">
        <f>Munka5!F108</f>
        <v>16</v>
      </c>
      <c r="Q107" s="6">
        <f>Munka6!B108</f>
        <v>7</v>
      </c>
      <c r="R107" s="6">
        <f>Munka6!C108</f>
        <v>9</v>
      </c>
      <c r="S107" s="6">
        <f>Munka7!B108</f>
        <v>43</v>
      </c>
      <c r="T107" s="6">
        <f>Munka7!C108</f>
        <v>78</v>
      </c>
      <c r="U107" s="6">
        <f>Munka7!D108</f>
        <v>14</v>
      </c>
      <c r="V107" s="6">
        <f>Munka7!E108</f>
        <v>3</v>
      </c>
      <c r="W107" s="6">
        <f>Munka7!F108</f>
        <v>42</v>
      </c>
      <c r="X107" s="6">
        <f>Munka8!B108</f>
        <v>10</v>
      </c>
      <c r="Y107" s="6">
        <f>Munka8!C108</f>
        <v>58</v>
      </c>
      <c r="Z107" s="6">
        <f>Munka8!D108</f>
        <v>25</v>
      </c>
      <c r="AA107" s="6">
        <f>Munka8!E108</f>
        <v>10</v>
      </c>
      <c r="AB107" s="8">
        <f>Munka8!F108</f>
        <v>57</v>
      </c>
      <c r="AD107" s="10">
        <f t="shared" si="84"/>
        <v>41153</v>
      </c>
      <c r="AE107">
        <f t="shared" si="85"/>
        <v>67</v>
      </c>
      <c r="AF107">
        <f t="shared" si="59"/>
        <v>14</v>
      </c>
      <c r="AG107">
        <f t="shared" si="60"/>
        <v>115</v>
      </c>
      <c r="AH107">
        <f t="shared" si="61"/>
        <v>146</v>
      </c>
      <c r="AI107">
        <f t="shared" si="62"/>
        <v>87</v>
      </c>
      <c r="AJ107">
        <f t="shared" si="63"/>
        <v>87</v>
      </c>
      <c r="AK107">
        <f t="shared" si="64"/>
        <v>77</v>
      </c>
      <c r="AL107">
        <f t="shared" si="65"/>
        <v>58</v>
      </c>
      <c r="AM107">
        <f t="shared" si="66"/>
        <v>126</v>
      </c>
      <c r="AN107">
        <f t="shared" si="67"/>
        <v>136</v>
      </c>
      <c r="AO107">
        <f t="shared" si="68"/>
        <v>104</v>
      </c>
      <c r="AP107">
        <f t="shared" si="69"/>
        <v>96</v>
      </c>
      <c r="AQ107">
        <f t="shared" si="70"/>
        <v>125</v>
      </c>
      <c r="AR107">
        <f t="shared" si="71"/>
        <v>69</v>
      </c>
      <c r="AS107">
        <f t="shared" si="72"/>
        <v>123</v>
      </c>
      <c r="AT107">
        <f t="shared" si="73"/>
        <v>65</v>
      </c>
      <c r="AU107">
        <f t="shared" si="74"/>
        <v>150</v>
      </c>
      <c r="AV107">
        <f t="shared" si="75"/>
        <v>126</v>
      </c>
      <c r="AW107">
        <f t="shared" si="76"/>
        <v>173</v>
      </c>
      <c r="AX107">
        <f t="shared" si="77"/>
        <v>98</v>
      </c>
      <c r="AY107">
        <f t="shared" si="78"/>
        <v>100</v>
      </c>
      <c r="AZ107">
        <f t="shared" si="79"/>
        <v>25</v>
      </c>
      <c r="BA107">
        <f t="shared" si="80"/>
        <v>107</v>
      </c>
      <c r="BB107">
        <f t="shared" si="81"/>
        <v>167</v>
      </c>
      <c r="BC107">
        <f t="shared" si="82"/>
        <v>51</v>
      </c>
      <c r="BD107">
        <f t="shared" si="83"/>
        <v>73</v>
      </c>
      <c r="BE107">
        <f t="shared" si="86"/>
        <v>57000</v>
      </c>
      <c r="BF107" s="6">
        <f>modellek!AB739</f>
        <v>60036</v>
      </c>
      <c r="BG107">
        <f>IF(modellek!AE739*modellek!CM739&lt;=0,1,0)</f>
        <v>1</v>
      </c>
      <c r="BH107">
        <f>modellek!AE739</f>
        <v>-5.33</v>
      </c>
      <c r="BI107">
        <f>modellek!CM739</f>
        <v>4.91</v>
      </c>
      <c r="BJ107" s="10">
        <f t="shared" si="87"/>
        <v>41153</v>
      </c>
      <c r="BK107">
        <f t="shared" si="88"/>
        <v>-5.33</v>
      </c>
      <c r="BL107">
        <f t="shared" si="89"/>
        <v>-5.33</v>
      </c>
      <c r="BM107">
        <f t="shared" si="90"/>
        <v>57</v>
      </c>
    </row>
    <row r="108" spans="1:65" x14ac:dyDescent="0.3">
      <c r="A108" s="5">
        <f>Munka3!A109</f>
        <v>41183</v>
      </c>
      <c r="B108" s="6">
        <f>Munka3!B109</f>
        <v>10</v>
      </c>
      <c r="C108" s="6">
        <f>Munka3!C109</f>
        <v>5</v>
      </c>
      <c r="D108" s="6">
        <f>Munka3!D109</f>
        <v>24</v>
      </c>
      <c r="E108" s="6">
        <f>Munka3!E109</f>
        <v>70</v>
      </c>
      <c r="F108" s="6">
        <f>Munka3!F109</f>
        <v>19</v>
      </c>
      <c r="G108" s="6">
        <f>Munka4!B109</f>
        <v>13</v>
      </c>
      <c r="H108" s="6">
        <f>Munka4!C109</f>
        <v>45</v>
      </c>
      <c r="I108" s="6">
        <f>Munka4!D109</f>
        <v>14</v>
      </c>
      <c r="J108" s="6">
        <f>Munka4!E109</f>
        <v>26</v>
      </c>
      <c r="K108" s="6">
        <f>Munka4!F109</f>
        <v>67</v>
      </c>
      <c r="L108" s="6">
        <f>Munka5!B109</f>
        <v>8</v>
      </c>
      <c r="M108" s="6">
        <f>Munka5!C109</f>
        <v>40</v>
      </c>
      <c r="N108" s="6">
        <f>Munka5!D109</f>
        <v>61</v>
      </c>
      <c r="O108" s="6">
        <f>Munka5!E109</f>
        <v>10</v>
      </c>
      <c r="P108" s="6">
        <f>Munka5!F109</f>
        <v>15</v>
      </c>
      <c r="Q108" s="6">
        <f>Munka6!B109</f>
        <v>6</v>
      </c>
      <c r="R108" s="6">
        <f>Munka6!C109</f>
        <v>9</v>
      </c>
      <c r="S108" s="6">
        <f>Munka7!B109</f>
        <v>41</v>
      </c>
      <c r="T108" s="6">
        <f>Munka7!C109</f>
        <v>77</v>
      </c>
      <c r="U108" s="6">
        <f>Munka7!D109</f>
        <v>13</v>
      </c>
      <c r="V108" s="6">
        <f>Munka7!E109</f>
        <v>3</v>
      </c>
      <c r="W108" s="6">
        <f>Munka7!F109</f>
        <v>39</v>
      </c>
      <c r="X108" s="6">
        <f>Munka8!B109</f>
        <v>9</v>
      </c>
      <c r="Y108" s="6">
        <f>Munka8!C109</f>
        <v>57</v>
      </c>
      <c r="Z108" s="6">
        <f>Munka8!D109</f>
        <v>22</v>
      </c>
      <c r="AA108" s="6">
        <f>Munka8!E109</f>
        <v>10</v>
      </c>
      <c r="AB108" s="8">
        <f>Munka8!F109</f>
        <v>50</v>
      </c>
      <c r="AD108" s="10">
        <f t="shared" si="84"/>
        <v>41183</v>
      </c>
      <c r="AE108">
        <f t="shared" si="85"/>
        <v>67</v>
      </c>
      <c r="AF108">
        <f t="shared" si="59"/>
        <v>53</v>
      </c>
      <c r="AG108">
        <f t="shared" si="60"/>
        <v>184</v>
      </c>
      <c r="AH108">
        <f t="shared" si="61"/>
        <v>175</v>
      </c>
      <c r="AI108">
        <f t="shared" si="62"/>
        <v>87</v>
      </c>
      <c r="AJ108">
        <f t="shared" si="63"/>
        <v>131</v>
      </c>
      <c r="AK108">
        <f t="shared" si="64"/>
        <v>135</v>
      </c>
      <c r="AL108">
        <f t="shared" si="65"/>
        <v>85</v>
      </c>
      <c r="AM108">
        <f t="shared" si="66"/>
        <v>163</v>
      </c>
      <c r="AN108">
        <f t="shared" si="67"/>
        <v>181</v>
      </c>
      <c r="AO108">
        <f t="shared" si="68"/>
        <v>108</v>
      </c>
      <c r="AP108">
        <f t="shared" si="69"/>
        <v>110</v>
      </c>
      <c r="AQ108">
        <f t="shared" si="70"/>
        <v>183</v>
      </c>
      <c r="AR108">
        <f t="shared" si="71"/>
        <v>69</v>
      </c>
      <c r="AS108">
        <f t="shared" si="72"/>
        <v>152</v>
      </c>
      <c r="AT108">
        <f t="shared" si="73"/>
        <v>151</v>
      </c>
      <c r="AU108">
        <f t="shared" si="74"/>
        <v>150</v>
      </c>
      <c r="AV108">
        <f t="shared" si="75"/>
        <v>167</v>
      </c>
      <c r="AW108">
        <f t="shared" si="76"/>
        <v>181</v>
      </c>
      <c r="AX108">
        <f t="shared" si="77"/>
        <v>138</v>
      </c>
      <c r="AY108">
        <f t="shared" si="78"/>
        <v>100</v>
      </c>
      <c r="AZ108">
        <f t="shared" si="79"/>
        <v>101</v>
      </c>
      <c r="BA108">
        <f t="shared" si="80"/>
        <v>121</v>
      </c>
      <c r="BB108">
        <f t="shared" si="81"/>
        <v>175</v>
      </c>
      <c r="BC108">
        <f t="shared" si="82"/>
        <v>150</v>
      </c>
      <c r="BD108">
        <f t="shared" si="83"/>
        <v>73</v>
      </c>
      <c r="BE108">
        <f t="shared" si="86"/>
        <v>50000</v>
      </c>
      <c r="BF108" s="6">
        <f>modellek!AB740</f>
        <v>49717.3</v>
      </c>
      <c r="BG108">
        <f>IF(modellek!AE740*modellek!CM740&lt;=0,1,0)</f>
        <v>1</v>
      </c>
      <c r="BH108">
        <f>modellek!AE740</f>
        <v>0.56999999999999995</v>
      </c>
      <c r="BI108">
        <f>modellek!CM740</f>
        <v>-10.88</v>
      </c>
      <c r="BJ108" s="10">
        <f t="shared" si="87"/>
        <v>41183</v>
      </c>
      <c r="BK108">
        <f t="shared" si="88"/>
        <v>0.56999999999999995</v>
      </c>
      <c r="BL108">
        <f t="shared" si="89"/>
        <v>0.56999999999999995</v>
      </c>
      <c r="BM108">
        <f t="shared" si="90"/>
        <v>50</v>
      </c>
    </row>
    <row r="109" spans="1:65" x14ac:dyDescent="0.3">
      <c r="A109" s="5">
        <f>Munka3!A110</f>
        <v>41214</v>
      </c>
      <c r="B109" s="6">
        <f>Munka3!B110</f>
        <v>10</v>
      </c>
      <c r="C109" s="6">
        <f>Munka3!C110</f>
        <v>5</v>
      </c>
      <c r="D109" s="6">
        <f>Munka3!D110</f>
        <v>22</v>
      </c>
      <c r="E109" s="6">
        <f>Munka3!E110</f>
        <v>68</v>
      </c>
      <c r="F109" s="6">
        <f>Munka3!F110</f>
        <v>20</v>
      </c>
      <c r="G109" s="6">
        <f>Munka4!B110</f>
        <v>12</v>
      </c>
      <c r="H109" s="6">
        <f>Munka4!C110</f>
        <v>43</v>
      </c>
      <c r="I109" s="6">
        <f>Munka4!D110</f>
        <v>13</v>
      </c>
      <c r="J109" s="6">
        <f>Munka4!E110</f>
        <v>26</v>
      </c>
      <c r="K109" s="6">
        <f>Munka4!F110</f>
        <v>63</v>
      </c>
      <c r="L109" s="6">
        <f>Munka5!B110</f>
        <v>8</v>
      </c>
      <c r="M109" s="6">
        <f>Munka5!C110</f>
        <v>39</v>
      </c>
      <c r="N109" s="6">
        <f>Munka5!D110</f>
        <v>59</v>
      </c>
      <c r="O109" s="6">
        <f>Munka5!E110</f>
        <v>8</v>
      </c>
      <c r="P109" s="6">
        <f>Munka5!F110</f>
        <v>14</v>
      </c>
      <c r="Q109" s="6">
        <f>Munka6!B110</f>
        <v>6</v>
      </c>
      <c r="R109" s="6">
        <f>Munka6!C110</f>
        <v>9</v>
      </c>
      <c r="S109" s="6">
        <f>Munka7!B110</f>
        <v>40</v>
      </c>
      <c r="T109" s="6">
        <f>Munka7!C110</f>
        <v>74</v>
      </c>
      <c r="U109" s="6">
        <f>Munka7!D110</f>
        <v>13</v>
      </c>
      <c r="V109" s="6">
        <f>Munka7!E110</f>
        <v>4</v>
      </c>
      <c r="W109" s="6">
        <f>Munka7!F110</f>
        <v>40</v>
      </c>
      <c r="X109" s="6">
        <f>Munka8!B110</f>
        <v>8</v>
      </c>
      <c r="Y109" s="6">
        <f>Munka8!C110</f>
        <v>54</v>
      </c>
      <c r="Z109" s="6">
        <f>Munka8!D110</f>
        <v>21</v>
      </c>
      <c r="AA109" s="6">
        <f>Munka8!E110</f>
        <v>9</v>
      </c>
      <c r="AB109" s="8">
        <f>Munka8!F110</f>
        <v>53</v>
      </c>
      <c r="AD109" s="10">
        <f t="shared" si="84"/>
        <v>41214</v>
      </c>
      <c r="AE109">
        <f t="shared" si="85"/>
        <v>67</v>
      </c>
      <c r="AF109">
        <f t="shared" si="59"/>
        <v>53</v>
      </c>
      <c r="AG109">
        <f t="shared" si="60"/>
        <v>199</v>
      </c>
      <c r="AH109">
        <f t="shared" si="61"/>
        <v>191</v>
      </c>
      <c r="AI109">
        <f t="shared" si="62"/>
        <v>66</v>
      </c>
      <c r="AJ109">
        <f t="shared" si="63"/>
        <v>163</v>
      </c>
      <c r="AK109">
        <f t="shared" si="64"/>
        <v>181</v>
      </c>
      <c r="AL109">
        <f t="shared" si="65"/>
        <v>114</v>
      </c>
      <c r="AM109">
        <f t="shared" si="66"/>
        <v>163</v>
      </c>
      <c r="AN109">
        <f t="shared" si="67"/>
        <v>197</v>
      </c>
      <c r="AO109">
        <f t="shared" si="68"/>
        <v>108</v>
      </c>
      <c r="AP109">
        <f t="shared" si="69"/>
        <v>118</v>
      </c>
      <c r="AQ109">
        <f t="shared" si="70"/>
        <v>199</v>
      </c>
      <c r="AR109">
        <f t="shared" si="71"/>
        <v>122</v>
      </c>
      <c r="AS109">
        <f t="shared" si="72"/>
        <v>184</v>
      </c>
      <c r="AT109">
        <f t="shared" si="73"/>
        <v>151</v>
      </c>
      <c r="AU109">
        <f t="shared" si="74"/>
        <v>150</v>
      </c>
      <c r="AV109">
        <f t="shared" si="75"/>
        <v>176</v>
      </c>
      <c r="AW109">
        <f t="shared" si="76"/>
        <v>200</v>
      </c>
      <c r="AX109">
        <f t="shared" si="77"/>
        <v>138</v>
      </c>
      <c r="AY109">
        <f t="shared" si="78"/>
        <v>96</v>
      </c>
      <c r="AZ109">
        <f t="shared" si="79"/>
        <v>74</v>
      </c>
      <c r="BA109">
        <f t="shared" si="80"/>
        <v>150</v>
      </c>
      <c r="BB109">
        <f t="shared" si="81"/>
        <v>197</v>
      </c>
      <c r="BC109">
        <f t="shared" si="82"/>
        <v>186</v>
      </c>
      <c r="BD109">
        <f t="shared" si="83"/>
        <v>138</v>
      </c>
      <c r="BE109">
        <f t="shared" si="86"/>
        <v>53000</v>
      </c>
      <c r="BF109" s="6">
        <f>modellek!AB741</f>
        <v>49717.3</v>
      </c>
      <c r="BG109">
        <f>IF(modellek!AE741*modellek!CM741&lt;=0,1,0)</f>
        <v>1</v>
      </c>
      <c r="BH109">
        <f>modellek!AE741</f>
        <v>6.19</v>
      </c>
      <c r="BI109">
        <f>modellek!CM741</f>
        <v>-13.95</v>
      </c>
      <c r="BJ109" s="10">
        <f t="shared" si="87"/>
        <v>41214</v>
      </c>
      <c r="BK109">
        <f t="shared" si="88"/>
        <v>6.19</v>
      </c>
      <c r="BL109">
        <f t="shared" si="89"/>
        <v>6.19</v>
      </c>
      <c r="BM109">
        <f t="shared" si="90"/>
        <v>53</v>
      </c>
    </row>
    <row r="110" spans="1:65" x14ac:dyDescent="0.3">
      <c r="A110" s="5">
        <f>Munka3!A111</f>
        <v>41244</v>
      </c>
      <c r="B110" s="6">
        <f>Munka3!B111</f>
        <v>9</v>
      </c>
      <c r="C110" s="6">
        <f>Munka3!C111</f>
        <v>6</v>
      </c>
      <c r="D110" s="6">
        <f>Munka3!D111</f>
        <v>21</v>
      </c>
      <c r="E110" s="6">
        <f>Munka3!E111</f>
        <v>64</v>
      </c>
      <c r="F110" s="6">
        <f>Munka3!F111</f>
        <v>16</v>
      </c>
      <c r="G110" s="6">
        <f>Munka4!B111</f>
        <v>11</v>
      </c>
      <c r="H110" s="6">
        <f>Munka4!C111</f>
        <v>39</v>
      </c>
      <c r="I110" s="6">
        <f>Munka4!D111</f>
        <v>12</v>
      </c>
      <c r="J110" s="6">
        <f>Munka4!E111</f>
        <v>23</v>
      </c>
      <c r="K110" s="6">
        <f>Munka4!F111</f>
        <v>61</v>
      </c>
      <c r="L110" s="6">
        <f>Munka5!B111</f>
        <v>8</v>
      </c>
      <c r="M110" s="6">
        <f>Munka5!C111</f>
        <v>34</v>
      </c>
      <c r="N110" s="6">
        <f>Munka5!D111</f>
        <v>53</v>
      </c>
      <c r="O110" s="6">
        <f>Munka5!E111</f>
        <v>8</v>
      </c>
      <c r="P110" s="6">
        <f>Munka5!F111</f>
        <v>13</v>
      </c>
      <c r="Q110" s="6">
        <f>Munka6!B111</f>
        <v>6</v>
      </c>
      <c r="R110" s="6">
        <f>Munka6!C111</f>
        <v>8</v>
      </c>
      <c r="S110" s="6">
        <f>Munka7!B111</f>
        <v>38</v>
      </c>
      <c r="T110" s="6">
        <f>Munka7!C111</f>
        <v>70</v>
      </c>
      <c r="U110" s="6">
        <f>Munka7!D111</f>
        <v>12</v>
      </c>
      <c r="V110" s="6">
        <f>Munka7!E111</f>
        <v>3</v>
      </c>
      <c r="W110" s="6">
        <f>Munka7!F111</f>
        <v>38</v>
      </c>
      <c r="X110" s="6">
        <f>Munka8!B111</f>
        <v>7</v>
      </c>
      <c r="Y110" s="6">
        <f>Munka8!C111</f>
        <v>55</v>
      </c>
      <c r="Z110" s="6">
        <f>Munka8!D111</f>
        <v>21</v>
      </c>
      <c r="AA110" s="6">
        <f>Munka8!E111</f>
        <v>9</v>
      </c>
      <c r="AB110" s="8">
        <f>Munka8!F111</f>
        <v>52</v>
      </c>
      <c r="AD110" s="10">
        <f t="shared" si="84"/>
        <v>41244</v>
      </c>
      <c r="AE110">
        <f t="shared" si="85"/>
        <v>120</v>
      </c>
      <c r="AF110">
        <f t="shared" si="59"/>
        <v>14</v>
      </c>
      <c r="AG110">
        <f t="shared" si="60"/>
        <v>204</v>
      </c>
      <c r="AH110">
        <f t="shared" si="61"/>
        <v>206</v>
      </c>
      <c r="AI110">
        <f t="shared" si="62"/>
        <v>155</v>
      </c>
      <c r="AJ110">
        <f t="shared" si="63"/>
        <v>185</v>
      </c>
      <c r="AK110">
        <f t="shared" si="64"/>
        <v>202</v>
      </c>
      <c r="AL110">
        <f t="shared" si="65"/>
        <v>130</v>
      </c>
      <c r="AM110">
        <f t="shared" si="66"/>
        <v>201</v>
      </c>
      <c r="AN110">
        <f t="shared" si="67"/>
        <v>204</v>
      </c>
      <c r="AO110">
        <f t="shared" si="68"/>
        <v>108</v>
      </c>
      <c r="AP110">
        <f t="shared" si="69"/>
        <v>185</v>
      </c>
      <c r="AQ110">
        <f t="shared" si="70"/>
        <v>205</v>
      </c>
      <c r="AR110">
        <f t="shared" si="71"/>
        <v>122</v>
      </c>
      <c r="AS110">
        <f t="shared" si="72"/>
        <v>198</v>
      </c>
      <c r="AT110">
        <f t="shared" si="73"/>
        <v>151</v>
      </c>
      <c r="AU110">
        <f t="shared" si="74"/>
        <v>205</v>
      </c>
      <c r="AV110">
        <f t="shared" si="75"/>
        <v>193</v>
      </c>
      <c r="AW110">
        <f t="shared" si="76"/>
        <v>206</v>
      </c>
      <c r="AX110">
        <f t="shared" si="77"/>
        <v>191</v>
      </c>
      <c r="AY110">
        <f t="shared" si="78"/>
        <v>100</v>
      </c>
      <c r="AZ110">
        <f t="shared" si="79"/>
        <v>133</v>
      </c>
      <c r="BA110">
        <f t="shared" si="80"/>
        <v>196</v>
      </c>
      <c r="BB110">
        <f t="shared" si="81"/>
        <v>188</v>
      </c>
      <c r="BC110">
        <f t="shared" si="82"/>
        <v>186</v>
      </c>
      <c r="BD110">
        <f t="shared" si="83"/>
        <v>138</v>
      </c>
      <c r="BE110">
        <f t="shared" si="86"/>
        <v>52000</v>
      </c>
      <c r="BF110" s="6">
        <f>modellek!AB742</f>
        <v>48779.3</v>
      </c>
      <c r="BG110">
        <f>IF(modellek!AE742*modellek!CM742&lt;=0,1,0)</f>
        <v>1</v>
      </c>
      <c r="BH110">
        <f>modellek!AE742</f>
        <v>6.19</v>
      </c>
      <c r="BI110">
        <f>modellek!CM742</f>
        <v>-25.68</v>
      </c>
      <c r="BJ110" s="10">
        <f t="shared" si="87"/>
        <v>41244</v>
      </c>
      <c r="BK110">
        <f t="shared" si="88"/>
        <v>6.19</v>
      </c>
      <c r="BL110">
        <f t="shared" si="89"/>
        <v>6.19</v>
      </c>
      <c r="BM110">
        <f t="shared" si="90"/>
        <v>52</v>
      </c>
    </row>
    <row r="111" spans="1:65" x14ac:dyDescent="0.3">
      <c r="A111" s="5">
        <f>Munka3!A112</f>
        <v>41275</v>
      </c>
      <c r="B111" s="6">
        <f>Munka3!B112</f>
        <v>11</v>
      </c>
      <c r="C111" s="6">
        <f>Munka3!C112</f>
        <v>7</v>
      </c>
      <c r="D111" s="6">
        <f>Munka3!D112</f>
        <v>23</v>
      </c>
      <c r="E111" s="6">
        <f>Munka3!E112</f>
        <v>67</v>
      </c>
      <c r="F111" s="6">
        <f>Munka3!F112</f>
        <v>19</v>
      </c>
      <c r="G111" s="6">
        <f>Munka4!B112</f>
        <v>12</v>
      </c>
      <c r="H111" s="6">
        <f>Munka4!C112</f>
        <v>46</v>
      </c>
      <c r="I111" s="6">
        <f>Munka4!D112</f>
        <v>14</v>
      </c>
      <c r="J111" s="6">
        <f>Munka4!E112</f>
        <v>26</v>
      </c>
      <c r="K111" s="6">
        <f>Munka4!F112</f>
        <v>66</v>
      </c>
      <c r="L111" s="6">
        <f>Munka5!B112</f>
        <v>9</v>
      </c>
      <c r="M111" s="6">
        <f>Munka5!C112</f>
        <v>41</v>
      </c>
      <c r="N111" s="6">
        <f>Munka5!D112</f>
        <v>63</v>
      </c>
      <c r="O111" s="6">
        <f>Munka5!E112</f>
        <v>8</v>
      </c>
      <c r="P111" s="6">
        <f>Munka5!F112</f>
        <v>15</v>
      </c>
      <c r="Q111" s="6">
        <f>Munka6!B112</f>
        <v>6</v>
      </c>
      <c r="R111" s="6">
        <f>Munka6!C112</f>
        <v>9</v>
      </c>
      <c r="S111" s="6">
        <f>Munka7!B112</f>
        <v>43</v>
      </c>
      <c r="T111" s="6">
        <f>Munka7!C112</f>
        <v>78</v>
      </c>
      <c r="U111" s="6">
        <f>Munka7!D112</f>
        <v>13</v>
      </c>
      <c r="V111" s="6">
        <f>Munka7!E112</f>
        <v>3</v>
      </c>
      <c r="W111" s="6">
        <f>Munka7!F112</f>
        <v>41</v>
      </c>
      <c r="X111" s="6">
        <f>Munka8!B112</f>
        <v>7</v>
      </c>
      <c r="Y111" s="6">
        <f>Munka8!C112</f>
        <v>58</v>
      </c>
      <c r="Z111" s="6">
        <f>Munka8!D112</f>
        <v>24</v>
      </c>
      <c r="AA111" s="6">
        <f>Munka8!E112</f>
        <v>11</v>
      </c>
      <c r="AB111" s="8">
        <f>Munka8!F112</f>
        <v>49</v>
      </c>
      <c r="AD111" s="10">
        <f t="shared" si="84"/>
        <v>41275</v>
      </c>
      <c r="AE111">
        <f t="shared" si="85"/>
        <v>18</v>
      </c>
      <c r="AF111">
        <f t="shared" si="59"/>
        <v>5</v>
      </c>
      <c r="AG111">
        <f t="shared" si="60"/>
        <v>194</v>
      </c>
      <c r="AH111">
        <f t="shared" si="61"/>
        <v>199</v>
      </c>
      <c r="AI111">
        <f t="shared" si="62"/>
        <v>87</v>
      </c>
      <c r="AJ111">
        <f t="shared" si="63"/>
        <v>163</v>
      </c>
      <c r="AK111">
        <f t="shared" si="64"/>
        <v>113</v>
      </c>
      <c r="AL111">
        <f t="shared" si="65"/>
        <v>85</v>
      </c>
      <c r="AM111">
        <f t="shared" si="66"/>
        <v>163</v>
      </c>
      <c r="AN111">
        <f t="shared" si="67"/>
        <v>187</v>
      </c>
      <c r="AO111">
        <f t="shared" si="68"/>
        <v>104</v>
      </c>
      <c r="AP111">
        <f t="shared" si="69"/>
        <v>107</v>
      </c>
      <c r="AQ111">
        <f t="shared" si="70"/>
        <v>158</v>
      </c>
      <c r="AR111">
        <f t="shared" si="71"/>
        <v>122</v>
      </c>
      <c r="AS111">
        <f t="shared" si="72"/>
        <v>152</v>
      </c>
      <c r="AT111">
        <f t="shared" si="73"/>
        <v>151</v>
      </c>
      <c r="AU111">
        <f t="shared" si="74"/>
        <v>150</v>
      </c>
      <c r="AV111">
        <f t="shared" si="75"/>
        <v>126</v>
      </c>
      <c r="AW111">
        <f t="shared" si="76"/>
        <v>173</v>
      </c>
      <c r="AX111">
        <f t="shared" si="77"/>
        <v>138</v>
      </c>
      <c r="AY111">
        <f t="shared" si="78"/>
        <v>100</v>
      </c>
      <c r="AZ111">
        <f t="shared" si="79"/>
        <v>51</v>
      </c>
      <c r="BA111">
        <f t="shared" si="80"/>
        <v>196</v>
      </c>
      <c r="BB111">
        <f t="shared" si="81"/>
        <v>167</v>
      </c>
      <c r="BC111">
        <f t="shared" si="82"/>
        <v>74</v>
      </c>
      <c r="BD111">
        <f t="shared" si="83"/>
        <v>37</v>
      </c>
      <c r="BE111">
        <f t="shared" si="86"/>
        <v>49000</v>
      </c>
      <c r="BF111" s="6">
        <f>modellek!AB743</f>
        <v>59098</v>
      </c>
      <c r="BG111">
        <f>IF(modellek!AE743*modellek!CM743&lt;=0,1,0)</f>
        <v>0</v>
      </c>
      <c r="BH111">
        <f>modellek!AE743</f>
        <v>-20.61</v>
      </c>
      <c r="BI111">
        <f>modellek!CM743</f>
        <v>-18.2</v>
      </c>
      <c r="BJ111" s="10">
        <f t="shared" si="87"/>
        <v>41275</v>
      </c>
      <c r="BK111" t="str">
        <f t="shared" si="88"/>
        <v/>
      </c>
      <c r="BL111">
        <f t="shared" si="89"/>
        <v>-20.61</v>
      </c>
      <c r="BM111">
        <f t="shared" si="90"/>
        <v>49</v>
      </c>
    </row>
    <row r="112" spans="1:65" x14ac:dyDescent="0.3">
      <c r="A112" s="5">
        <f>Munka3!A113</f>
        <v>41306</v>
      </c>
      <c r="B112" s="6">
        <f>Munka3!B113</f>
        <v>12</v>
      </c>
      <c r="C112" s="6">
        <f>Munka3!C113</f>
        <v>6</v>
      </c>
      <c r="D112" s="6">
        <f>Munka3!D113</f>
        <v>23</v>
      </c>
      <c r="E112" s="6">
        <f>Munka3!E113</f>
        <v>69</v>
      </c>
      <c r="F112" s="6">
        <f>Munka3!F113</f>
        <v>18</v>
      </c>
      <c r="G112" s="6">
        <f>Munka4!B113</f>
        <v>13</v>
      </c>
      <c r="H112" s="6">
        <f>Munka4!C113</f>
        <v>46</v>
      </c>
      <c r="I112" s="6">
        <f>Munka4!D113</f>
        <v>14</v>
      </c>
      <c r="J112" s="6">
        <f>Munka4!E113</f>
        <v>27</v>
      </c>
      <c r="K112" s="6">
        <f>Munka4!F113</f>
        <v>65</v>
      </c>
      <c r="L112" s="6">
        <f>Munka5!B113</f>
        <v>8</v>
      </c>
      <c r="M112" s="6">
        <f>Munka5!C113</f>
        <v>42</v>
      </c>
      <c r="N112" s="6">
        <f>Munka5!D113</f>
        <v>62</v>
      </c>
      <c r="O112" s="6">
        <f>Munka5!E113</f>
        <v>8</v>
      </c>
      <c r="P112" s="6">
        <f>Munka5!F113</f>
        <v>16</v>
      </c>
      <c r="Q112" s="6">
        <f>Munka6!B113</f>
        <v>7</v>
      </c>
      <c r="R112" s="6">
        <f>Munka6!C113</f>
        <v>9</v>
      </c>
      <c r="S112" s="6">
        <f>Munka7!B113</f>
        <v>43</v>
      </c>
      <c r="T112" s="6">
        <f>Munka7!C113</f>
        <v>78</v>
      </c>
      <c r="U112" s="6">
        <f>Munka7!D113</f>
        <v>13</v>
      </c>
      <c r="V112" s="6">
        <f>Munka7!E113</f>
        <v>4</v>
      </c>
      <c r="W112" s="6">
        <f>Munka7!F113</f>
        <v>42</v>
      </c>
      <c r="X112" s="6">
        <f>Munka8!B113</f>
        <v>8</v>
      </c>
      <c r="Y112" s="6">
        <f>Munka8!C113</f>
        <v>60</v>
      </c>
      <c r="Z112" s="6">
        <f>Munka8!D113</f>
        <v>24</v>
      </c>
      <c r="AA112" s="6">
        <f>Munka8!E113</f>
        <v>10</v>
      </c>
      <c r="AB112" s="8">
        <f>Munka8!F113</f>
        <v>52</v>
      </c>
      <c r="AD112" s="10">
        <f t="shared" si="84"/>
        <v>41306</v>
      </c>
      <c r="AE112">
        <f t="shared" si="85"/>
        <v>5</v>
      </c>
      <c r="AF112">
        <f t="shared" si="59"/>
        <v>14</v>
      </c>
      <c r="AG112">
        <f t="shared" si="60"/>
        <v>194</v>
      </c>
      <c r="AH112">
        <f t="shared" si="61"/>
        <v>188</v>
      </c>
      <c r="AI112">
        <f t="shared" si="62"/>
        <v>107</v>
      </c>
      <c r="AJ112">
        <f t="shared" si="63"/>
        <v>131</v>
      </c>
      <c r="AK112">
        <f t="shared" si="64"/>
        <v>113</v>
      </c>
      <c r="AL112">
        <f t="shared" si="65"/>
        <v>85</v>
      </c>
      <c r="AM112">
        <f t="shared" si="66"/>
        <v>126</v>
      </c>
      <c r="AN112">
        <f t="shared" si="67"/>
        <v>192</v>
      </c>
      <c r="AO112">
        <f t="shared" si="68"/>
        <v>108</v>
      </c>
      <c r="AP112">
        <f t="shared" si="69"/>
        <v>99</v>
      </c>
      <c r="AQ112">
        <f t="shared" si="70"/>
        <v>171</v>
      </c>
      <c r="AR112">
        <f t="shared" si="71"/>
        <v>122</v>
      </c>
      <c r="AS112">
        <f t="shared" si="72"/>
        <v>123</v>
      </c>
      <c r="AT112">
        <f t="shared" si="73"/>
        <v>65</v>
      </c>
      <c r="AU112">
        <f t="shared" si="74"/>
        <v>150</v>
      </c>
      <c r="AV112">
        <f t="shared" si="75"/>
        <v>126</v>
      </c>
      <c r="AW112">
        <f t="shared" si="76"/>
        <v>173</v>
      </c>
      <c r="AX112">
        <f t="shared" si="77"/>
        <v>138</v>
      </c>
      <c r="AY112">
        <f t="shared" si="78"/>
        <v>96</v>
      </c>
      <c r="AZ112">
        <f t="shared" si="79"/>
        <v>25</v>
      </c>
      <c r="BA112">
        <f t="shared" si="80"/>
        <v>150</v>
      </c>
      <c r="BB112">
        <f t="shared" si="81"/>
        <v>134</v>
      </c>
      <c r="BC112">
        <f t="shared" si="82"/>
        <v>74</v>
      </c>
      <c r="BD112">
        <f t="shared" si="83"/>
        <v>73</v>
      </c>
      <c r="BE112">
        <f t="shared" si="86"/>
        <v>52000</v>
      </c>
      <c r="BF112" s="6">
        <f>modellek!AB744</f>
        <v>50655.4</v>
      </c>
      <c r="BG112">
        <f>IF(modellek!AE744*modellek!CM744&lt;=0,1,0)</f>
        <v>1</v>
      </c>
      <c r="BH112">
        <f>modellek!AE744</f>
        <v>2.59</v>
      </c>
      <c r="BI112">
        <f>modellek!CM744</f>
        <v>-10.79</v>
      </c>
      <c r="BJ112" s="10">
        <f t="shared" si="87"/>
        <v>41306</v>
      </c>
      <c r="BK112">
        <f t="shared" si="88"/>
        <v>2.59</v>
      </c>
      <c r="BL112">
        <f t="shared" si="89"/>
        <v>2.59</v>
      </c>
      <c r="BM112">
        <f t="shared" si="90"/>
        <v>52</v>
      </c>
    </row>
    <row r="113" spans="1:65" x14ac:dyDescent="0.3">
      <c r="A113" s="5">
        <f>Munka3!A114</f>
        <v>41334</v>
      </c>
      <c r="B113" s="6">
        <f>Munka3!B114</f>
        <v>12</v>
      </c>
      <c r="C113" s="6">
        <f>Munka3!C114</f>
        <v>7</v>
      </c>
      <c r="D113" s="6">
        <f>Munka3!D114</f>
        <v>25</v>
      </c>
      <c r="E113" s="6">
        <f>Munka3!E114</f>
        <v>70</v>
      </c>
      <c r="F113" s="6">
        <f>Munka3!F114</f>
        <v>20</v>
      </c>
      <c r="G113" s="6">
        <f>Munka4!B114</f>
        <v>14</v>
      </c>
      <c r="H113" s="6">
        <f>Munka4!C114</f>
        <v>45</v>
      </c>
      <c r="I113" s="6">
        <f>Munka4!D114</f>
        <v>14</v>
      </c>
      <c r="J113" s="6">
        <f>Munka4!E114</f>
        <v>26</v>
      </c>
      <c r="K113" s="6">
        <f>Munka4!F114</f>
        <v>70</v>
      </c>
      <c r="L113" s="6">
        <f>Munka5!B114</f>
        <v>9</v>
      </c>
      <c r="M113" s="6">
        <f>Munka5!C114</f>
        <v>42</v>
      </c>
      <c r="N113" s="6">
        <f>Munka5!D114</f>
        <v>63</v>
      </c>
      <c r="O113" s="6">
        <f>Munka5!E114</f>
        <v>8</v>
      </c>
      <c r="P113" s="6">
        <f>Munka5!F114</f>
        <v>17</v>
      </c>
      <c r="Q113" s="6">
        <f>Munka6!B114</f>
        <v>7</v>
      </c>
      <c r="R113" s="6">
        <f>Munka6!C114</f>
        <v>9</v>
      </c>
      <c r="S113" s="6">
        <f>Munka7!B114</f>
        <v>43</v>
      </c>
      <c r="T113" s="6">
        <f>Munka7!C114</f>
        <v>79</v>
      </c>
      <c r="U113" s="6">
        <f>Munka7!D114</f>
        <v>14</v>
      </c>
      <c r="V113" s="6">
        <f>Munka7!E114</f>
        <v>4</v>
      </c>
      <c r="W113" s="6">
        <f>Munka7!F114</f>
        <v>43</v>
      </c>
      <c r="X113" s="6">
        <f>Munka8!B114</f>
        <v>8</v>
      </c>
      <c r="Y113" s="6">
        <f>Munka8!C114</f>
        <v>62</v>
      </c>
      <c r="Z113" s="6">
        <f>Munka8!D114</f>
        <v>26</v>
      </c>
      <c r="AA113" s="6">
        <f>Munka8!E114</f>
        <v>10</v>
      </c>
      <c r="AB113" s="8">
        <f>Munka8!F114</f>
        <v>62</v>
      </c>
      <c r="AD113" s="10">
        <f t="shared" si="84"/>
        <v>41334</v>
      </c>
      <c r="AE113">
        <f t="shared" si="85"/>
        <v>5</v>
      </c>
      <c r="AF113">
        <f t="shared" si="59"/>
        <v>5</v>
      </c>
      <c r="AG113">
        <f t="shared" si="60"/>
        <v>161</v>
      </c>
      <c r="AH113">
        <f t="shared" si="61"/>
        <v>175</v>
      </c>
      <c r="AI113">
        <f t="shared" si="62"/>
        <v>66</v>
      </c>
      <c r="AJ113">
        <f t="shared" si="63"/>
        <v>87</v>
      </c>
      <c r="AK113">
        <f t="shared" si="64"/>
        <v>135</v>
      </c>
      <c r="AL113">
        <f t="shared" si="65"/>
        <v>85</v>
      </c>
      <c r="AM113">
        <f t="shared" si="66"/>
        <v>163</v>
      </c>
      <c r="AN113">
        <f t="shared" si="67"/>
        <v>158</v>
      </c>
      <c r="AO113">
        <f t="shared" si="68"/>
        <v>104</v>
      </c>
      <c r="AP113">
        <f t="shared" si="69"/>
        <v>99</v>
      </c>
      <c r="AQ113">
        <f t="shared" si="70"/>
        <v>158</v>
      </c>
      <c r="AR113">
        <f t="shared" si="71"/>
        <v>122</v>
      </c>
      <c r="AS113">
        <f t="shared" si="72"/>
        <v>106</v>
      </c>
      <c r="AT113">
        <f t="shared" si="73"/>
        <v>65</v>
      </c>
      <c r="AU113">
        <f t="shared" si="74"/>
        <v>150</v>
      </c>
      <c r="AV113">
        <f t="shared" si="75"/>
        <v>126</v>
      </c>
      <c r="AW113">
        <f t="shared" si="76"/>
        <v>157</v>
      </c>
      <c r="AX113">
        <f t="shared" si="77"/>
        <v>98</v>
      </c>
      <c r="AY113">
        <f t="shared" si="78"/>
        <v>96</v>
      </c>
      <c r="AZ113">
        <f t="shared" si="79"/>
        <v>18</v>
      </c>
      <c r="BA113">
        <f t="shared" si="80"/>
        <v>150</v>
      </c>
      <c r="BB113">
        <f t="shared" si="81"/>
        <v>112</v>
      </c>
      <c r="BC113">
        <f t="shared" si="82"/>
        <v>33</v>
      </c>
      <c r="BD113">
        <f t="shared" si="83"/>
        <v>73</v>
      </c>
      <c r="BE113">
        <f t="shared" si="86"/>
        <v>62000</v>
      </c>
      <c r="BF113" s="6">
        <f>modellek!AB745</f>
        <v>60036</v>
      </c>
      <c r="BG113">
        <f>IF(modellek!AE745*modellek!CM745&lt;=0,1,0)</f>
        <v>0</v>
      </c>
      <c r="BH113">
        <f>modellek!AE745</f>
        <v>3.17</v>
      </c>
      <c r="BI113">
        <f>modellek!CM745</f>
        <v>7.08</v>
      </c>
      <c r="BJ113" s="10">
        <f t="shared" si="87"/>
        <v>41334</v>
      </c>
      <c r="BK113" t="str">
        <f t="shared" si="88"/>
        <v/>
      </c>
      <c r="BL113">
        <f t="shared" si="89"/>
        <v>3.17</v>
      </c>
      <c r="BM113">
        <f t="shared" si="90"/>
        <v>62</v>
      </c>
    </row>
    <row r="114" spans="1:65" x14ac:dyDescent="0.3">
      <c r="A114" s="5">
        <f>Munka3!A115</f>
        <v>41365</v>
      </c>
      <c r="B114" s="6">
        <f>Munka3!B115</f>
        <v>11</v>
      </c>
      <c r="C114" s="6">
        <f>Munka3!C115</f>
        <v>5</v>
      </c>
      <c r="D114" s="6">
        <f>Munka3!D115</f>
        <v>25</v>
      </c>
      <c r="E114" s="6">
        <f>Munka3!E115</f>
        <v>69</v>
      </c>
      <c r="F114" s="6">
        <f>Munka3!F115</f>
        <v>18</v>
      </c>
      <c r="G114" s="6">
        <f>Munka4!B115</f>
        <v>13</v>
      </c>
      <c r="H114" s="6">
        <f>Munka4!C115</f>
        <v>46</v>
      </c>
      <c r="I114" s="6">
        <f>Munka4!D115</f>
        <v>14</v>
      </c>
      <c r="J114" s="6">
        <f>Munka4!E115</f>
        <v>25</v>
      </c>
      <c r="K114" s="6">
        <f>Munka4!F115</f>
        <v>74</v>
      </c>
      <c r="L114" s="6">
        <f>Munka5!B115</f>
        <v>8</v>
      </c>
      <c r="M114" s="6">
        <f>Munka5!C115</f>
        <v>41</v>
      </c>
      <c r="N114" s="6">
        <f>Munka5!D115</f>
        <v>64</v>
      </c>
      <c r="O114" s="6">
        <f>Munka5!E115</f>
        <v>7</v>
      </c>
      <c r="P114" s="6">
        <f>Munka5!F115</f>
        <v>15</v>
      </c>
      <c r="Q114" s="6">
        <f>Munka6!B115</f>
        <v>7</v>
      </c>
      <c r="R114" s="6">
        <f>Munka6!C115</f>
        <v>9</v>
      </c>
      <c r="S114" s="6">
        <f>Munka7!B115</f>
        <v>43</v>
      </c>
      <c r="T114" s="6">
        <f>Munka7!C115</f>
        <v>79</v>
      </c>
      <c r="U114" s="6">
        <f>Munka7!D115</f>
        <v>13</v>
      </c>
      <c r="V114" s="6">
        <f>Munka7!E115</f>
        <v>4</v>
      </c>
      <c r="W114" s="6">
        <f>Munka7!F115</f>
        <v>40</v>
      </c>
      <c r="X114" s="6">
        <f>Munka8!B115</f>
        <v>8</v>
      </c>
      <c r="Y114" s="6">
        <f>Munka8!C115</f>
        <v>60</v>
      </c>
      <c r="Z114" s="6">
        <f>Munka8!D115</f>
        <v>23</v>
      </c>
      <c r="AA114" s="6">
        <f>Munka8!E115</f>
        <v>9</v>
      </c>
      <c r="AB114" s="8">
        <f>Munka8!F115</f>
        <v>54</v>
      </c>
      <c r="AD114" s="10">
        <f t="shared" si="84"/>
        <v>41365</v>
      </c>
      <c r="AE114">
        <f t="shared" si="85"/>
        <v>18</v>
      </c>
      <c r="AF114">
        <f t="shared" si="59"/>
        <v>53</v>
      </c>
      <c r="AG114">
        <f t="shared" si="60"/>
        <v>161</v>
      </c>
      <c r="AH114">
        <f t="shared" si="61"/>
        <v>188</v>
      </c>
      <c r="AI114">
        <f t="shared" si="62"/>
        <v>107</v>
      </c>
      <c r="AJ114">
        <f t="shared" si="63"/>
        <v>131</v>
      </c>
      <c r="AK114">
        <f t="shared" si="64"/>
        <v>113</v>
      </c>
      <c r="AL114">
        <f t="shared" si="65"/>
        <v>85</v>
      </c>
      <c r="AM114">
        <f t="shared" si="66"/>
        <v>185</v>
      </c>
      <c r="AN114">
        <f t="shared" si="67"/>
        <v>108</v>
      </c>
      <c r="AO114">
        <f t="shared" si="68"/>
        <v>108</v>
      </c>
      <c r="AP114">
        <f t="shared" si="69"/>
        <v>107</v>
      </c>
      <c r="AQ114">
        <f t="shared" si="70"/>
        <v>146</v>
      </c>
      <c r="AR114">
        <f t="shared" si="71"/>
        <v>148</v>
      </c>
      <c r="AS114">
        <f t="shared" si="72"/>
        <v>152</v>
      </c>
      <c r="AT114">
        <f t="shared" si="73"/>
        <v>65</v>
      </c>
      <c r="AU114">
        <f t="shared" si="74"/>
        <v>150</v>
      </c>
      <c r="AV114">
        <f t="shared" si="75"/>
        <v>126</v>
      </c>
      <c r="AW114">
        <f t="shared" si="76"/>
        <v>157</v>
      </c>
      <c r="AX114">
        <f t="shared" si="77"/>
        <v>138</v>
      </c>
      <c r="AY114">
        <f t="shared" si="78"/>
        <v>96</v>
      </c>
      <c r="AZ114">
        <f t="shared" si="79"/>
        <v>74</v>
      </c>
      <c r="BA114">
        <f t="shared" si="80"/>
        <v>150</v>
      </c>
      <c r="BB114">
        <f t="shared" si="81"/>
        <v>134</v>
      </c>
      <c r="BC114">
        <f t="shared" si="82"/>
        <v>111</v>
      </c>
      <c r="BD114">
        <f t="shared" si="83"/>
        <v>138</v>
      </c>
      <c r="BE114">
        <f t="shared" si="86"/>
        <v>54000</v>
      </c>
      <c r="BF114" s="6">
        <f>modellek!AB746</f>
        <v>50655.4</v>
      </c>
      <c r="BG114">
        <f>IF(modellek!AE746*modellek!CM746&lt;=0,1,0)</f>
        <v>1</v>
      </c>
      <c r="BH114">
        <f>modellek!AE746</f>
        <v>6.19</v>
      </c>
      <c r="BI114">
        <f>modellek!CM746</f>
        <v>-8.98</v>
      </c>
      <c r="BJ114" s="10">
        <f t="shared" si="87"/>
        <v>41365</v>
      </c>
      <c r="BK114">
        <f t="shared" si="88"/>
        <v>6.19</v>
      </c>
      <c r="BL114">
        <f t="shared" si="89"/>
        <v>6.19</v>
      </c>
      <c r="BM114">
        <f t="shared" si="90"/>
        <v>54</v>
      </c>
    </row>
    <row r="115" spans="1:65" x14ac:dyDescent="0.3">
      <c r="A115" s="5">
        <f>Munka3!A116</f>
        <v>41395</v>
      </c>
      <c r="B115" s="6">
        <f>Munka3!B116</f>
        <v>11</v>
      </c>
      <c r="C115" s="6">
        <f>Munka3!C116</f>
        <v>5</v>
      </c>
      <c r="D115" s="6">
        <f>Munka3!D116</f>
        <v>25</v>
      </c>
      <c r="E115" s="6">
        <f>Munka3!E116</f>
        <v>68</v>
      </c>
      <c r="F115" s="6">
        <f>Munka3!F116</f>
        <v>17</v>
      </c>
      <c r="G115" s="6">
        <f>Munka4!B116</f>
        <v>13</v>
      </c>
      <c r="H115" s="6">
        <f>Munka4!C116</f>
        <v>45</v>
      </c>
      <c r="I115" s="6">
        <f>Munka4!D116</f>
        <v>13</v>
      </c>
      <c r="J115" s="6">
        <f>Munka4!E116</f>
        <v>26</v>
      </c>
      <c r="K115" s="6">
        <f>Munka4!F116</f>
        <v>72</v>
      </c>
      <c r="L115" s="6">
        <f>Munka5!B116</f>
        <v>8</v>
      </c>
      <c r="M115" s="6">
        <f>Munka5!C116</f>
        <v>37</v>
      </c>
      <c r="N115" s="6">
        <f>Munka5!D116</f>
        <v>65</v>
      </c>
      <c r="O115" s="6">
        <f>Munka5!E116</f>
        <v>7</v>
      </c>
      <c r="P115" s="6">
        <f>Munka5!F116</f>
        <v>15</v>
      </c>
      <c r="Q115" s="6">
        <f>Munka6!B116</f>
        <v>7</v>
      </c>
      <c r="R115" s="6">
        <f>Munka6!C116</f>
        <v>10</v>
      </c>
      <c r="S115" s="6">
        <f>Munka7!B116</f>
        <v>43</v>
      </c>
      <c r="T115" s="6">
        <f>Munka7!C116</f>
        <v>79</v>
      </c>
      <c r="U115" s="6">
        <f>Munka7!D116</f>
        <v>13</v>
      </c>
      <c r="V115" s="6">
        <f>Munka7!E116</f>
        <v>7</v>
      </c>
      <c r="W115" s="6">
        <f>Munka7!F116</f>
        <v>42</v>
      </c>
      <c r="X115" s="6">
        <f>Munka8!B116</f>
        <v>8</v>
      </c>
      <c r="Y115" s="6">
        <f>Munka8!C116</f>
        <v>59</v>
      </c>
      <c r="Z115" s="6">
        <f>Munka8!D116</f>
        <v>23</v>
      </c>
      <c r="AA115" s="6">
        <f>Munka8!E116</f>
        <v>9</v>
      </c>
      <c r="AB115" s="8">
        <f>Munka8!F116</f>
        <v>53</v>
      </c>
      <c r="AD115" s="10">
        <f t="shared" si="84"/>
        <v>41395</v>
      </c>
      <c r="AE115">
        <f t="shared" si="85"/>
        <v>18</v>
      </c>
      <c r="AF115">
        <f t="shared" si="59"/>
        <v>53</v>
      </c>
      <c r="AG115">
        <f t="shared" si="60"/>
        <v>161</v>
      </c>
      <c r="AH115">
        <f t="shared" si="61"/>
        <v>191</v>
      </c>
      <c r="AI115">
        <f t="shared" si="62"/>
        <v>136</v>
      </c>
      <c r="AJ115">
        <f t="shared" si="63"/>
        <v>131</v>
      </c>
      <c r="AK115">
        <f t="shared" si="64"/>
        <v>135</v>
      </c>
      <c r="AL115">
        <f t="shared" si="65"/>
        <v>114</v>
      </c>
      <c r="AM115">
        <f t="shared" si="66"/>
        <v>163</v>
      </c>
      <c r="AN115">
        <f t="shared" si="67"/>
        <v>136</v>
      </c>
      <c r="AO115">
        <f t="shared" si="68"/>
        <v>108</v>
      </c>
      <c r="AP115">
        <f t="shared" si="69"/>
        <v>137</v>
      </c>
      <c r="AQ115">
        <f t="shared" si="70"/>
        <v>133</v>
      </c>
      <c r="AR115">
        <f t="shared" si="71"/>
        <v>148</v>
      </c>
      <c r="AS115">
        <f t="shared" si="72"/>
        <v>152</v>
      </c>
      <c r="AT115">
        <f t="shared" si="73"/>
        <v>65</v>
      </c>
      <c r="AU115">
        <f t="shared" si="74"/>
        <v>41</v>
      </c>
      <c r="AV115">
        <f t="shared" si="75"/>
        <v>126</v>
      </c>
      <c r="AW115">
        <f t="shared" si="76"/>
        <v>157</v>
      </c>
      <c r="AX115">
        <f t="shared" si="77"/>
        <v>138</v>
      </c>
      <c r="AY115">
        <f t="shared" si="78"/>
        <v>78</v>
      </c>
      <c r="AZ115">
        <f t="shared" si="79"/>
        <v>25</v>
      </c>
      <c r="BA115">
        <f t="shared" si="80"/>
        <v>150</v>
      </c>
      <c r="BB115">
        <f t="shared" si="81"/>
        <v>158</v>
      </c>
      <c r="BC115">
        <f t="shared" si="82"/>
        <v>111</v>
      </c>
      <c r="BD115">
        <f t="shared" si="83"/>
        <v>138</v>
      </c>
      <c r="BE115">
        <f t="shared" si="86"/>
        <v>53000</v>
      </c>
      <c r="BF115" s="6">
        <f>modellek!AB747</f>
        <v>50655.4</v>
      </c>
      <c r="BG115">
        <f>IF(modellek!AE747*modellek!CM747&lt;=0,1,0)</f>
        <v>0</v>
      </c>
      <c r="BH115">
        <f>modellek!AE747</f>
        <v>4.42</v>
      </c>
      <c r="BI115">
        <f>modellek!CM747</f>
        <v>1.24</v>
      </c>
      <c r="BJ115" s="10">
        <f t="shared" si="87"/>
        <v>41395</v>
      </c>
      <c r="BK115" t="str">
        <f t="shared" si="88"/>
        <v/>
      </c>
      <c r="BL115">
        <f t="shared" si="89"/>
        <v>4.42</v>
      </c>
      <c r="BM115">
        <f t="shared" si="90"/>
        <v>53</v>
      </c>
    </row>
    <row r="116" spans="1:65" x14ac:dyDescent="0.3">
      <c r="A116" s="5">
        <f>Munka3!A117</f>
        <v>41426</v>
      </c>
      <c r="B116" s="6">
        <f>Munka3!B117</f>
        <v>11</v>
      </c>
      <c r="C116" s="6">
        <f>Munka3!C117</f>
        <v>5</v>
      </c>
      <c r="D116" s="6">
        <f>Munka3!D117</f>
        <v>25</v>
      </c>
      <c r="E116" s="6">
        <f>Munka3!E117</f>
        <v>68</v>
      </c>
      <c r="F116" s="6">
        <f>Munka3!F117</f>
        <v>17</v>
      </c>
      <c r="G116" s="6">
        <f>Munka4!B117</f>
        <v>13</v>
      </c>
      <c r="H116" s="6">
        <f>Munka4!C117</f>
        <v>45</v>
      </c>
      <c r="I116" s="6">
        <f>Munka4!D117</f>
        <v>15</v>
      </c>
      <c r="J116" s="6">
        <f>Munka4!E117</f>
        <v>27</v>
      </c>
      <c r="K116" s="6">
        <f>Munka4!F117</f>
        <v>73</v>
      </c>
      <c r="L116" s="6">
        <f>Munka5!B117</f>
        <v>8</v>
      </c>
      <c r="M116" s="6">
        <f>Munka5!C117</f>
        <v>40</v>
      </c>
      <c r="N116" s="6">
        <f>Munka5!D117</f>
        <v>65</v>
      </c>
      <c r="O116" s="6">
        <f>Munka5!E117</f>
        <v>7</v>
      </c>
      <c r="P116" s="6">
        <f>Munka5!F117</f>
        <v>16</v>
      </c>
      <c r="Q116" s="6">
        <f>Munka6!B117</f>
        <v>6</v>
      </c>
      <c r="R116" s="6">
        <f>Munka6!C117</f>
        <v>10</v>
      </c>
      <c r="S116" s="6">
        <f>Munka7!B117</f>
        <v>43</v>
      </c>
      <c r="T116" s="6">
        <f>Munka7!C117</f>
        <v>78</v>
      </c>
      <c r="U116" s="6">
        <f>Munka7!D117</f>
        <v>14</v>
      </c>
      <c r="V116" s="6">
        <f>Munka7!E117</f>
        <v>5</v>
      </c>
      <c r="W116" s="6">
        <f>Munka7!F117</f>
        <v>44</v>
      </c>
      <c r="X116" s="6">
        <f>Munka8!B117</f>
        <v>8</v>
      </c>
      <c r="Y116" s="6">
        <f>Munka8!C117</f>
        <v>58</v>
      </c>
      <c r="Z116" s="6">
        <f>Munka8!D117</f>
        <v>23</v>
      </c>
      <c r="AA116" s="6">
        <f>Munka8!E117</f>
        <v>10</v>
      </c>
      <c r="AB116" s="8">
        <f>Munka8!F117</f>
        <v>53</v>
      </c>
      <c r="AD116" s="10">
        <f t="shared" si="84"/>
        <v>41426</v>
      </c>
      <c r="AE116">
        <f t="shared" si="85"/>
        <v>18</v>
      </c>
      <c r="AF116">
        <f t="shared" si="59"/>
        <v>53</v>
      </c>
      <c r="AG116">
        <f t="shared" si="60"/>
        <v>161</v>
      </c>
      <c r="AH116">
        <f t="shared" si="61"/>
        <v>191</v>
      </c>
      <c r="AI116">
        <f t="shared" si="62"/>
        <v>136</v>
      </c>
      <c r="AJ116">
        <f t="shared" si="63"/>
        <v>131</v>
      </c>
      <c r="AK116">
        <f t="shared" si="64"/>
        <v>135</v>
      </c>
      <c r="AL116">
        <f t="shared" si="65"/>
        <v>58</v>
      </c>
      <c r="AM116">
        <f t="shared" si="66"/>
        <v>126</v>
      </c>
      <c r="AN116">
        <f t="shared" si="67"/>
        <v>120</v>
      </c>
      <c r="AO116">
        <f t="shared" si="68"/>
        <v>108</v>
      </c>
      <c r="AP116">
        <f t="shared" si="69"/>
        <v>110</v>
      </c>
      <c r="AQ116">
        <f t="shared" si="70"/>
        <v>133</v>
      </c>
      <c r="AR116">
        <f t="shared" si="71"/>
        <v>148</v>
      </c>
      <c r="AS116">
        <f t="shared" si="72"/>
        <v>123</v>
      </c>
      <c r="AT116">
        <f t="shared" si="73"/>
        <v>151</v>
      </c>
      <c r="AU116">
        <f t="shared" si="74"/>
        <v>41</v>
      </c>
      <c r="AV116">
        <f t="shared" si="75"/>
        <v>126</v>
      </c>
      <c r="AW116">
        <f t="shared" si="76"/>
        <v>173</v>
      </c>
      <c r="AX116">
        <f t="shared" si="77"/>
        <v>98</v>
      </c>
      <c r="AY116">
        <f t="shared" si="78"/>
        <v>94</v>
      </c>
      <c r="AZ116">
        <f t="shared" si="79"/>
        <v>8</v>
      </c>
      <c r="BA116">
        <f t="shared" si="80"/>
        <v>150</v>
      </c>
      <c r="BB116">
        <f t="shared" si="81"/>
        <v>167</v>
      </c>
      <c r="BC116">
        <f t="shared" si="82"/>
        <v>111</v>
      </c>
      <c r="BD116">
        <f t="shared" si="83"/>
        <v>73</v>
      </c>
      <c r="BE116">
        <f t="shared" si="86"/>
        <v>53000</v>
      </c>
      <c r="BF116" s="6">
        <f>modellek!AB748</f>
        <v>49717.3</v>
      </c>
      <c r="BG116">
        <f>IF(modellek!AE748*modellek!CM748&lt;=0,1,0)</f>
        <v>0</v>
      </c>
      <c r="BH116">
        <f>modellek!AE748</f>
        <v>6.19</v>
      </c>
      <c r="BI116">
        <f>modellek!CM748</f>
        <v>7.08</v>
      </c>
      <c r="BJ116" s="10">
        <f t="shared" si="87"/>
        <v>41426</v>
      </c>
      <c r="BK116" t="str">
        <f t="shared" si="88"/>
        <v/>
      </c>
      <c r="BL116">
        <f t="shared" si="89"/>
        <v>6.19</v>
      </c>
      <c r="BM116">
        <f t="shared" si="90"/>
        <v>53</v>
      </c>
    </row>
    <row r="117" spans="1:65" x14ac:dyDescent="0.3">
      <c r="A117" s="5">
        <f>Munka3!A118</f>
        <v>41456</v>
      </c>
      <c r="B117" s="6">
        <f>Munka3!B118</f>
        <v>11</v>
      </c>
      <c r="C117" s="6">
        <f>Munka3!C118</f>
        <v>5</v>
      </c>
      <c r="D117" s="6">
        <f>Munka3!D118</f>
        <v>26</v>
      </c>
      <c r="E117" s="6">
        <f>Munka3!E118</f>
        <v>71</v>
      </c>
      <c r="F117" s="6">
        <f>Munka3!F118</f>
        <v>17</v>
      </c>
      <c r="G117" s="6">
        <f>Munka4!B118</f>
        <v>14</v>
      </c>
      <c r="H117" s="6">
        <f>Munka4!C118</f>
        <v>46</v>
      </c>
      <c r="I117" s="6">
        <f>Munka4!D118</f>
        <v>14</v>
      </c>
      <c r="J117" s="6">
        <f>Munka4!E118</f>
        <v>28</v>
      </c>
      <c r="K117" s="6">
        <f>Munka4!F118</f>
        <v>76</v>
      </c>
      <c r="L117" s="6">
        <f>Munka5!B118</f>
        <v>8</v>
      </c>
      <c r="M117" s="6">
        <f>Munka5!C118</f>
        <v>37</v>
      </c>
      <c r="N117" s="6">
        <f>Munka5!D118</f>
        <v>66</v>
      </c>
      <c r="O117" s="6">
        <f>Munka5!E118</f>
        <v>7</v>
      </c>
      <c r="P117" s="6">
        <f>Munka5!F118</f>
        <v>15</v>
      </c>
      <c r="Q117" s="6">
        <f>Munka6!B118</f>
        <v>6</v>
      </c>
      <c r="R117" s="6">
        <f>Munka6!C118</f>
        <v>9</v>
      </c>
      <c r="S117" s="6">
        <f>Munka7!B118</f>
        <v>42</v>
      </c>
      <c r="T117" s="6">
        <f>Munka7!C118</f>
        <v>82</v>
      </c>
      <c r="U117" s="6">
        <f>Munka7!D118</f>
        <v>14</v>
      </c>
      <c r="V117" s="6">
        <f>Munka7!E118</f>
        <v>6</v>
      </c>
      <c r="W117" s="6">
        <f>Munka7!F118</f>
        <v>45</v>
      </c>
      <c r="X117" s="6">
        <f>Munka8!B118</f>
        <v>7</v>
      </c>
      <c r="Y117" s="6">
        <f>Munka8!C118</f>
        <v>60</v>
      </c>
      <c r="Z117" s="6">
        <f>Munka8!D118</f>
        <v>24</v>
      </c>
      <c r="AA117" s="6">
        <f>Munka8!E118</f>
        <v>9</v>
      </c>
      <c r="AB117" s="8">
        <f>Munka8!F118</f>
        <v>53</v>
      </c>
      <c r="AD117" s="10">
        <f t="shared" si="84"/>
        <v>41456</v>
      </c>
      <c r="AE117">
        <f t="shared" si="85"/>
        <v>18</v>
      </c>
      <c r="AF117">
        <f t="shared" si="59"/>
        <v>53</v>
      </c>
      <c r="AG117">
        <f t="shared" si="60"/>
        <v>145</v>
      </c>
      <c r="AH117">
        <f t="shared" si="61"/>
        <v>166</v>
      </c>
      <c r="AI117">
        <f t="shared" si="62"/>
        <v>136</v>
      </c>
      <c r="AJ117">
        <f t="shared" si="63"/>
        <v>87</v>
      </c>
      <c r="AK117">
        <f t="shared" si="64"/>
        <v>113</v>
      </c>
      <c r="AL117">
        <f t="shared" si="65"/>
        <v>85</v>
      </c>
      <c r="AM117">
        <f t="shared" si="66"/>
        <v>97</v>
      </c>
      <c r="AN117">
        <f t="shared" si="67"/>
        <v>91</v>
      </c>
      <c r="AO117">
        <f t="shared" si="68"/>
        <v>108</v>
      </c>
      <c r="AP117">
        <f t="shared" si="69"/>
        <v>137</v>
      </c>
      <c r="AQ117">
        <f t="shared" si="70"/>
        <v>125</v>
      </c>
      <c r="AR117">
        <f t="shared" si="71"/>
        <v>148</v>
      </c>
      <c r="AS117">
        <f t="shared" si="72"/>
        <v>152</v>
      </c>
      <c r="AT117">
        <f t="shared" si="73"/>
        <v>151</v>
      </c>
      <c r="AU117">
        <f t="shared" si="74"/>
        <v>150</v>
      </c>
      <c r="AV117">
        <f t="shared" si="75"/>
        <v>156</v>
      </c>
      <c r="AW117">
        <f t="shared" si="76"/>
        <v>119</v>
      </c>
      <c r="AX117">
        <f t="shared" si="77"/>
        <v>98</v>
      </c>
      <c r="AY117">
        <f t="shared" si="78"/>
        <v>90</v>
      </c>
      <c r="AZ117">
        <f t="shared" si="79"/>
        <v>2</v>
      </c>
      <c r="BA117">
        <f t="shared" si="80"/>
        <v>196</v>
      </c>
      <c r="BB117">
        <f t="shared" si="81"/>
        <v>134</v>
      </c>
      <c r="BC117">
        <f t="shared" si="82"/>
        <v>74</v>
      </c>
      <c r="BD117">
        <f t="shared" si="83"/>
        <v>138</v>
      </c>
      <c r="BE117">
        <f t="shared" si="86"/>
        <v>53000</v>
      </c>
      <c r="BF117" s="6">
        <f>modellek!AB749</f>
        <v>49717.3</v>
      </c>
      <c r="BG117">
        <f>IF(modellek!AE749*modellek!CM749&lt;=0,1,0)</f>
        <v>0</v>
      </c>
      <c r="BH117">
        <f>modellek!AE749</f>
        <v>6.19</v>
      </c>
      <c r="BI117">
        <f>modellek!CM749</f>
        <v>4.16</v>
      </c>
      <c r="BJ117" s="10">
        <f t="shared" si="87"/>
        <v>41456</v>
      </c>
      <c r="BK117" t="str">
        <f t="shared" si="88"/>
        <v/>
      </c>
      <c r="BL117">
        <f t="shared" si="89"/>
        <v>6.19</v>
      </c>
      <c r="BM117">
        <f t="shared" si="90"/>
        <v>53</v>
      </c>
    </row>
    <row r="118" spans="1:65" x14ac:dyDescent="0.3">
      <c r="A118" s="5">
        <f>Munka3!A119</f>
        <v>41487</v>
      </c>
      <c r="B118" s="6">
        <f>Munka3!B119</f>
        <v>11</v>
      </c>
      <c r="C118" s="6">
        <f>Munka3!C119</f>
        <v>5</v>
      </c>
      <c r="D118" s="6">
        <f>Munka3!D119</f>
        <v>25</v>
      </c>
      <c r="E118" s="6">
        <f>Munka3!E119</f>
        <v>74</v>
      </c>
      <c r="F118" s="6">
        <f>Munka3!F119</f>
        <v>17</v>
      </c>
      <c r="G118" s="6">
        <f>Munka4!B119</f>
        <v>13</v>
      </c>
      <c r="H118" s="6">
        <f>Munka4!C119</f>
        <v>46</v>
      </c>
      <c r="I118" s="6">
        <f>Munka4!D119</f>
        <v>14</v>
      </c>
      <c r="J118" s="6">
        <f>Munka4!E119</f>
        <v>28</v>
      </c>
      <c r="K118" s="6">
        <f>Munka4!F119</f>
        <v>75</v>
      </c>
      <c r="L118" s="6">
        <f>Munka5!B119</f>
        <v>8</v>
      </c>
      <c r="M118" s="6">
        <f>Munka5!C119</f>
        <v>37</v>
      </c>
      <c r="N118" s="6">
        <f>Munka5!D119</f>
        <v>62</v>
      </c>
      <c r="O118" s="6">
        <f>Munka5!E119</f>
        <v>9</v>
      </c>
      <c r="P118" s="6">
        <f>Munka5!F119</f>
        <v>14</v>
      </c>
      <c r="Q118" s="6">
        <f>Munka6!B119</f>
        <v>6</v>
      </c>
      <c r="R118" s="6">
        <f>Munka6!C119</f>
        <v>10</v>
      </c>
      <c r="S118" s="6">
        <f>Munka7!B119</f>
        <v>43</v>
      </c>
      <c r="T118" s="6">
        <f>Munka7!C119</f>
        <v>80</v>
      </c>
      <c r="U118" s="6">
        <f>Munka7!D119</f>
        <v>14</v>
      </c>
      <c r="V118" s="6">
        <f>Munka7!E119</f>
        <v>8</v>
      </c>
      <c r="W118" s="6">
        <f>Munka7!F119</f>
        <v>45</v>
      </c>
      <c r="X118" s="6">
        <f>Munka8!B119</f>
        <v>8</v>
      </c>
      <c r="Y118" s="6">
        <f>Munka8!C119</f>
        <v>61</v>
      </c>
      <c r="Z118" s="6">
        <f>Munka8!D119</f>
        <v>26</v>
      </c>
      <c r="AA118" s="6">
        <f>Munka8!E119</f>
        <v>10</v>
      </c>
      <c r="AB118" s="8">
        <f>Munka8!F119</f>
        <v>53</v>
      </c>
      <c r="AD118" s="10">
        <f t="shared" si="84"/>
        <v>41487</v>
      </c>
      <c r="AE118">
        <f t="shared" si="85"/>
        <v>18</v>
      </c>
      <c r="AF118">
        <f t="shared" si="59"/>
        <v>53</v>
      </c>
      <c r="AG118">
        <f t="shared" si="60"/>
        <v>161</v>
      </c>
      <c r="AH118">
        <f t="shared" si="61"/>
        <v>139</v>
      </c>
      <c r="AI118">
        <f t="shared" si="62"/>
        <v>136</v>
      </c>
      <c r="AJ118">
        <f t="shared" si="63"/>
        <v>131</v>
      </c>
      <c r="AK118">
        <f t="shared" si="64"/>
        <v>113</v>
      </c>
      <c r="AL118">
        <f t="shared" si="65"/>
        <v>85</v>
      </c>
      <c r="AM118">
        <f t="shared" si="66"/>
        <v>97</v>
      </c>
      <c r="AN118">
        <f t="shared" si="67"/>
        <v>102</v>
      </c>
      <c r="AO118">
        <f t="shared" si="68"/>
        <v>108</v>
      </c>
      <c r="AP118">
        <f t="shared" si="69"/>
        <v>137</v>
      </c>
      <c r="AQ118">
        <f t="shared" si="70"/>
        <v>171</v>
      </c>
      <c r="AR118">
        <f t="shared" si="71"/>
        <v>86</v>
      </c>
      <c r="AS118">
        <f t="shared" si="72"/>
        <v>184</v>
      </c>
      <c r="AT118">
        <f t="shared" si="73"/>
        <v>151</v>
      </c>
      <c r="AU118">
        <f t="shared" si="74"/>
        <v>41</v>
      </c>
      <c r="AV118">
        <f t="shared" si="75"/>
        <v>126</v>
      </c>
      <c r="AW118">
        <f t="shared" si="76"/>
        <v>143</v>
      </c>
      <c r="AX118">
        <f t="shared" si="77"/>
        <v>98</v>
      </c>
      <c r="AY118">
        <f t="shared" si="78"/>
        <v>72</v>
      </c>
      <c r="AZ118">
        <f t="shared" si="79"/>
        <v>2</v>
      </c>
      <c r="BA118">
        <f t="shared" si="80"/>
        <v>150</v>
      </c>
      <c r="BB118">
        <f t="shared" si="81"/>
        <v>120</v>
      </c>
      <c r="BC118">
        <f t="shared" si="82"/>
        <v>33</v>
      </c>
      <c r="BD118">
        <f t="shared" si="83"/>
        <v>73</v>
      </c>
      <c r="BE118">
        <f t="shared" si="86"/>
        <v>53000</v>
      </c>
      <c r="BF118" s="6">
        <f>modellek!AB750</f>
        <v>50655.4</v>
      </c>
      <c r="BG118">
        <f>IF(modellek!AE750*modellek!CM750&lt;=0,1,0)</f>
        <v>0</v>
      </c>
      <c r="BH118">
        <f>modellek!AE750</f>
        <v>4.42</v>
      </c>
      <c r="BI118">
        <f>modellek!CM750</f>
        <v>6.5</v>
      </c>
      <c r="BJ118" s="10">
        <f t="shared" si="87"/>
        <v>41487</v>
      </c>
      <c r="BK118" t="str">
        <f t="shared" si="88"/>
        <v/>
      </c>
      <c r="BL118">
        <f t="shared" si="89"/>
        <v>4.42</v>
      </c>
      <c r="BM118">
        <f t="shared" si="90"/>
        <v>53</v>
      </c>
    </row>
    <row r="119" spans="1:65" x14ac:dyDescent="0.3">
      <c r="A119" s="5">
        <f>Munka3!A120</f>
        <v>41518</v>
      </c>
      <c r="B119" s="6">
        <f>Munka3!B120</f>
        <v>11</v>
      </c>
      <c r="C119" s="6">
        <f>Munka3!C120</f>
        <v>6</v>
      </c>
      <c r="D119" s="6">
        <f>Munka3!D120</f>
        <v>25</v>
      </c>
      <c r="E119" s="6">
        <f>Munka3!E120</f>
        <v>72</v>
      </c>
      <c r="F119" s="6">
        <f>Munka3!F120</f>
        <v>17</v>
      </c>
      <c r="G119" s="6">
        <f>Munka4!B120</f>
        <v>13</v>
      </c>
      <c r="H119" s="6">
        <f>Munka4!C120</f>
        <v>44</v>
      </c>
      <c r="I119" s="6">
        <f>Munka4!D120</f>
        <v>14</v>
      </c>
      <c r="J119" s="6">
        <f>Munka4!E120</f>
        <v>27</v>
      </c>
      <c r="K119" s="6">
        <f>Munka4!F120</f>
        <v>71</v>
      </c>
      <c r="L119" s="6">
        <f>Munka5!B120</f>
        <v>8</v>
      </c>
      <c r="M119" s="6">
        <f>Munka5!C120</f>
        <v>41</v>
      </c>
      <c r="N119" s="6">
        <f>Munka5!D120</f>
        <v>63</v>
      </c>
      <c r="O119" s="6">
        <f>Munka5!E120</f>
        <v>8</v>
      </c>
      <c r="P119" s="6">
        <f>Munka5!F120</f>
        <v>16</v>
      </c>
      <c r="Q119" s="6">
        <f>Munka6!B120</f>
        <v>7</v>
      </c>
      <c r="R119" s="6">
        <f>Munka6!C120</f>
        <v>9</v>
      </c>
      <c r="S119" s="6">
        <f>Munka7!B120</f>
        <v>42</v>
      </c>
      <c r="T119" s="6">
        <f>Munka7!C120</f>
        <v>78</v>
      </c>
      <c r="U119" s="6">
        <f>Munka7!D120</f>
        <v>13</v>
      </c>
      <c r="V119" s="6">
        <f>Munka7!E120</f>
        <v>7</v>
      </c>
      <c r="W119" s="6">
        <f>Munka7!F120</f>
        <v>44</v>
      </c>
      <c r="X119" s="6">
        <f>Munka8!B120</f>
        <v>8</v>
      </c>
      <c r="Y119" s="6">
        <f>Munka8!C120</f>
        <v>57</v>
      </c>
      <c r="Z119" s="6">
        <f>Munka8!D120</f>
        <v>24</v>
      </c>
      <c r="AA119" s="6">
        <f>Munka8!E120</f>
        <v>10</v>
      </c>
      <c r="AB119" s="8">
        <f>Munka8!F120</f>
        <v>51</v>
      </c>
      <c r="AD119" s="10">
        <f t="shared" si="84"/>
        <v>41518</v>
      </c>
      <c r="AE119">
        <f t="shared" si="85"/>
        <v>18</v>
      </c>
      <c r="AF119">
        <f t="shared" si="59"/>
        <v>14</v>
      </c>
      <c r="AG119">
        <f t="shared" si="60"/>
        <v>161</v>
      </c>
      <c r="AH119">
        <f t="shared" si="61"/>
        <v>155</v>
      </c>
      <c r="AI119">
        <f t="shared" si="62"/>
        <v>136</v>
      </c>
      <c r="AJ119">
        <f t="shared" si="63"/>
        <v>131</v>
      </c>
      <c r="AK119">
        <f t="shared" si="64"/>
        <v>158</v>
      </c>
      <c r="AL119">
        <f t="shared" si="65"/>
        <v>85</v>
      </c>
      <c r="AM119">
        <f t="shared" si="66"/>
        <v>126</v>
      </c>
      <c r="AN119">
        <f t="shared" si="67"/>
        <v>151</v>
      </c>
      <c r="AO119">
        <f t="shared" si="68"/>
        <v>108</v>
      </c>
      <c r="AP119">
        <f t="shared" si="69"/>
        <v>107</v>
      </c>
      <c r="AQ119">
        <f t="shared" si="70"/>
        <v>158</v>
      </c>
      <c r="AR119">
        <f t="shared" si="71"/>
        <v>122</v>
      </c>
      <c r="AS119">
        <f t="shared" si="72"/>
        <v>123</v>
      </c>
      <c r="AT119">
        <f t="shared" si="73"/>
        <v>65</v>
      </c>
      <c r="AU119">
        <f t="shared" si="74"/>
        <v>150</v>
      </c>
      <c r="AV119">
        <f t="shared" si="75"/>
        <v>156</v>
      </c>
      <c r="AW119">
        <f t="shared" si="76"/>
        <v>173</v>
      </c>
      <c r="AX119">
        <f t="shared" si="77"/>
        <v>138</v>
      </c>
      <c r="AY119">
        <f t="shared" si="78"/>
        <v>78</v>
      </c>
      <c r="AZ119">
        <f t="shared" si="79"/>
        <v>8</v>
      </c>
      <c r="BA119">
        <f t="shared" si="80"/>
        <v>150</v>
      </c>
      <c r="BB119">
        <f t="shared" si="81"/>
        <v>175</v>
      </c>
      <c r="BC119">
        <f t="shared" si="82"/>
        <v>74</v>
      </c>
      <c r="BD119">
        <f t="shared" si="83"/>
        <v>73</v>
      </c>
      <c r="BE119">
        <f t="shared" si="86"/>
        <v>51000</v>
      </c>
      <c r="BF119" s="6">
        <f>modellek!AB751</f>
        <v>50655.4</v>
      </c>
      <c r="BG119">
        <f>IF(modellek!AE751*modellek!CM751&lt;=0,1,0)</f>
        <v>0</v>
      </c>
      <c r="BH119">
        <f>modellek!AE751</f>
        <v>0.68</v>
      </c>
      <c r="BI119">
        <f>modellek!CM751</f>
        <v>7.08</v>
      </c>
      <c r="BJ119" s="10">
        <f t="shared" si="87"/>
        <v>41518</v>
      </c>
      <c r="BK119" t="str">
        <f t="shared" si="88"/>
        <v/>
      </c>
      <c r="BL119">
        <f t="shared" si="89"/>
        <v>0.68</v>
      </c>
      <c r="BM119">
        <f t="shared" si="90"/>
        <v>51</v>
      </c>
    </row>
    <row r="120" spans="1:65" x14ac:dyDescent="0.3">
      <c r="A120" s="5">
        <f>Munka3!A121</f>
        <v>41548</v>
      </c>
      <c r="B120" s="6">
        <f>Munka3!B121</f>
        <v>12</v>
      </c>
      <c r="C120" s="6">
        <f>Munka3!C121</f>
        <v>5</v>
      </c>
      <c r="D120" s="6">
        <f>Munka3!D121</f>
        <v>25</v>
      </c>
      <c r="E120" s="6">
        <f>Munka3!E121</f>
        <v>73</v>
      </c>
      <c r="F120" s="6">
        <f>Munka3!F121</f>
        <v>18</v>
      </c>
      <c r="G120" s="6">
        <f>Munka4!B121</f>
        <v>13</v>
      </c>
      <c r="H120" s="6">
        <f>Munka4!C121</f>
        <v>45</v>
      </c>
      <c r="I120" s="6">
        <f>Munka4!D121</f>
        <v>13</v>
      </c>
      <c r="J120" s="6">
        <f>Munka4!E121</f>
        <v>27</v>
      </c>
      <c r="K120" s="6">
        <f>Munka4!F121</f>
        <v>69</v>
      </c>
      <c r="L120" s="6">
        <f>Munka5!B121</f>
        <v>7</v>
      </c>
      <c r="M120" s="6">
        <f>Munka5!C121</f>
        <v>39</v>
      </c>
      <c r="N120" s="6">
        <f>Munka5!D121</f>
        <v>62</v>
      </c>
      <c r="O120" s="6">
        <f>Munka5!E121</f>
        <v>8</v>
      </c>
      <c r="P120" s="6">
        <f>Munka5!F121</f>
        <v>16</v>
      </c>
      <c r="Q120" s="6">
        <f>Munka6!B121</f>
        <v>7</v>
      </c>
      <c r="R120" s="6">
        <f>Munka6!C121</f>
        <v>9</v>
      </c>
      <c r="S120" s="6">
        <f>Munka7!B121</f>
        <v>43</v>
      </c>
      <c r="T120" s="6">
        <f>Munka7!C121</f>
        <v>76</v>
      </c>
      <c r="U120" s="6">
        <f>Munka7!D121</f>
        <v>13</v>
      </c>
      <c r="V120" s="6">
        <f>Munka7!E121</f>
        <v>7</v>
      </c>
      <c r="W120" s="6">
        <f>Munka7!F121</f>
        <v>42</v>
      </c>
      <c r="X120" s="6">
        <f>Munka8!B121</f>
        <v>7</v>
      </c>
      <c r="Y120" s="6">
        <f>Munka8!C121</f>
        <v>60</v>
      </c>
      <c r="Z120" s="6">
        <f>Munka8!D121</f>
        <v>24</v>
      </c>
      <c r="AA120" s="6">
        <f>Munka8!E121</f>
        <v>9</v>
      </c>
      <c r="AB120" s="8">
        <f>Munka8!F121</f>
        <v>50</v>
      </c>
      <c r="AD120" s="10">
        <f t="shared" si="84"/>
        <v>41548</v>
      </c>
      <c r="AE120">
        <f t="shared" si="85"/>
        <v>5</v>
      </c>
      <c r="AF120">
        <f t="shared" si="59"/>
        <v>53</v>
      </c>
      <c r="AG120">
        <f t="shared" si="60"/>
        <v>161</v>
      </c>
      <c r="AH120">
        <f t="shared" si="61"/>
        <v>146</v>
      </c>
      <c r="AI120">
        <f t="shared" si="62"/>
        <v>107</v>
      </c>
      <c r="AJ120">
        <f t="shared" si="63"/>
        <v>131</v>
      </c>
      <c r="AK120">
        <f t="shared" si="64"/>
        <v>135</v>
      </c>
      <c r="AL120">
        <f t="shared" si="65"/>
        <v>114</v>
      </c>
      <c r="AM120">
        <f t="shared" si="66"/>
        <v>126</v>
      </c>
      <c r="AN120">
        <f t="shared" si="67"/>
        <v>167</v>
      </c>
      <c r="AO120">
        <f t="shared" si="68"/>
        <v>126</v>
      </c>
      <c r="AP120">
        <f t="shared" si="69"/>
        <v>118</v>
      </c>
      <c r="AQ120">
        <f t="shared" si="70"/>
        <v>171</v>
      </c>
      <c r="AR120">
        <f t="shared" si="71"/>
        <v>122</v>
      </c>
      <c r="AS120">
        <f t="shared" si="72"/>
        <v>123</v>
      </c>
      <c r="AT120">
        <f t="shared" si="73"/>
        <v>65</v>
      </c>
      <c r="AU120">
        <f t="shared" si="74"/>
        <v>150</v>
      </c>
      <c r="AV120">
        <f t="shared" si="75"/>
        <v>126</v>
      </c>
      <c r="AW120">
        <f t="shared" si="76"/>
        <v>189</v>
      </c>
      <c r="AX120">
        <f t="shared" si="77"/>
        <v>138</v>
      </c>
      <c r="AY120">
        <f t="shared" si="78"/>
        <v>78</v>
      </c>
      <c r="AZ120">
        <f t="shared" si="79"/>
        <v>25</v>
      </c>
      <c r="BA120">
        <f t="shared" si="80"/>
        <v>196</v>
      </c>
      <c r="BB120">
        <f t="shared" si="81"/>
        <v>134</v>
      </c>
      <c r="BC120">
        <f t="shared" si="82"/>
        <v>74</v>
      </c>
      <c r="BD120">
        <f t="shared" si="83"/>
        <v>138</v>
      </c>
      <c r="BE120">
        <f t="shared" si="86"/>
        <v>50000</v>
      </c>
      <c r="BF120" s="6">
        <f>modellek!AB752</f>
        <v>48779.3</v>
      </c>
      <c r="BG120">
        <f>IF(modellek!AE752*modellek!CM752&lt;=0,1,0)</f>
        <v>0</v>
      </c>
      <c r="BH120">
        <f>modellek!AE752</f>
        <v>2.44</v>
      </c>
      <c r="BI120">
        <f>modellek!CM752</f>
        <v>0.27</v>
      </c>
      <c r="BJ120" s="10">
        <f t="shared" si="87"/>
        <v>41548</v>
      </c>
      <c r="BK120" t="str">
        <f t="shared" si="88"/>
        <v/>
      </c>
      <c r="BL120">
        <f t="shared" si="89"/>
        <v>2.44</v>
      </c>
      <c r="BM120">
        <f t="shared" si="90"/>
        <v>50</v>
      </c>
    </row>
    <row r="121" spans="1:65" x14ac:dyDescent="0.3">
      <c r="A121" s="5">
        <f>Munka3!A122</f>
        <v>41579</v>
      </c>
      <c r="B121" s="6">
        <f>Munka3!B122</f>
        <v>12</v>
      </c>
      <c r="C121" s="6">
        <f>Munka3!C122</f>
        <v>6</v>
      </c>
      <c r="D121" s="6">
        <f>Munka3!D122</f>
        <v>22</v>
      </c>
      <c r="E121" s="6">
        <f>Munka3!E122</f>
        <v>68</v>
      </c>
      <c r="F121" s="6">
        <f>Munka3!F122</f>
        <v>18</v>
      </c>
      <c r="G121" s="6">
        <f>Munka4!B122</f>
        <v>13</v>
      </c>
      <c r="H121" s="6">
        <f>Munka4!C122</f>
        <v>43</v>
      </c>
      <c r="I121" s="6">
        <f>Munka4!D122</f>
        <v>13</v>
      </c>
      <c r="J121" s="6">
        <f>Munka4!E122</f>
        <v>28</v>
      </c>
      <c r="K121" s="6">
        <f>Munka4!F122</f>
        <v>66</v>
      </c>
      <c r="L121" s="6">
        <f>Munka5!B122</f>
        <v>8</v>
      </c>
      <c r="M121" s="6">
        <f>Munka5!C122</f>
        <v>39</v>
      </c>
      <c r="N121" s="6">
        <f>Munka5!D122</f>
        <v>62</v>
      </c>
      <c r="O121" s="6">
        <f>Munka5!E122</f>
        <v>7</v>
      </c>
      <c r="P121" s="6">
        <f>Munka5!F122</f>
        <v>15</v>
      </c>
      <c r="Q121" s="6">
        <f>Munka6!B122</f>
        <v>7</v>
      </c>
      <c r="R121" s="6">
        <f>Munka6!C122</f>
        <v>9</v>
      </c>
      <c r="S121" s="6">
        <f>Munka7!B122</f>
        <v>43</v>
      </c>
      <c r="T121" s="6">
        <f>Munka7!C122</f>
        <v>76</v>
      </c>
      <c r="U121" s="6">
        <f>Munka7!D122</f>
        <v>13</v>
      </c>
      <c r="V121" s="6">
        <f>Munka7!E122</f>
        <v>7</v>
      </c>
      <c r="W121" s="6">
        <f>Munka7!F122</f>
        <v>40</v>
      </c>
      <c r="X121" s="6">
        <f>Munka8!B122</f>
        <v>7</v>
      </c>
      <c r="Y121" s="6">
        <f>Munka8!C122</f>
        <v>60</v>
      </c>
      <c r="Z121" s="6">
        <f>Munka8!D122</f>
        <v>23</v>
      </c>
      <c r="AA121" s="6">
        <f>Munka8!E122</f>
        <v>10</v>
      </c>
      <c r="AB121" s="8">
        <f>Munka8!F122</f>
        <v>53</v>
      </c>
      <c r="AD121" s="10">
        <f t="shared" si="84"/>
        <v>41579</v>
      </c>
      <c r="AE121">
        <f t="shared" si="85"/>
        <v>5</v>
      </c>
      <c r="AF121">
        <f t="shared" si="59"/>
        <v>14</v>
      </c>
      <c r="AG121">
        <f t="shared" si="60"/>
        <v>199</v>
      </c>
      <c r="AH121">
        <f t="shared" si="61"/>
        <v>191</v>
      </c>
      <c r="AI121">
        <f t="shared" si="62"/>
        <v>107</v>
      </c>
      <c r="AJ121">
        <f t="shared" si="63"/>
        <v>131</v>
      </c>
      <c r="AK121">
        <f t="shared" si="64"/>
        <v>181</v>
      </c>
      <c r="AL121">
        <f t="shared" si="65"/>
        <v>114</v>
      </c>
      <c r="AM121">
        <f t="shared" si="66"/>
        <v>97</v>
      </c>
      <c r="AN121">
        <f t="shared" si="67"/>
        <v>187</v>
      </c>
      <c r="AO121">
        <f t="shared" si="68"/>
        <v>108</v>
      </c>
      <c r="AP121">
        <f t="shared" si="69"/>
        <v>118</v>
      </c>
      <c r="AQ121">
        <f t="shared" si="70"/>
        <v>171</v>
      </c>
      <c r="AR121">
        <f t="shared" si="71"/>
        <v>148</v>
      </c>
      <c r="AS121">
        <f t="shared" si="72"/>
        <v>152</v>
      </c>
      <c r="AT121">
        <f t="shared" si="73"/>
        <v>65</v>
      </c>
      <c r="AU121">
        <f t="shared" si="74"/>
        <v>150</v>
      </c>
      <c r="AV121">
        <f t="shared" si="75"/>
        <v>126</v>
      </c>
      <c r="AW121">
        <f t="shared" si="76"/>
        <v>189</v>
      </c>
      <c r="AX121">
        <f t="shared" si="77"/>
        <v>138</v>
      </c>
      <c r="AY121">
        <f t="shared" si="78"/>
        <v>78</v>
      </c>
      <c r="AZ121">
        <f t="shared" si="79"/>
        <v>74</v>
      </c>
      <c r="BA121">
        <f t="shared" si="80"/>
        <v>196</v>
      </c>
      <c r="BB121">
        <f t="shared" si="81"/>
        <v>134</v>
      </c>
      <c r="BC121">
        <f t="shared" si="82"/>
        <v>111</v>
      </c>
      <c r="BD121">
        <f t="shared" si="83"/>
        <v>73</v>
      </c>
      <c r="BE121">
        <f t="shared" si="86"/>
        <v>53000</v>
      </c>
      <c r="BF121" s="6">
        <f>modellek!AB753</f>
        <v>50655.4</v>
      </c>
      <c r="BG121">
        <f>IF(modellek!AE753*modellek!CM753&lt;=0,1,0)</f>
        <v>0</v>
      </c>
      <c r="BH121">
        <f>modellek!AE753</f>
        <v>4.42</v>
      </c>
      <c r="BI121">
        <f>modellek!CM753</f>
        <v>7.08</v>
      </c>
      <c r="BJ121" s="10">
        <f t="shared" si="87"/>
        <v>41579</v>
      </c>
      <c r="BK121" t="str">
        <f t="shared" si="88"/>
        <v/>
      </c>
      <c r="BL121">
        <f t="shared" si="89"/>
        <v>4.42</v>
      </c>
      <c r="BM121">
        <f t="shared" si="90"/>
        <v>53</v>
      </c>
    </row>
    <row r="122" spans="1:65" x14ac:dyDescent="0.3">
      <c r="A122" s="5">
        <f>Munka3!A123</f>
        <v>41609</v>
      </c>
      <c r="B122" s="6">
        <f>Munka3!B123</f>
        <v>10</v>
      </c>
      <c r="C122" s="6">
        <f>Munka3!C123</f>
        <v>5</v>
      </c>
      <c r="D122" s="6">
        <f>Munka3!D123</f>
        <v>21</v>
      </c>
      <c r="E122" s="6">
        <f>Munka3!E123</f>
        <v>66</v>
      </c>
      <c r="F122" s="6">
        <f>Munka3!F123</f>
        <v>17</v>
      </c>
      <c r="G122" s="6">
        <f>Munka4!B123</f>
        <v>12</v>
      </c>
      <c r="H122" s="6">
        <f>Munka4!C123</f>
        <v>39</v>
      </c>
      <c r="I122" s="6">
        <f>Munka4!D123</f>
        <v>11</v>
      </c>
      <c r="J122" s="6">
        <f>Munka4!E123</f>
        <v>26</v>
      </c>
      <c r="K122" s="6">
        <f>Munka4!F123</f>
        <v>62</v>
      </c>
      <c r="L122" s="6">
        <f>Munka5!B123</f>
        <v>8</v>
      </c>
      <c r="M122" s="6">
        <f>Munka5!C123</f>
        <v>34</v>
      </c>
      <c r="N122" s="6">
        <f>Munka5!D123</f>
        <v>55</v>
      </c>
      <c r="O122" s="6">
        <f>Munka5!E123</f>
        <v>7</v>
      </c>
      <c r="P122" s="6">
        <f>Munka5!F123</f>
        <v>14</v>
      </c>
      <c r="Q122" s="6">
        <f>Munka6!B123</f>
        <v>6</v>
      </c>
      <c r="R122" s="6">
        <f>Munka6!C123</f>
        <v>9</v>
      </c>
      <c r="S122" s="6">
        <f>Munka7!B123</f>
        <v>41</v>
      </c>
      <c r="T122" s="6">
        <f>Munka7!C123</f>
        <v>73</v>
      </c>
      <c r="U122" s="6">
        <f>Munka7!D123</f>
        <v>13</v>
      </c>
      <c r="V122" s="6">
        <f>Munka7!E123</f>
        <v>6</v>
      </c>
      <c r="W122" s="6">
        <f>Munka7!F123</f>
        <v>38</v>
      </c>
      <c r="X122" s="6">
        <f>Munka8!B123</f>
        <v>7</v>
      </c>
      <c r="Y122" s="6">
        <f>Munka8!C123</f>
        <v>60</v>
      </c>
      <c r="Z122" s="6">
        <f>Munka8!D123</f>
        <v>23</v>
      </c>
      <c r="AA122" s="6">
        <f>Munka8!E123</f>
        <v>9</v>
      </c>
      <c r="AB122" s="8">
        <f>Munka8!F123</f>
        <v>52</v>
      </c>
      <c r="AD122" s="10">
        <f t="shared" si="84"/>
        <v>41609</v>
      </c>
      <c r="AE122">
        <f t="shared" si="85"/>
        <v>67</v>
      </c>
      <c r="AF122">
        <f t="shared" si="59"/>
        <v>53</v>
      </c>
      <c r="AG122">
        <f t="shared" si="60"/>
        <v>204</v>
      </c>
      <c r="AH122">
        <f t="shared" si="61"/>
        <v>204</v>
      </c>
      <c r="AI122">
        <f t="shared" si="62"/>
        <v>136</v>
      </c>
      <c r="AJ122">
        <f t="shared" si="63"/>
        <v>163</v>
      </c>
      <c r="AK122">
        <f t="shared" si="64"/>
        <v>202</v>
      </c>
      <c r="AL122">
        <f t="shared" si="65"/>
        <v>138</v>
      </c>
      <c r="AM122">
        <f t="shared" si="66"/>
        <v>163</v>
      </c>
      <c r="AN122">
        <f t="shared" si="67"/>
        <v>203</v>
      </c>
      <c r="AO122">
        <f t="shared" si="68"/>
        <v>108</v>
      </c>
      <c r="AP122">
        <f t="shared" si="69"/>
        <v>185</v>
      </c>
      <c r="AQ122">
        <f t="shared" si="70"/>
        <v>204</v>
      </c>
      <c r="AR122">
        <f t="shared" si="71"/>
        <v>148</v>
      </c>
      <c r="AS122">
        <f t="shared" si="72"/>
        <v>184</v>
      </c>
      <c r="AT122">
        <f t="shared" si="73"/>
        <v>151</v>
      </c>
      <c r="AU122">
        <f t="shared" si="74"/>
        <v>150</v>
      </c>
      <c r="AV122">
        <f t="shared" si="75"/>
        <v>167</v>
      </c>
      <c r="AW122">
        <f t="shared" si="76"/>
        <v>202</v>
      </c>
      <c r="AX122">
        <f t="shared" si="77"/>
        <v>138</v>
      </c>
      <c r="AY122">
        <f t="shared" si="78"/>
        <v>90</v>
      </c>
      <c r="AZ122">
        <f t="shared" si="79"/>
        <v>133</v>
      </c>
      <c r="BA122">
        <f t="shared" si="80"/>
        <v>196</v>
      </c>
      <c r="BB122">
        <f t="shared" si="81"/>
        <v>134</v>
      </c>
      <c r="BC122">
        <f t="shared" si="82"/>
        <v>111</v>
      </c>
      <c r="BD122">
        <f t="shared" si="83"/>
        <v>138</v>
      </c>
      <c r="BE122">
        <f t="shared" si="86"/>
        <v>52000</v>
      </c>
      <c r="BF122" s="6">
        <f>modellek!AB754</f>
        <v>48779.3</v>
      </c>
      <c r="BG122">
        <f>IF(modellek!AE754*modellek!CM754&lt;=0,1,0)</f>
        <v>1</v>
      </c>
      <c r="BH122">
        <f>modellek!AE754</f>
        <v>6.19</v>
      </c>
      <c r="BI122">
        <f>modellek!CM754</f>
        <v>-6.61</v>
      </c>
      <c r="BJ122" s="10">
        <f t="shared" si="87"/>
        <v>41609</v>
      </c>
      <c r="BK122">
        <f t="shared" si="88"/>
        <v>6.19</v>
      </c>
      <c r="BL122">
        <f t="shared" si="89"/>
        <v>6.19</v>
      </c>
      <c r="BM122">
        <f t="shared" si="90"/>
        <v>52</v>
      </c>
    </row>
    <row r="123" spans="1:65" x14ac:dyDescent="0.3">
      <c r="A123" s="5">
        <f>Munka3!A124</f>
        <v>41640</v>
      </c>
      <c r="B123" s="6">
        <f>Munka3!B124</f>
        <v>11</v>
      </c>
      <c r="C123" s="6">
        <f>Munka3!C124</f>
        <v>6</v>
      </c>
      <c r="D123" s="6">
        <f>Munka3!D124</f>
        <v>24</v>
      </c>
      <c r="E123" s="6">
        <f>Munka3!E124</f>
        <v>72</v>
      </c>
      <c r="F123" s="6">
        <f>Munka3!F124</f>
        <v>18</v>
      </c>
      <c r="G123" s="6">
        <f>Munka4!B124</f>
        <v>13</v>
      </c>
      <c r="H123" s="6">
        <f>Munka4!C124</f>
        <v>45</v>
      </c>
      <c r="I123" s="6">
        <f>Munka4!D124</f>
        <v>14</v>
      </c>
      <c r="J123" s="6">
        <f>Munka4!E124</f>
        <v>28</v>
      </c>
      <c r="K123" s="6">
        <f>Munka4!F124</f>
        <v>69</v>
      </c>
      <c r="L123" s="6">
        <f>Munka5!B124</f>
        <v>8</v>
      </c>
      <c r="M123" s="6">
        <f>Munka5!C124</f>
        <v>38</v>
      </c>
      <c r="N123" s="6">
        <f>Munka5!D124</f>
        <v>64</v>
      </c>
      <c r="O123" s="6">
        <f>Munka5!E124</f>
        <v>8</v>
      </c>
      <c r="P123" s="6">
        <f>Munka5!F124</f>
        <v>15</v>
      </c>
      <c r="Q123" s="6">
        <f>Munka6!B124</f>
        <v>7</v>
      </c>
      <c r="R123" s="6">
        <f>Munka6!C124</f>
        <v>9</v>
      </c>
      <c r="S123" s="6">
        <f>Munka7!B124</f>
        <v>43</v>
      </c>
      <c r="T123" s="6">
        <f>Munka7!C124</f>
        <v>80</v>
      </c>
      <c r="U123" s="6">
        <f>Munka7!D124</f>
        <v>13</v>
      </c>
      <c r="V123" s="6">
        <f>Munka7!E124</f>
        <v>5</v>
      </c>
      <c r="W123" s="6">
        <f>Munka7!F124</f>
        <v>41</v>
      </c>
      <c r="X123" s="6">
        <f>Munka8!B124</f>
        <v>7</v>
      </c>
      <c r="Y123" s="6">
        <f>Munka8!C124</f>
        <v>65</v>
      </c>
      <c r="Z123" s="6">
        <f>Munka8!D124</f>
        <v>24</v>
      </c>
      <c r="AA123" s="6">
        <f>Munka8!E124</f>
        <v>10</v>
      </c>
      <c r="AB123" s="8">
        <f>Munka8!F124</f>
        <v>54</v>
      </c>
      <c r="AD123" s="10">
        <f t="shared" si="84"/>
        <v>41640</v>
      </c>
      <c r="AE123">
        <f t="shared" si="85"/>
        <v>18</v>
      </c>
      <c r="AF123">
        <f t="shared" si="59"/>
        <v>14</v>
      </c>
      <c r="AG123">
        <f t="shared" si="60"/>
        <v>184</v>
      </c>
      <c r="AH123">
        <f t="shared" si="61"/>
        <v>155</v>
      </c>
      <c r="AI123">
        <f t="shared" si="62"/>
        <v>107</v>
      </c>
      <c r="AJ123">
        <f t="shared" si="63"/>
        <v>131</v>
      </c>
      <c r="AK123">
        <f t="shared" si="64"/>
        <v>135</v>
      </c>
      <c r="AL123">
        <f t="shared" si="65"/>
        <v>85</v>
      </c>
      <c r="AM123">
        <f t="shared" si="66"/>
        <v>97</v>
      </c>
      <c r="AN123">
        <f t="shared" si="67"/>
        <v>167</v>
      </c>
      <c r="AO123">
        <f t="shared" si="68"/>
        <v>108</v>
      </c>
      <c r="AP123">
        <f t="shared" si="69"/>
        <v>125</v>
      </c>
      <c r="AQ123">
        <f t="shared" si="70"/>
        <v>146</v>
      </c>
      <c r="AR123">
        <f t="shared" si="71"/>
        <v>122</v>
      </c>
      <c r="AS123">
        <f t="shared" si="72"/>
        <v>152</v>
      </c>
      <c r="AT123">
        <f t="shared" si="73"/>
        <v>65</v>
      </c>
      <c r="AU123">
        <f t="shared" si="74"/>
        <v>150</v>
      </c>
      <c r="AV123">
        <f t="shared" si="75"/>
        <v>126</v>
      </c>
      <c r="AW123">
        <f t="shared" si="76"/>
        <v>143</v>
      </c>
      <c r="AX123">
        <f t="shared" si="77"/>
        <v>138</v>
      </c>
      <c r="AY123">
        <f t="shared" si="78"/>
        <v>94</v>
      </c>
      <c r="AZ123">
        <f t="shared" si="79"/>
        <v>51</v>
      </c>
      <c r="BA123">
        <f t="shared" si="80"/>
        <v>196</v>
      </c>
      <c r="BB123">
        <f t="shared" si="81"/>
        <v>73</v>
      </c>
      <c r="BC123">
        <f t="shared" si="82"/>
        <v>74</v>
      </c>
      <c r="BD123">
        <f t="shared" si="83"/>
        <v>73</v>
      </c>
      <c r="BE123">
        <f t="shared" si="86"/>
        <v>54000</v>
      </c>
      <c r="BF123" s="6">
        <f>modellek!AB755</f>
        <v>50655.4</v>
      </c>
      <c r="BG123">
        <f>IF(modellek!AE755*modellek!CM755&lt;=0,1,0)</f>
        <v>0</v>
      </c>
      <c r="BH123">
        <f>modellek!AE755</f>
        <v>6.19</v>
      </c>
      <c r="BI123">
        <f>modellek!CM755</f>
        <v>5.94</v>
      </c>
      <c r="BJ123" s="10">
        <f t="shared" si="87"/>
        <v>41640</v>
      </c>
      <c r="BK123" t="str">
        <f t="shared" si="88"/>
        <v/>
      </c>
      <c r="BL123">
        <f t="shared" si="89"/>
        <v>6.19</v>
      </c>
      <c r="BM123">
        <f t="shared" si="90"/>
        <v>54</v>
      </c>
    </row>
    <row r="124" spans="1:65" x14ac:dyDescent="0.3">
      <c r="A124" s="5">
        <f>Munka3!A125</f>
        <v>41671</v>
      </c>
      <c r="B124" s="6">
        <f>Munka3!B125</f>
        <v>11</v>
      </c>
      <c r="C124" s="6">
        <f>Munka3!C125</f>
        <v>5</v>
      </c>
      <c r="D124" s="6">
        <f>Munka3!D125</f>
        <v>25</v>
      </c>
      <c r="E124" s="6">
        <f>Munka3!E125</f>
        <v>74</v>
      </c>
      <c r="F124" s="6">
        <f>Munka3!F125</f>
        <v>18</v>
      </c>
      <c r="G124" s="6">
        <f>Munka4!B125</f>
        <v>13</v>
      </c>
      <c r="H124" s="6">
        <f>Munka4!C125</f>
        <v>47</v>
      </c>
      <c r="I124" s="6">
        <f>Munka4!D125</f>
        <v>15</v>
      </c>
      <c r="J124" s="6">
        <f>Munka4!E125</f>
        <v>29</v>
      </c>
      <c r="K124" s="6">
        <f>Munka4!F125</f>
        <v>68</v>
      </c>
      <c r="L124" s="6">
        <f>Munka5!B125</f>
        <v>7</v>
      </c>
      <c r="M124" s="6">
        <f>Munka5!C125</f>
        <v>40</v>
      </c>
      <c r="N124" s="6">
        <f>Munka5!D125</f>
        <v>65</v>
      </c>
      <c r="O124" s="6">
        <f>Munka5!E125</f>
        <v>8</v>
      </c>
      <c r="P124" s="6">
        <f>Munka5!F125</f>
        <v>16</v>
      </c>
      <c r="Q124" s="6">
        <f>Munka6!B125</f>
        <v>7</v>
      </c>
      <c r="R124" s="6">
        <f>Munka6!C125</f>
        <v>10</v>
      </c>
      <c r="S124" s="6">
        <f>Munka7!B125</f>
        <v>44</v>
      </c>
      <c r="T124" s="6">
        <f>Munka7!C125</f>
        <v>80</v>
      </c>
      <c r="U124" s="6">
        <f>Munka7!D125</f>
        <v>14</v>
      </c>
      <c r="V124" s="6">
        <f>Munka7!E125</f>
        <v>7</v>
      </c>
      <c r="W124" s="6">
        <f>Munka7!F125</f>
        <v>43</v>
      </c>
      <c r="X124" s="6">
        <f>Munka8!B125</f>
        <v>8</v>
      </c>
      <c r="Y124" s="6">
        <f>Munka8!C125</f>
        <v>63</v>
      </c>
      <c r="Z124" s="6">
        <f>Munka8!D125</f>
        <v>25</v>
      </c>
      <c r="AA124" s="6">
        <f>Munka8!E125</f>
        <v>10</v>
      </c>
      <c r="AB124" s="8">
        <f>Munka8!F125</f>
        <v>49</v>
      </c>
      <c r="AD124" s="10">
        <f t="shared" si="84"/>
        <v>41671</v>
      </c>
      <c r="AE124">
        <f t="shared" si="85"/>
        <v>18</v>
      </c>
      <c r="AF124">
        <f t="shared" si="59"/>
        <v>53</v>
      </c>
      <c r="AG124">
        <f t="shared" si="60"/>
        <v>161</v>
      </c>
      <c r="AH124">
        <f t="shared" si="61"/>
        <v>139</v>
      </c>
      <c r="AI124">
        <f t="shared" si="62"/>
        <v>107</v>
      </c>
      <c r="AJ124">
        <f t="shared" si="63"/>
        <v>131</v>
      </c>
      <c r="AK124">
        <f t="shared" si="64"/>
        <v>96</v>
      </c>
      <c r="AL124">
        <f t="shared" si="65"/>
        <v>58</v>
      </c>
      <c r="AM124">
        <f t="shared" si="66"/>
        <v>66</v>
      </c>
      <c r="AN124">
        <f t="shared" si="67"/>
        <v>176</v>
      </c>
      <c r="AO124">
        <f t="shared" si="68"/>
        <v>126</v>
      </c>
      <c r="AP124">
        <f t="shared" si="69"/>
        <v>110</v>
      </c>
      <c r="AQ124">
        <f t="shared" si="70"/>
        <v>133</v>
      </c>
      <c r="AR124">
        <f t="shared" si="71"/>
        <v>122</v>
      </c>
      <c r="AS124">
        <f t="shared" si="72"/>
        <v>123</v>
      </c>
      <c r="AT124">
        <f t="shared" si="73"/>
        <v>65</v>
      </c>
      <c r="AU124">
        <f t="shared" si="74"/>
        <v>41</v>
      </c>
      <c r="AV124">
        <f t="shared" si="75"/>
        <v>105</v>
      </c>
      <c r="AW124">
        <f t="shared" si="76"/>
        <v>143</v>
      </c>
      <c r="AX124">
        <f t="shared" si="77"/>
        <v>98</v>
      </c>
      <c r="AY124">
        <f t="shared" si="78"/>
        <v>78</v>
      </c>
      <c r="AZ124">
        <f t="shared" si="79"/>
        <v>18</v>
      </c>
      <c r="BA124">
        <f t="shared" si="80"/>
        <v>150</v>
      </c>
      <c r="BB124">
        <f t="shared" si="81"/>
        <v>100</v>
      </c>
      <c r="BC124">
        <f t="shared" si="82"/>
        <v>51</v>
      </c>
      <c r="BD124">
        <f t="shared" si="83"/>
        <v>73</v>
      </c>
      <c r="BE124">
        <f t="shared" si="86"/>
        <v>49000</v>
      </c>
      <c r="BF124" s="6">
        <f>modellek!AB756</f>
        <v>48779.3</v>
      </c>
      <c r="BG124">
        <f>IF(modellek!AE756*modellek!CM756&lt;=0,1,0)</f>
        <v>0</v>
      </c>
      <c r="BH124">
        <f>modellek!AE756</f>
        <v>0.45</v>
      </c>
      <c r="BI124">
        <f>modellek!CM756</f>
        <v>1.39</v>
      </c>
      <c r="BJ124" s="10">
        <f t="shared" si="87"/>
        <v>41671</v>
      </c>
      <c r="BK124" t="str">
        <f t="shared" si="88"/>
        <v/>
      </c>
      <c r="BL124">
        <f t="shared" si="89"/>
        <v>0.45</v>
      </c>
      <c r="BM124">
        <f t="shared" si="90"/>
        <v>49</v>
      </c>
    </row>
    <row r="125" spans="1:65" x14ac:dyDescent="0.3">
      <c r="A125" s="5">
        <f>Munka3!A126</f>
        <v>41699</v>
      </c>
      <c r="B125" s="6">
        <f>Munka3!B126</f>
        <v>11</v>
      </c>
      <c r="C125" s="6">
        <f>Munka3!C126</f>
        <v>5</v>
      </c>
      <c r="D125" s="6">
        <f>Munka3!D126</f>
        <v>25</v>
      </c>
      <c r="E125" s="6">
        <f>Munka3!E126</f>
        <v>71</v>
      </c>
      <c r="F125" s="6">
        <f>Munka3!F126</f>
        <v>18</v>
      </c>
      <c r="G125" s="6">
        <f>Munka4!B126</f>
        <v>13</v>
      </c>
      <c r="H125" s="6">
        <f>Munka4!C126</f>
        <v>45</v>
      </c>
      <c r="I125" s="6">
        <f>Munka4!D126</f>
        <v>14</v>
      </c>
      <c r="J125" s="6">
        <f>Munka4!E126</f>
        <v>29</v>
      </c>
      <c r="K125" s="6">
        <f>Munka4!F126</f>
        <v>72</v>
      </c>
      <c r="L125" s="6">
        <f>Munka5!B126</f>
        <v>7</v>
      </c>
      <c r="M125" s="6">
        <f>Munka5!C126</f>
        <v>40</v>
      </c>
      <c r="N125" s="6">
        <f>Munka5!D126</f>
        <v>63</v>
      </c>
      <c r="O125" s="6">
        <f>Munka5!E126</f>
        <v>7</v>
      </c>
      <c r="P125" s="6">
        <f>Munka5!F126</f>
        <v>16</v>
      </c>
      <c r="Q125" s="6">
        <f>Munka6!B126</f>
        <v>7</v>
      </c>
      <c r="R125" s="6">
        <f>Munka6!C126</f>
        <v>10</v>
      </c>
      <c r="S125" s="6">
        <f>Munka7!B126</f>
        <v>44</v>
      </c>
      <c r="T125" s="6">
        <f>Munka7!C126</f>
        <v>77</v>
      </c>
      <c r="U125" s="6">
        <f>Munka7!D126</f>
        <v>13</v>
      </c>
      <c r="V125" s="6">
        <f>Munka7!E126</f>
        <v>7</v>
      </c>
      <c r="W125" s="6">
        <f>Munka7!F126</f>
        <v>42</v>
      </c>
      <c r="X125" s="6">
        <f>Munka8!B126</f>
        <v>8</v>
      </c>
      <c r="Y125" s="6">
        <f>Munka8!C126</f>
        <v>61</v>
      </c>
      <c r="Z125" s="6">
        <f>Munka8!D126</f>
        <v>26</v>
      </c>
      <c r="AA125" s="6">
        <f>Munka8!E126</f>
        <v>11</v>
      </c>
      <c r="AB125" s="8">
        <f>Munka8!F126</f>
        <v>49</v>
      </c>
      <c r="AD125" s="10">
        <f t="shared" si="84"/>
        <v>41699</v>
      </c>
      <c r="AE125">
        <f t="shared" si="85"/>
        <v>18</v>
      </c>
      <c r="AF125">
        <f t="shared" si="59"/>
        <v>53</v>
      </c>
      <c r="AG125">
        <f t="shared" si="60"/>
        <v>161</v>
      </c>
      <c r="AH125">
        <f t="shared" si="61"/>
        <v>166</v>
      </c>
      <c r="AI125">
        <f t="shared" si="62"/>
        <v>107</v>
      </c>
      <c r="AJ125">
        <f t="shared" si="63"/>
        <v>131</v>
      </c>
      <c r="AK125">
        <f t="shared" si="64"/>
        <v>135</v>
      </c>
      <c r="AL125">
        <f t="shared" si="65"/>
        <v>85</v>
      </c>
      <c r="AM125">
        <f t="shared" si="66"/>
        <v>66</v>
      </c>
      <c r="AN125">
        <f t="shared" si="67"/>
        <v>136</v>
      </c>
      <c r="AO125">
        <f t="shared" si="68"/>
        <v>126</v>
      </c>
      <c r="AP125">
        <f t="shared" si="69"/>
        <v>110</v>
      </c>
      <c r="AQ125">
        <f t="shared" si="70"/>
        <v>158</v>
      </c>
      <c r="AR125">
        <f t="shared" si="71"/>
        <v>148</v>
      </c>
      <c r="AS125">
        <f t="shared" si="72"/>
        <v>123</v>
      </c>
      <c r="AT125">
        <f t="shared" si="73"/>
        <v>65</v>
      </c>
      <c r="AU125">
        <f t="shared" si="74"/>
        <v>41</v>
      </c>
      <c r="AV125">
        <f t="shared" si="75"/>
        <v>105</v>
      </c>
      <c r="AW125">
        <f t="shared" si="76"/>
        <v>181</v>
      </c>
      <c r="AX125">
        <f t="shared" si="77"/>
        <v>138</v>
      </c>
      <c r="AY125">
        <f t="shared" si="78"/>
        <v>78</v>
      </c>
      <c r="AZ125">
        <f t="shared" si="79"/>
        <v>25</v>
      </c>
      <c r="BA125">
        <f t="shared" si="80"/>
        <v>150</v>
      </c>
      <c r="BB125">
        <f t="shared" si="81"/>
        <v>120</v>
      </c>
      <c r="BC125">
        <f t="shared" si="82"/>
        <v>33</v>
      </c>
      <c r="BD125">
        <f t="shared" si="83"/>
        <v>37</v>
      </c>
      <c r="BE125">
        <f t="shared" si="86"/>
        <v>49000</v>
      </c>
      <c r="BF125" s="6">
        <f>modellek!AB757</f>
        <v>48779.3</v>
      </c>
      <c r="BG125">
        <f>IF(modellek!AE757*modellek!CM757&lt;=0,1,0)</f>
        <v>0</v>
      </c>
      <c r="BH125">
        <f>modellek!AE757</f>
        <v>0.45</v>
      </c>
      <c r="BI125">
        <f>modellek!CM757</f>
        <v>1.39</v>
      </c>
      <c r="BJ125" s="10">
        <f t="shared" si="87"/>
        <v>41699</v>
      </c>
      <c r="BK125" t="str">
        <f t="shared" si="88"/>
        <v/>
      </c>
      <c r="BL125">
        <f t="shared" si="89"/>
        <v>0.45</v>
      </c>
      <c r="BM125">
        <f t="shared" si="90"/>
        <v>49</v>
      </c>
    </row>
    <row r="126" spans="1:65" x14ac:dyDescent="0.3">
      <c r="A126" s="5">
        <f>Munka3!A127</f>
        <v>41730</v>
      </c>
      <c r="B126" s="6">
        <f>Munka3!B127</f>
        <v>11</v>
      </c>
      <c r="C126" s="6">
        <f>Munka3!C127</f>
        <v>5</v>
      </c>
      <c r="D126" s="6">
        <f>Munka3!D127</f>
        <v>25</v>
      </c>
      <c r="E126" s="6">
        <f>Munka3!E127</f>
        <v>74</v>
      </c>
      <c r="F126" s="6">
        <f>Munka3!F127</f>
        <v>17</v>
      </c>
      <c r="G126" s="6">
        <f>Munka4!B127</f>
        <v>13</v>
      </c>
      <c r="H126" s="6">
        <f>Munka4!C127</f>
        <v>44</v>
      </c>
      <c r="I126" s="6">
        <f>Munka4!D127</f>
        <v>14</v>
      </c>
      <c r="J126" s="6">
        <f>Munka4!E127</f>
        <v>27</v>
      </c>
      <c r="K126" s="6">
        <f>Munka4!F127</f>
        <v>74</v>
      </c>
      <c r="L126" s="6">
        <f>Munka5!B127</f>
        <v>8</v>
      </c>
      <c r="M126" s="6">
        <f>Munka5!C127</f>
        <v>39</v>
      </c>
      <c r="N126" s="6">
        <f>Munka5!D127</f>
        <v>64</v>
      </c>
      <c r="O126" s="6">
        <f>Munka5!E127</f>
        <v>7</v>
      </c>
      <c r="P126" s="6">
        <f>Munka5!F127</f>
        <v>16</v>
      </c>
      <c r="Q126" s="6">
        <f>Munka6!B127</f>
        <v>7</v>
      </c>
      <c r="R126" s="6">
        <f>Munka6!C127</f>
        <v>10</v>
      </c>
      <c r="S126" s="6">
        <f>Munka7!B127</f>
        <v>42</v>
      </c>
      <c r="T126" s="6">
        <f>Munka7!C127</f>
        <v>80</v>
      </c>
      <c r="U126" s="6">
        <f>Munka7!D127</f>
        <v>13</v>
      </c>
      <c r="V126" s="6">
        <f>Munka7!E127</f>
        <v>7</v>
      </c>
      <c r="W126" s="6">
        <f>Munka7!F127</f>
        <v>42</v>
      </c>
      <c r="X126" s="6">
        <f>Munka8!B127</f>
        <v>9</v>
      </c>
      <c r="Y126" s="6">
        <f>Munka8!C127</f>
        <v>65</v>
      </c>
      <c r="Z126" s="6">
        <f>Munka8!D127</f>
        <v>24</v>
      </c>
      <c r="AA126" s="6">
        <f>Munka8!E127</f>
        <v>11</v>
      </c>
      <c r="AB126" s="8">
        <f>Munka8!F127</f>
        <v>50</v>
      </c>
      <c r="AD126" s="10">
        <f t="shared" si="84"/>
        <v>41730</v>
      </c>
      <c r="AE126">
        <f t="shared" si="85"/>
        <v>18</v>
      </c>
      <c r="AF126">
        <f t="shared" si="59"/>
        <v>53</v>
      </c>
      <c r="AG126">
        <f t="shared" si="60"/>
        <v>161</v>
      </c>
      <c r="AH126">
        <f t="shared" si="61"/>
        <v>139</v>
      </c>
      <c r="AI126">
        <f t="shared" si="62"/>
        <v>136</v>
      </c>
      <c r="AJ126">
        <f t="shared" si="63"/>
        <v>131</v>
      </c>
      <c r="AK126">
        <f t="shared" si="64"/>
        <v>158</v>
      </c>
      <c r="AL126">
        <f t="shared" si="65"/>
        <v>85</v>
      </c>
      <c r="AM126">
        <f t="shared" si="66"/>
        <v>126</v>
      </c>
      <c r="AN126">
        <f t="shared" si="67"/>
        <v>108</v>
      </c>
      <c r="AO126">
        <f t="shared" si="68"/>
        <v>108</v>
      </c>
      <c r="AP126">
        <f t="shared" si="69"/>
        <v>118</v>
      </c>
      <c r="AQ126">
        <f t="shared" si="70"/>
        <v>146</v>
      </c>
      <c r="AR126">
        <f t="shared" si="71"/>
        <v>148</v>
      </c>
      <c r="AS126">
        <f t="shared" si="72"/>
        <v>123</v>
      </c>
      <c r="AT126">
        <f t="shared" si="73"/>
        <v>65</v>
      </c>
      <c r="AU126">
        <f t="shared" si="74"/>
        <v>41</v>
      </c>
      <c r="AV126">
        <f t="shared" si="75"/>
        <v>156</v>
      </c>
      <c r="AW126">
        <f t="shared" si="76"/>
        <v>143</v>
      </c>
      <c r="AX126">
        <f t="shared" si="77"/>
        <v>138</v>
      </c>
      <c r="AY126">
        <f t="shared" si="78"/>
        <v>78</v>
      </c>
      <c r="AZ126">
        <f t="shared" si="79"/>
        <v>25</v>
      </c>
      <c r="BA126">
        <f t="shared" si="80"/>
        <v>121</v>
      </c>
      <c r="BB126">
        <f t="shared" si="81"/>
        <v>73</v>
      </c>
      <c r="BC126">
        <f t="shared" si="82"/>
        <v>74</v>
      </c>
      <c r="BD126">
        <f t="shared" si="83"/>
        <v>37</v>
      </c>
      <c r="BE126">
        <f t="shared" si="86"/>
        <v>50000</v>
      </c>
      <c r="BF126" s="6">
        <f>modellek!AB758</f>
        <v>50655.4</v>
      </c>
      <c r="BG126">
        <f>IF(modellek!AE758*modellek!CM758&lt;=0,1,0)</f>
        <v>1</v>
      </c>
      <c r="BH126">
        <f>modellek!AE758</f>
        <v>-1.31</v>
      </c>
      <c r="BI126">
        <f>modellek!CM758</f>
        <v>3.37</v>
      </c>
      <c r="BJ126" s="10">
        <f t="shared" si="87"/>
        <v>41730</v>
      </c>
      <c r="BK126">
        <f t="shared" si="88"/>
        <v>-1.31</v>
      </c>
      <c r="BL126">
        <f t="shared" si="89"/>
        <v>-1.31</v>
      </c>
      <c r="BM126">
        <f t="shared" si="90"/>
        <v>50</v>
      </c>
    </row>
    <row r="127" spans="1:65" x14ac:dyDescent="0.3">
      <c r="A127" s="5">
        <f>Munka3!A128</f>
        <v>41760</v>
      </c>
      <c r="B127" s="6">
        <f>Munka3!B128</f>
        <v>10</v>
      </c>
      <c r="C127" s="6">
        <f>Munka3!C128</f>
        <v>5</v>
      </c>
      <c r="D127" s="6">
        <f>Munka3!D128</f>
        <v>25</v>
      </c>
      <c r="E127" s="6">
        <f>Munka3!E128</f>
        <v>70</v>
      </c>
      <c r="F127" s="6">
        <f>Munka3!F128</f>
        <v>17</v>
      </c>
      <c r="G127" s="6">
        <f>Munka4!B128</f>
        <v>13</v>
      </c>
      <c r="H127" s="6">
        <f>Munka4!C128</f>
        <v>44</v>
      </c>
      <c r="I127" s="6">
        <f>Munka4!D128</f>
        <v>13</v>
      </c>
      <c r="J127" s="6">
        <f>Munka4!E128</f>
        <v>27</v>
      </c>
      <c r="K127" s="6">
        <f>Munka4!F128</f>
        <v>72</v>
      </c>
      <c r="L127" s="6">
        <f>Munka5!B128</f>
        <v>7</v>
      </c>
      <c r="M127" s="6">
        <f>Munka5!C128</f>
        <v>36</v>
      </c>
      <c r="N127" s="6">
        <f>Munka5!D128</f>
        <v>61</v>
      </c>
      <c r="O127" s="6">
        <f>Munka5!E128</f>
        <v>7</v>
      </c>
      <c r="P127" s="6">
        <f>Munka5!F128</f>
        <v>15</v>
      </c>
      <c r="Q127" s="6">
        <f>Munka6!B128</f>
        <v>6</v>
      </c>
      <c r="R127" s="6">
        <f>Munka6!C128</f>
        <v>10</v>
      </c>
      <c r="S127" s="6">
        <f>Munka7!B128</f>
        <v>42</v>
      </c>
      <c r="T127" s="6">
        <f>Munka7!C128</f>
        <v>78</v>
      </c>
      <c r="U127" s="6">
        <f>Munka7!D128</f>
        <v>13</v>
      </c>
      <c r="V127" s="6">
        <f>Munka7!E128</f>
        <v>7</v>
      </c>
      <c r="W127" s="6">
        <f>Munka7!F128</f>
        <v>40</v>
      </c>
      <c r="X127" s="6">
        <f>Munka8!B128</f>
        <v>8</v>
      </c>
      <c r="Y127" s="6">
        <f>Munka8!C128</f>
        <v>60</v>
      </c>
      <c r="Z127" s="6">
        <f>Munka8!D128</f>
        <v>23</v>
      </c>
      <c r="AA127" s="6">
        <f>Munka8!E128</f>
        <v>11</v>
      </c>
      <c r="AB127" s="8">
        <f>Munka8!F128</f>
        <v>49</v>
      </c>
      <c r="AD127" s="10">
        <f t="shared" si="84"/>
        <v>41760</v>
      </c>
      <c r="AE127">
        <f t="shared" si="85"/>
        <v>67</v>
      </c>
      <c r="AF127">
        <f t="shared" si="59"/>
        <v>53</v>
      </c>
      <c r="AG127">
        <f t="shared" si="60"/>
        <v>161</v>
      </c>
      <c r="AH127">
        <f t="shared" si="61"/>
        <v>175</v>
      </c>
      <c r="AI127">
        <f t="shared" si="62"/>
        <v>136</v>
      </c>
      <c r="AJ127">
        <f t="shared" si="63"/>
        <v>131</v>
      </c>
      <c r="AK127">
        <f t="shared" si="64"/>
        <v>158</v>
      </c>
      <c r="AL127">
        <f t="shared" si="65"/>
        <v>114</v>
      </c>
      <c r="AM127">
        <f t="shared" si="66"/>
        <v>126</v>
      </c>
      <c r="AN127">
        <f t="shared" si="67"/>
        <v>136</v>
      </c>
      <c r="AO127">
        <f t="shared" si="68"/>
        <v>126</v>
      </c>
      <c r="AP127">
        <f t="shared" si="69"/>
        <v>153</v>
      </c>
      <c r="AQ127">
        <f t="shared" si="70"/>
        <v>183</v>
      </c>
      <c r="AR127">
        <f t="shared" si="71"/>
        <v>148</v>
      </c>
      <c r="AS127">
        <f t="shared" si="72"/>
        <v>152</v>
      </c>
      <c r="AT127">
        <f t="shared" si="73"/>
        <v>151</v>
      </c>
      <c r="AU127">
        <f t="shared" si="74"/>
        <v>41</v>
      </c>
      <c r="AV127">
        <f t="shared" si="75"/>
        <v>156</v>
      </c>
      <c r="AW127">
        <f t="shared" si="76"/>
        <v>173</v>
      </c>
      <c r="AX127">
        <f t="shared" si="77"/>
        <v>138</v>
      </c>
      <c r="AY127">
        <f t="shared" si="78"/>
        <v>78</v>
      </c>
      <c r="AZ127">
        <f t="shared" si="79"/>
        <v>74</v>
      </c>
      <c r="BA127">
        <f t="shared" si="80"/>
        <v>150</v>
      </c>
      <c r="BB127">
        <f t="shared" si="81"/>
        <v>134</v>
      </c>
      <c r="BC127">
        <f t="shared" si="82"/>
        <v>111</v>
      </c>
      <c r="BD127">
        <f t="shared" si="83"/>
        <v>37</v>
      </c>
      <c r="BE127">
        <f t="shared" si="86"/>
        <v>49000</v>
      </c>
      <c r="BF127" s="6">
        <f>modellek!AB759</f>
        <v>47841.2</v>
      </c>
      <c r="BG127">
        <f>IF(modellek!AE759*modellek!CM759&lt;=0,1,0)</f>
        <v>1</v>
      </c>
      <c r="BH127">
        <f>modellek!AE759</f>
        <v>2.36</v>
      </c>
      <c r="BI127">
        <f>modellek!CM759</f>
        <v>-6.82</v>
      </c>
      <c r="BJ127" s="10">
        <f t="shared" si="87"/>
        <v>41760</v>
      </c>
      <c r="BK127">
        <f t="shared" si="88"/>
        <v>2.36</v>
      </c>
      <c r="BL127">
        <f t="shared" si="89"/>
        <v>2.36</v>
      </c>
      <c r="BM127">
        <f t="shared" si="90"/>
        <v>49</v>
      </c>
    </row>
    <row r="128" spans="1:65" x14ac:dyDescent="0.3">
      <c r="A128" s="5">
        <f>Munka3!A129</f>
        <v>41791</v>
      </c>
      <c r="B128" s="6">
        <f>Munka3!B129</f>
        <v>10</v>
      </c>
      <c r="C128" s="6">
        <f>Munka3!C129</f>
        <v>4</v>
      </c>
      <c r="D128" s="6">
        <f>Munka3!D129</f>
        <v>25</v>
      </c>
      <c r="E128" s="6">
        <f>Munka3!E129</f>
        <v>68</v>
      </c>
      <c r="F128" s="6">
        <f>Munka3!F129</f>
        <v>16</v>
      </c>
      <c r="G128" s="6">
        <f>Munka4!B129</f>
        <v>13</v>
      </c>
      <c r="H128" s="6">
        <f>Munka4!C129</f>
        <v>45</v>
      </c>
      <c r="I128" s="6">
        <f>Munka4!D129</f>
        <v>13</v>
      </c>
      <c r="J128" s="6">
        <f>Munka4!E129</f>
        <v>27</v>
      </c>
      <c r="K128" s="6">
        <f>Munka4!F129</f>
        <v>73</v>
      </c>
      <c r="L128" s="6">
        <f>Munka5!B129</f>
        <v>7</v>
      </c>
      <c r="M128" s="6">
        <f>Munka5!C129</f>
        <v>40</v>
      </c>
      <c r="N128" s="6">
        <f>Munka5!D129</f>
        <v>60</v>
      </c>
      <c r="O128" s="6">
        <f>Munka5!E129</f>
        <v>8</v>
      </c>
      <c r="P128" s="6">
        <f>Munka5!F129</f>
        <v>15</v>
      </c>
      <c r="Q128" s="6">
        <f>Munka6!B129</f>
        <v>7</v>
      </c>
      <c r="R128" s="6">
        <f>Munka6!C129</f>
        <v>10</v>
      </c>
      <c r="S128" s="6">
        <f>Munka7!B129</f>
        <v>41</v>
      </c>
      <c r="T128" s="6">
        <f>Munka7!C129</f>
        <v>79</v>
      </c>
      <c r="U128" s="6">
        <f>Munka7!D129</f>
        <v>13</v>
      </c>
      <c r="V128" s="6">
        <f>Munka7!E129</f>
        <v>7</v>
      </c>
      <c r="W128" s="6">
        <f>Munka7!F129</f>
        <v>41</v>
      </c>
      <c r="X128" s="6">
        <f>Munka8!B129</f>
        <v>8</v>
      </c>
      <c r="Y128" s="6">
        <f>Munka8!C129</f>
        <v>61</v>
      </c>
      <c r="Z128" s="6">
        <f>Munka8!D129</f>
        <v>22</v>
      </c>
      <c r="AA128" s="6">
        <f>Munka8!E129</f>
        <v>10</v>
      </c>
      <c r="AB128" s="8">
        <f>Munka8!F129</f>
        <v>47</v>
      </c>
      <c r="AD128" s="10">
        <f t="shared" si="84"/>
        <v>41791</v>
      </c>
      <c r="AE128">
        <f t="shared" si="85"/>
        <v>67</v>
      </c>
      <c r="AF128">
        <f t="shared" si="59"/>
        <v>127</v>
      </c>
      <c r="AG128">
        <f t="shared" si="60"/>
        <v>161</v>
      </c>
      <c r="AH128">
        <f t="shared" si="61"/>
        <v>191</v>
      </c>
      <c r="AI128">
        <f t="shared" si="62"/>
        <v>155</v>
      </c>
      <c r="AJ128">
        <f t="shared" si="63"/>
        <v>131</v>
      </c>
      <c r="AK128">
        <f t="shared" si="64"/>
        <v>135</v>
      </c>
      <c r="AL128">
        <f t="shared" si="65"/>
        <v>114</v>
      </c>
      <c r="AM128">
        <f t="shared" si="66"/>
        <v>126</v>
      </c>
      <c r="AN128">
        <f t="shared" si="67"/>
        <v>120</v>
      </c>
      <c r="AO128">
        <f t="shared" si="68"/>
        <v>126</v>
      </c>
      <c r="AP128">
        <f t="shared" si="69"/>
        <v>110</v>
      </c>
      <c r="AQ128">
        <f t="shared" si="70"/>
        <v>188</v>
      </c>
      <c r="AR128">
        <f t="shared" si="71"/>
        <v>122</v>
      </c>
      <c r="AS128">
        <f t="shared" si="72"/>
        <v>152</v>
      </c>
      <c r="AT128">
        <f t="shared" si="73"/>
        <v>65</v>
      </c>
      <c r="AU128">
        <f t="shared" si="74"/>
        <v>41</v>
      </c>
      <c r="AV128">
        <f t="shared" si="75"/>
        <v>167</v>
      </c>
      <c r="AW128">
        <f t="shared" si="76"/>
        <v>157</v>
      </c>
      <c r="AX128">
        <f t="shared" si="77"/>
        <v>138</v>
      </c>
      <c r="AY128">
        <f t="shared" si="78"/>
        <v>78</v>
      </c>
      <c r="AZ128">
        <f t="shared" si="79"/>
        <v>51</v>
      </c>
      <c r="BA128">
        <f t="shared" si="80"/>
        <v>150</v>
      </c>
      <c r="BB128">
        <f t="shared" si="81"/>
        <v>120</v>
      </c>
      <c r="BC128">
        <f t="shared" si="82"/>
        <v>150</v>
      </c>
      <c r="BD128">
        <f t="shared" si="83"/>
        <v>73</v>
      </c>
      <c r="BE128">
        <f t="shared" si="86"/>
        <v>47000</v>
      </c>
      <c r="BF128" s="6">
        <f>modellek!AB760</f>
        <v>48779.3</v>
      </c>
      <c r="BG128">
        <f>IF(modellek!AE760*modellek!CM760&lt;=0,1,0)</f>
        <v>0</v>
      </c>
      <c r="BH128">
        <f>modellek!AE760</f>
        <v>-3.79</v>
      </c>
      <c r="BI128">
        <f>modellek!CM760</f>
        <v>-11.37</v>
      </c>
      <c r="BJ128" s="10">
        <f t="shared" si="87"/>
        <v>41791</v>
      </c>
      <c r="BK128" t="str">
        <f t="shared" si="88"/>
        <v/>
      </c>
      <c r="BL128">
        <f t="shared" si="89"/>
        <v>-3.79</v>
      </c>
      <c r="BM128">
        <f t="shared" si="90"/>
        <v>47</v>
      </c>
    </row>
    <row r="129" spans="1:65" x14ac:dyDescent="0.3">
      <c r="A129" s="5">
        <f>Munka3!A130</f>
        <v>41821</v>
      </c>
      <c r="B129" s="6">
        <f>Munka3!B130</f>
        <v>10</v>
      </c>
      <c r="C129" s="6">
        <f>Munka3!C130</f>
        <v>4</v>
      </c>
      <c r="D129" s="6">
        <f>Munka3!D130</f>
        <v>26</v>
      </c>
      <c r="E129" s="6">
        <f>Munka3!E130</f>
        <v>72</v>
      </c>
      <c r="F129" s="6">
        <f>Munka3!F130</f>
        <v>17</v>
      </c>
      <c r="G129" s="6">
        <f>Munka4!B130</f>
        <v>14</v>
      </c>
      <c r="H129" s="6">
        <f>Munka4!C130</f>
        <v>46</v>
      </c>
      <c r="I129" s="6">
        <f>Munka4!D130</f>
        <v>14</v>
      </c>
      <c r="J129" s="6">
        <f>Munka4!E130</f>
        <v>28</v>
      </c>
      <c r="K129" s="6">
        <f>Munka4!F130</f>
        <v>80</v>
      </c>
      <c r="L129" s="6">
        <f>Munka5!B130</f>
        <v>8</v>
      </c>
      <c r="M129" s="6">
        <f>Munka5!C130</f>
        <v>39</v>
      </c>
      <c r="N129" s="6">
        <f>Munka5!D130</f>
        <v>62</v>
      </c>
      <c r="O129" s="6">
        <f>Munka5!E130</f>
        <v>9</v>
      </c>
      <c r="P129" s="6">
        <f>Munka5!F130</f>
        <v>15</v>
      </c>
      <c r="Q129" s="6">
        <f>Munka6!B130</f>
        <v>7</v>
      </c>
      <c r="R129" s="6">
        <f>Munka6!C130</f>
        <v>10</v>
      </c>
      <c r="S129" s="6">
        <f>Munka7!B130</f>
        <v>43</v>
      </c>
      <c r="T129" s="6">
        <f>Munka7!C130</f>
        <v>82</v>
      </c>
      <c r="U129" s="6">
        <f>Munka7!D130</f>
        <v>13</v>
      </c>
      <c r="V129" s="6">
        <f>Munka7!E130</f>
        <v>8</v>
      </c>
      <c r="W129" s="6">
        <f>Munka7!F130</f>
        <v>44</v>
      </c>
      <c r="X129" s="6">
        <f>Munka8!B130</f>
        <v>9</v>
      </c>
      <c r="Y129" s="6">
        <f>Munka8!C130</f>
        <v>66</v>
      </c>
      <c r="Z129" s="6">
        <f>Munka8!D130</f>
        <v>24</v>
      </c>
      <c r="AA129" s="6">
        <f>Munka8!E130</f>
        <v>10</v>
      </c>
      <c r="AB129" s="8">
        <f>Munka8!F130</f>
        <v>48</v>
      </c>
      <c r="AD129" s="10">
        <f t="shared" si="84"/>
        <v>41821</v>
      </c>
      <c r="AE129">
        <f t="shared" si="85"/>
        <v>67</v>
      </c>
      <c r="AF129">
        <f t="shared" si="59"/>
        <v>127</v>
      </c>
      <c r="AG129">
        <f t="shared" si="60"/>
        <v>145</v>
      </c>
      <c r="AH129">
        <f t="shared" si="61"/>
        <v>155</v>
      </c>
      <c r="AI129">
        <f t="shared" si="62"/>
        <v>136</v>
      </c>
      <c r="AJ129">
        <f t="shared" si="63"/>
        <v>87</v>
      </c>
      <c r="AK129">
        <f t="shared" si="64"/>
        <v>113</v>
      </c>
      <c r="AL129">
        <f t="shared" si="65"/>
        <v>85</v>
      </c>
      <c r="AM129">
        <f t="shared" si="66"/>
        <v>97</v>
      </c>
      <c r="AN129">
        <f t="shared" si="67"/>
        <v>58</v>
      </c>
      <c r="AO129">
        <f t="shared" si="68"/>
        <v>108</v>
      </c>
      <c r="AP129">
        <f t="shared" si="69"/>
        <v>118</v>
      </c>
      <c r="AQ129">
        <f t="shared" si="70"/>
        <v>171</v>
      </c>
      <c r="AR129">
        <f t="shared" si="71"/>
        <v>86</v>
      </c>
      <c r="AS129">
        <f t="shared" si="72"/>
        <v>152</v>
      </c>
      <c r="AT129">
        <f t="shared" si="73"/>
        <v>65</v>
      </c>
      <c r="AU129">
        <f t="shared" si="74"/>
        <v>41</v>
      </c>
      <c r="AV129">
        <f t="shared" si="75"/>
        <v>126</v>
      </c>
      <c r="AW129">
        <f t="shared" si="76"/>
        <v>119</v>
      </c>
      <c r="AX129">
        <f t="shared" si="77"/>
        <v>138</v>
      </c>
      <c r="AY129">
        <f t="shared" si="78"/>
        <v>72</v>
      </c>
      <c r="AZ129">
        <f t="shared" si="79"/>
        <v>8</v>
      </c>
      <c r="BA129">
        <f t="shared" si="80"/>
        <v>121</v>
      </c>
      <c r="BB129">
        <f t="shared" si="81"/>
        <v>63</v>
      </c>
      <c r="BC129">
        <f t="shared" si="82"/>
        <v>74</v>
      </c>
      <c r="BD129">
        <f t="shared" si="83"/>
        <v>73</v>
      </c>
      <c r="BE129">
        <f t="shared" si="86"/>
        <v>48000</v>
      </c>
      <c r="BF129" s="6">
        <f>modellek!AB761</f>
        <v>51593.5</v>
      </c>
      <c r="BG129">
        <f>IF(modellek!AE761*modellek!CM761&lt;=0,1,0)</f>
        <v>0</v>
      </c>
      <c r="BH129">
        <f>modellek!AE761</f>
        <v>-7.49</v>
      </c>
      <c r="BI129">
        <f>modellek!CM761</f>
        <v>-3.24</v>
      </c>
      <c r="BJ129" s="10">
        <f t="shared" si="87"/>
        <v>41821</v>
      </c>
      <c r="BK129" t="str">
        <f t="shared" si="88"/>
        <v/>
      </c>
      <c r="BL129">
        <f t="shared" si="89"/>
        <v>-7.49</v>
      </c>
      <c r="BM129">
        <f t="shared" si="90"/>
        <v>48</v>
      </c>
    </row>
    <row r="130" spans="1:65" x14ac:dyDescent="0.3">
      <c r="A130" s="5">
        <f>Munka3!A131</f>
        <v>41852</v>
      </c>
      <c r="B130" s="6">
        <f>Munka3!B131</f>
        <v>11</v>
      </c>
      <c r="C130" s="6">
        <f>Munka3!C131</f>
        <v>5</v>
      </c>
      <c r="D130" s="6">
        <f>Munka3!D131</f>
        <v>28</v>
      </c>
      <c r="E130" s="6">
        <f>Munka3!E131</f>
        <v>76</v>
      </c>
      <c r="F130" s="6">
        <f>Munka3!F131</f>
        <v>18</v>
      </c>
      <c r="G130" s="6">
        <f>Munka4!B131</f>
        <v>14</v>
      </c>
      <c r="H130" s="6">
        <f>Munka4!C131</f>
        <v>47</v>
      </c>
      <c r="I130" s="6">
        <f>Munka4!D131</f>
        <v>14</v>
      </c>
      <c r="J130" s="6">
        <f>Munka4!E131</f>
        <v>28</v>
      </c>
      <c r="K130" s="6">
        <f>Munka4!F131</f>
        <v>79</v>
      </c>
      <c r="L130" s="6">
        <f>Munka5!B131</f>
        <v>8</v>
      </c>
      <c r="M130" s="6">
        <f>Munka5!C131</f>
        <v>38</v>
      </c>
      <c r="N130" s="6">
        <f>Munka5!D131</f>
        <v>63</v>
      </c>
      <c r="O130" s="6">
        <f>Munka5!E131</f>
        <v>11</v>
      </c>
      <c r="P130" s="6">
        <f>Munka5!F131</f>
        <v>15</v>
      </c>
      <c r="Q130" s="6">
        <f>Munka6!B131</f>
        <v>7</v>
      </c>
      <c r="R130" s="6">
        <f>Munka6!C131</f>
        <v>10</v>
      </c>
      <c r="S130" s="6">
        <f>Munka7!B131</f>
        <v>44</v>
      </c>
      <c r="T130" s="6">
        <f>Munka7!C131</f>
        <v>84</v>
      </c>
      <c r="U130" s="6">
        <f>Munka7!D131</f>
        <v>13</v>
      </c>
      <c r="V130" s="6">
        <f>Munka7!E131</f>
        <v>7</v>
      </c>
      <c r="W130" s="6">
        <f>Munka7!F131</f>
        <v>44</v>
      </c>
      <c r="X130" s="6">
        <f>Munka8!B131</f>
        <v>8</v>
      </c>
      <c r="Y130" s="6">
        <f>Munka8!C131</f>
        <v>68</v>
      </c>
      <c r="Z130" s="6">
        <f>Munka8!D131</f>
        <v>24</v>
      </c>
      <c r="AA130" s="6">
        <f>Munka8!E131</f>
        <v>10</v>
      </c>
      <c r="AB130" s="8">
        <f>Munka8!F131</f>
        <v>51</v>
      </c>
      <c r="AD130" s="10">
        <f t="shared" si="84"/>
        <v>41852</v>
      </c>
      <c r="AE130">
        <f t="shared" si="85"/>
        <v>18</v>
      </c>
      <c r="AF130">
        <f t="shared" si="59"/>
        <v>53</v>
      </c>
      <c r="AG130">
        <f t="shared" si="60"/>
        <v>88</v>
      </c>
      <c r="AH130">
        <f t="shared" si="61"/>
        <v>118</v>
      </c>
      <c r="AI130">
        <f t="shared" si="62"/>
        <v>107</v>
      </c>
      <c r="AJ130">
        <f t="shared" si="63"/>
        <v>87</v>
      </c>
      <c r="AK130">
        <f t="shared" si="64"/>
        <v>96</v>
      </c>
      <c r="AL130">
        <f t="shared" si="65"/>
        <v>85</v>
      </c>
      <c r="AM130">
        <f t="shared" si="66"/>
        <v>97</v>
      </c>
      <c r="AN130">
        <f t="shared" si="67"/>
        <v>64</v>
      </c>
      <c r="AO130">
        <f t="shared" si="68"/>
        <v>108</v>
      </c>
      <c r="AP130">
        <f t="shared" si="69"/>
        <v>125</v>
      </c>
      <c r="AQ130">
        <f t="shared" si="70"/>
        <v>158</v>
      </c>
      <c r="AR130">
        <f t="shared" si="71"/>
        <v>59</v>
      </c>
      <c r="AS130">
        <f t="shared" si="72"/>
        <v>152</v>
      </c>
      <c r="AT130">
        <f t="shared" si="73"/>
        <v>65</v>
      </c>
      <c r="AU130">
        <f t="shared" si="74"/>
        <v>41</v>
      </c>
      <c r="AV130">
        <f t="shared" si="75"/>
        <v>105</v>
      </c>
      <c r="AW130">
        <f t="shared" si="76"/>
        <v>92</v>
      </c>
      <c r="AX130">
        <f t="shared" si="77"/>
        <v>138</v>
      </c>
      <c r="AY130">
        <f t="shared" si="78"/>
        <v>78</v>
      </c>
      <c r="AZ130">
        <f t="shared" si="79"/>
        <v>8</v>
      </c>
      <c r="BA130">
        <f t="shared" si="80"/>
        <v>150</v>
      </c>
      <c r="BB130">
        <f t="shared" si="81"/>
        <v>28</v>
      </c>
      <c r="BC130">
        <f t="shared" si="82"/>
        <v>74</v>
      </c>
      <c r="BD130">
        <f t="shared" si="83"/>
        <v>73</v>
      </c>
      <c r="BE130">
        <f t="shared" si="86"/>
        <v>51000</v>
      </c>
      <c r="BF130" s="6">
        <f>modellek!AB762</f>
        <v>51593.5</v>
      </c>
      <c r="BG130">
        <f>IF(modellek!AE762*modellek!CM762&lt;=0,1,0)</f>
        <v>1</v>
      </c>
      <c r="BH130">
        <f>modellek!AE762</f>
        <v>-1.1599999999999999</v>
      </c>
      <c r="BI130">
        <f>modellek!CM762</f>
        <v>7.08</v>
      </c>
      <c r="BJ130" s="10">
        <f t="shared" si="87"/>
        <v>41852</v>
      </c>
      <c r="BK130">
        <f t="shared" si="88"/>
        <v>-1.1599999999999999</v>
      </c>
      <c r="BL130">
        <f t="shared" si="89"/>
        <v>-1.1599999999999999</v>
      </c>
      <c r="BM130">
        <f t="shared" si="90"/>
        <v>51</v>
      </c>
    </row>
    <row r="131" spans="1:65" x14ac:dyDescent="0.3">
      <c r="A131" s="5">
        <f>Munka3!A132</f>
        <v>41883</v>
      </c>
      <c r="B131" s="6">
        <f>Munka3!B132</f>
        <v>11</v>
      </c>
      <c r="C131" s="6">
        <f>Munka3!C132</f>
        <v>5</v>
      </c>
      <c r="D131" s="6">
        <f>Munka3!D132</f>
        <v>28</v>
      </c>
      <c r="E131" s="6">
        <f>Munka3!E132</f>
        <v>70</v>
      </c>
      <c r="F131" s="6">
        <f>Munka3!F132</f>
        <v>17</v>
      </c>
      <c r="G131" s="6">
        <f>Munka4!B132</f>
        <v>14</v>
      </c>
      <c r="H131" s="6">
        <f>Munka4!C132</f>
        <v>44</v>
      </c>
      <c r="I131" s="6">
        <f>Munka4!D132</f>
        <v>14</v>
      </c>
      <c r="J131" s="6">
        <f>Munka4!E132</f>
        <v>28</v>
      </c>
      <c r="K131" s="6">
        <f>Munka4!F132</f>
        <v>73</v>
      </c>
      <c r="L131" s="6">
        <f>Munka5!B132</f>
        <v>7</v>
      </c>
      <c r="M131" s="6">
        <f>Munka5!C132</f>
        <v>42</v>
      </c>
      <c r="N131" s="6">
        <f>Munka5!D132</f>
        <v>63</v>
      </c>
      <c r="O131" s="6">
        <f>Munka5!E132</f>
        <v>9</v>
      </c>
      <c r="P131" s="6">
        <f>Munka5!F132</f>
        <v>15</v>
      </c>
      <c r="Q131" s="6">
        <f>Munka6!B132</f>
        <v>7</v>
      </c>
      <c r="R131" s="6">
        <f>Munka6!C132</f>
        <v>10</v>
      </c>
      <c r="S131" s="6">
        <f>Munka7!B132</f>
        <v>43</v>
      </c>
      <c r="T131" s="6">
        <f>Munka7!C132</f>
        <v>80</v>
      </c>
      <c r="U131" s="6">
        <f>Munka7!D132</f>
        <v>13</v>
      </c>
      <c r="V131" s="6">
        <f>Munka7!E132</f>
        <v>7</v>
      </c>
      <c r="W131" s="6">
        <f>Munka7!F132</f>
        <v>41</v>
      </c>
      <c r="X131" s="6">
        <f>Munka8!B132</f>
        <v>8</v>
      </c>
      <c r="Y131" s="6">
        <f>Munka8!C132</f>
        <v>60</v>
      </c>
      <c r="Z131" s="6">
        <f>Munka8!D132</f>
        <v>22</v>
      </c>
      <c r="AA131" s="6">
        <f>Munka8!E132</f>
        <v>10</v>
      </c>
      <c r="AB131" s="8">
        <f>Munka8!F132</f>
        <v>50</v>
      </c>
      <c r="AD131" s="10">
        <f t="shared" si="84"/>
        <v>41883</v>
      </c>
      <c r="AE131">
        <f t="shared" si="85"/>
        <v>18</v>
      </c>
      <c r="AF131">
        <f t="shared" ref="AF131:AF194" si="91">RANK(C131,C$3:C$209,0)</f>
        <v>53</v>
      </c>
      <c r="AG131">
        <f t="shared" ref="AG131:AG194" si="92">RANK(D131,D$3:D$209,0)</f>
        <v>88</v>
      </c>
      <c r="AH131">
        <f t="shared" ref="AH131:AH194" si="93">RANK(E131,E$3:E$209,0)</f>
        <v>175</v>
      </c>
      <c r="AI131">
        <f t="shared" ref="AI131:AI194" si="94">RANK(F131,F$3:F$209,0)</f>
        <v>136</v>
      </c>
      <c r="AJ131">
        <f t="shared" ref="AJ131:AJ194" si="95">RANK(G131,G$3:G$209,0)</f>
        <v>87</v>
      </c>
      <c r="AK131">
        <f t="shared" ref="AK131:AK194" si="96">RANK(H131,H$3:H$209,0)</f>
        <v>158</v>
      </c>
      <c r="AL131">
        <f t="shared" ref="AL131:AL194" si="97">RANK(I131,I$3:I$209,0)</f>
        <v>85</v>
      </c>
      <c r="AM131">
        <f t="shared" ref="AM131:AM194" si="98">RANK(J131,J$3:J$209,0)</f>
        <v>97</v>
      </c>
      <c r="AN131">
        <f t="shared" ref="AN131:AN194" si="99">RANK(K131,K$3:K$209,0)</f>
        <v>120</v>
      </c>
      <c r="AO131">
        <f t="shared" ref="AO131:AO194" si="100">RANK(L131,L$3:L$209,0)</f>
        <v>126</v>
      </c>
      <c r="AP131">
        <f t="shared" ref="AP131:AP194" si="101">RANK(M131,M$3:M$209,0)</f>
        <v>99</v>
      </c>
      <c r="AQ131">
        <f t="shared" ref="AQ131:AQ194" si="102">RANK(N131,N$3:N$209,0)</f>
        <v>158</v>
      </c>
      <c r="AR131">
        <f t="shared" ref="AR131:AR194" si="103">RANK(O131,O$3:O$209,0)</f>
        <v>86</v>
      </c>
      <c r="AS131">
        <f t="shared" ref="AS131:AS194" si="104">RANK(P131,P$3:P$209,0)</f>
        <v>152</v>
      </c>
      <c r="AT131">
        <f t="shared" ref="AT131:AT194" si="105">RANK(Q131,Q$3:Q$209,0)</f>
        <v>65</v>
      </c>
      <c r="AU131">
        <f t="shared" ref="AU131:AU194" si="106">RANK(R131,R$3:R$209,0)</f>
        <v>41</v>
      </c>
      <c r="AV131">
        <f t="shared" ref="AV131:AV194" si="107">RANK(S131,S$3:S$209,0)</f>
        <v>126</v>
      </c>
      <c r="AW131">
        <f t="shared" ref="AW131:AW194" si="108">RANK(T131,T$3:T$209,0)</f>
        <v>143</v>
      </c>
      <c r="AX131">
        <f t="shared" ref="AX131:AX194" si="109">RANK(U131,U$3:U$209,0)</f>
        <v>138</v>
      </c>
      <c r="AY131">
        <f t="shared" ref="AY131:AY194" si="110">RANK(V131,V$3:V$209,0)</f>
        <v>78</v>
      </c>
      <c r="AZ131">
        <f t="shared" ref="AZ131:AZ194" si="111">RANK(W131,W$3:W$209,0)</f>
        <v>51</v>
      </c>
      <c r="BA131">
        <f t="shared" ref="BA131:BA194" si="112">RANK(X131,X$3:X$209,0)</f>
        <v>150</v>
      </c>
      <c r="BB131">
        <f t="shared" ref="BB131:BB194" si="113">RANK(Y131,Y$3:Y$209,0)</f>
        <v>134</v>
      </c>
      <c r="BC131">
        <f t="shared" ref="BC131:BC194" si="114">RANK(Z131,Z$3:Z$209,0)</f>
        <v>150</v>
      </c>
      <c r="BD131">
        <f t="shared" ref="BD131:BD194" si="115">RANK(AA131,AA$3:AA$209,0)</f>
        <v>73</v>
      </c>
      <c r="BE131">
        <f t="shared" si="86"/>
        <v>50000</v>
      </c>
      <c r="BF131" s="6">
        <f>modellek!AB763</f>
        <v>48779.3</v>
      </c>
      <c r="BG131">
        <f>IF(modellek!AE763*modellek!CM763&lt;=0,1,0)</f>
        <v>0</v>
      </c>
      <c r="BH131">
        <f>modellek!AE763</f>
        <v>2.44</v>
      </c>
      <c r="BI131">
        <f>modellek!CM763</f>
        <v>2.75</v>
      </c>
      <c r="BJ131" s="10">
        <f t="shared" si="87"/>
        <v>41883</v>
      </c>
      <c r="BK131" t="str">
        <f t="shared" si="88"/>
        <v/>
      </c>
      <c r="BL131">
        <f t="shared" si="89"/>
        <v>2.44</v>
      </c>
      <c r="BM131">
        <f t="shared" si="90"/>
        <v>50</v>
      </c>
    </row>
    <row r="132" spans="1:65" x14ac:dyDescent="0.3">
      <c r="A132" s="5">
        <f>Munka3!A133</f>
        <v>41913</v>
      </c>
      <c r="B132" s="6">
        <f>Munka3!B133</f>
        <v>11</v>
      </c>
      <c r="C132" s="6">
        <f>Munka3!C133</f>
        <v>5</v>
      </c>
      <c r="D132" s="6">
        <f>Munka3!D133</f>
        <v>25</v>
      </c>
      <c r="E132" s="6">
        <f>Munka3!E133</f>
        <v>71</v>
      </c>
      <c r="F132" s="6">
        <f>Munka3!F133</f>
        <v>18</v>
      </c>
      <c r="G132" s="6">
        <f>Munka4!B133</f>
        <v>14</v>
      </c>
      <c r="H132" s="6">
        <f>Munka4!C133</f>
        <v>45</v>
      </c>
      <c r="I132" s="6">
        <f>Munka4!D133</f>
        <v>13</v>
      </c>
      <c r="J132" s="6">
        <f>Munka4!E133</f>
        <v>28</v>
      </c>
      <c r="K132" s="6">
        <f>Munka4!F133</f>
        <v>73</v>
      </c>
      <c r="L132" s="6">
        <f>Munka5!B133</f>
        <v>7</v>
      </c>
      <c r="M132" s="6">
        <f>Munka5!C133</f>
        <v>42</v>
      </c>
      <c r="N132" s="6">
        <f>Munka5!D133</f>
        <v>63</v>
      </c>
      <c r="O132" s="6">
        <f>Munka5!E133</f>
        <v>8</v>
      </c>
      <c r="P132" s="6">
        <f>Munka5!F133</f>
        <v>15</v>
      </c>
      <c r="Q132" s="6">
        <f>Munka6!B133</f>
        <v>7</v>
      </c>
      <c r="R132" s="6">
        <f>Munka6!C133</f>
        <v>10</v>
      </c>
      <c r="S132" s="6">
        <f>Munka7!B133</f>
        <v>44</v>
      </c>
      <c r="T132" s="6">
        <f>Munka7!C133</f>
        <v>81</v>
      </c>
      <c r="U132" s="6">
        <f>Munka7!D133</f>
        <v>14</v>
      </c>
      <c r="V132" s="6">
        <f>Munka7!E133</f>
        <v>9</v>
      </c>
      <c r="W132" s="6">
        <f>Munka7!F133</f>
        <v>40</v>
      </c>
      <c r="X132" s="6">
        <f>Munka8!B133</f>
        <v>9</v>
      </c>
      <c r="Y132" s="6">
        <f>Munka8!C133</f>
        <v>62</v>
      </c>
      <c r="Z132" s="6">
        <f>Munka8!D133</f>
        <v>22</v>
      </c>
      <c r="AA132" s="6">
        <f>Munka8!E133</f>
        <v>11</v>
      </c>
      <c r="AB132" s="8">
        <f>Munka8!F133</f>
        <v>50</v>
      </c>
      <c r="AD132" s="10">
        <f t="shared" ref="AD132:AD195" si="116">A132</f>
        <v>41913</v>
      </c>
      <c r="AE132">
        <f t="shared" ref="AE132:AE195" si="117">RANK(B132,B$3:B$209,0)</f>
        <v>18</v>
      </c>
      <c r="AF132">
        <f t="shared" si="91"/>
        <v>53</v>
      </c>
      <c r="AG132">
        <f t="shared" si="92"/>
        <v>161</v>
      </c>
      <c r="AH132">
        <f t="shared" si="93"/>
        <v>166</v>
      </c>
      <c r="AI132">
        <f t="shared" si="94"/>
        <v>107</v>
      </c>
      <c r="AJ132">
        <f t="shared" si="95"/>
        <v>87</v>
      </c>
      <c r="AK132">
        <f t="shared" si="96"/>
        <v>135</v>
      </c>
      <c r="AL132">
        <f t="shared" si="97"/>
        <v>114</v>
      </c>
      <c r="AM132">
        <f t="shared" si="98"/>
        <v>97</v>
      </c>
      <c r="AN132">
        <f t="shared" si="99"/>
        <v>120</v>
      </c>
      <c r="AO132">
        <f t="shared" si="100"/>
        <v>126</v>
      </c>
      <c r="AP132">
        <f t="shared" si="101"/>
        <v>99</v>
      </c>
      <c r="AQ132">
        <f t="shared" si="102"/>
        <v>158</v>
      </c>
      <c r="AR132">
        <f t="shared" si="103"/>
        <v>122</v>
      </c>
      <c r="AS132">
        <f t="shared" si="104"/>
        <v>152</v>
      </c>
      <c r="AT132">
        <f t="shared" si="105"/>
        <v>65</v>
      </c>
      <c r="AU132">
        <f t="shared" si="106"/>
        <v>41</v>
      </c>
      <c r="AV132">
        <f t="shared" si="107"/>
        <v>105</v>
      </c>
      <c r="AW132">
        <f t="shared" si="108"/>
        <v>133</v>
      </c>
      <c r="AX132">
        <f t="shared" si="109"/>
        <v>98</v>
      </c>
      <c r="AY132">
        <f t="shared" si="110"/>
        <v>67</v>
      </c>
      <c r="AZ132">
        <f t="shared" si="111"/>
        <v>74</v>
      </c>
      <c r="BA132">
        <f t="shared" si="112"/>
        <v>121</v>
      </c>
      <c r="BB132">
        <f t="shared" si="113"/>
        <v>112</v>
      </c>
      <c r="BC132">
        <f t="shared" si="114"/>
        <v>150</v>
      </c>
      <c r="BD132">
        <f t="shared" si="115"/>
        <v>37</v>
      </c>
      <c r="BE132">
        <f t="shared" ref="BE132:BE195" si="118">1000*AB132</f>
        <v>50000</v>
      </c>
      <c r="BF132" s="6">
        <f>modellek!AB764</f>
        <v>49717.3</v>
      </c>
      <c r="BG132">
        <f>IF(modellek!AE764*modellek!CM764&lt;=0,1,0)</f>
        <v>0</v>
      </c>
      <c r="BH132">
        <f>modellek!AE764</f>
        <v>0.56999999999999995</v>
      </c>
      <c r="BI132">
        <f>modellek!CM764</f>
        <v>2.75</v>
      </c>
      <c r="BJ132" s="10">
        <f t="shared" ref="BJ132:BJ195" si="119">AD132</f>
        <v>41913</v>
      </c>
      <c r="BK132" t="str">
        <f t="shared" ref="BK132:BK195" si="120">IF(BG132=1,BH132,"")</f>
        <v/>
      </c>
      <c r="BL132">
        <f t="shared" ref="BL132:BL195" si="121">BH132</f>
        <v>0.56999999999999995</v>
      </c>
      <c r="BM132">
        <f t="shared" ref="BM132:BM195" si="122">AB132</f>
        <v>50</v>
      </c>
    </row>
    <row r="133" spans="1:65" x14ac:dyDescent="0.3">
      <c r="A133" s="5">
        <f>Munka3!A134</f>
        <v>41944</v>
      </c>
      <c r="B133" s="6">
        <f>Munka3!B134</f>
        <v>11</v>
      </c>
      <c r="C133" s="6">
        <f>Munka3!C134</f>
        <v>5</v>
      </c>
      <c r="D133" s="6">
        <f>Munka3!D134</f>
        <v>24</v>
      </c>
      <c r="E133" s="6">
        <f>Munka3!E134</f>
        <v>72</v>
      </c>
      <c r="F133" s="6">
        <f>Munka3!F134</f>
        <v>18</v>
      </c>
      <c r="G133" s="6">
        <f>Munka4!B134</f>
        <v>14</v>
      </c>
      <c r="H133" s="6">
        <f>Munka4!C134</f>
        <v>43</v>
      </c>
      <c r="I133" s="6">
        <f>Munka4!D134</f>
        <v>13</v>
      </c>
      <c r="J133" s="6">
        <f>Munka4!E134</f>
        <v>27</v>
      </c>
      <c r="K133" s="6">
        <f>Munka4!F134</f>
        <v>69</v>
      </c>
      <c r="L133" s="6">
        <f>Munka5!B134</f>
        <v>7</v>
      </c>
      <c r="M133" s="6">
        <f>Munka5!C134</f>
        <v>37</v>
      </c>
      <c r="N133" s="6">
        <f>Munka5!D134</f>
        <v>60</v>
      </c>
      <c r="O133" s="6">
        <f>Munka5!E134</f>
        <v>8</v>
      </c>
      <c r="P133" s="6">
        <f>Munka5!F134</f>
        <v>14</v>
      </c>
      <c r="Q133" s="6">
        <f>Munka6!B134</f>
        <v>7</v>
      </c>
      <c r="R133" s="6">
        <f>Munka6!C134</f>
        <v>10</v>
      </c>
      <c r="S133" s="6">
        <f>Munka7!B134</f>
        <v>43</v>
      </c>
      <c r="T133" s="6">
        <f>Munka7!C134</f>
        <v>80</v>
      </c>
      <c r="U133" s="6">
        <f>Munka7!D134</f>
        <v>14</v>
      </c>
      <c r="V133" s="6">
        <f>Munka7!E134</f>
        <v>6</v>
      </c>
      <c r="W133" s="6">
        <f>Munka7!F134</f>
        <v>39</v>
      </c>
      <c r="X133" s="6">
        <f>Munka8!B134</f>
        <v>10</v>
      </c>
      <c r="Y133" s="6">
        <f>Munka8!C134</f>
        <v>60</v>
      </c>
      <c r="Z133" s="6">
        <f>Munka8!D134</f>
        <v>22</v>
      </c>
      <c r="AA133" s="6">
        <f>Munka8!E134</f>
        <v>11</v>
      </c>
      <c r="AB133" s="8">
        <f>Munka8!F134</f>
        <v>50</v>
      </c>
      <c r="AD133" s="10">
        <f t="shared" si="116"/>
        <v>41944</v>
      </c>
      <c r="AE133">
        <f t="shared" si="117"/>
        <v>18</v>
      </c>
      <c r="AF133">
        <f t="shared" si="91"/>
        <v>53</v>
      </c>
      <c r="AG133">
        <f t="shared" si="92"/>
        <v>184</v>
      </c>
      <c r="AH133">
        <f t="shared" si="93"/>
        <v>155</v>
      </c>
      <c r="AI133">
        <f t="shared" si="94"/>
        <v>107</v>
      </c>
      <c r="AJ133">
        <f t="shared" si="95"/>
        <v>87</v>
      </c>
      <c r="AK133">
        <f t="shared" si="96"/>
        <v>181</v>
      </c>
      <c r="AL133">
        <f t="shared" si="97"/>
        <v>114</v>
      </c>
      <c r="AM133">
        <f t="shared" si="98"/>
        <v>126</v>
      </c>
      <c r="AN133">
        <f t="shared" si="99"/>
        <v>167</v>
      </c>
      <c r="AO133">
        <f t="shared" si="100"/>
        <v>126</v>
      </c>
      <c r="AP133">
        <f t="shared" si="101"/>
        <v>137</v>
      </c>
      <c r="AQ133">
        <f t="shared" si="102"/>
        <v>188</v>
      </c>
      <c r="AR133">
        <f t="shared" si="103"/>
        <v>122</v>
      </c>
      <c r="AS133">
        <f t="shared" si="104"/>
        <v>184</v>
      </c>
      <c r="AT133">
        <f t="shared" si="105"/>
        <v>65</v>
      </c>
      <c r="AU133">
        <f t="shared" si="106"/>
        <v>41</v>
      </c>
      <c r="AV133">
        <f t="shared" si="107"/>
        <v>126</v>
      </c>
      <c r="AW133">
        <f t="shared" si="108"/>
        <v>143</v>
      </c>
      <c r="AX133">
        <f t="shared" si="109"/>
        <v>98</v>
      </c>
      <c r="AY133">
        <f t="shared" si="110"/>
        <v>90</v>
      </c>
      <c r="AZ133">
        <f t="shared" si="111"/>
        <v>101</v>
      </c>
      <c r="BA133">
        <f t="shared" si="112"/>
        <v>107</v>
      </c>
      <c r="BB133">
        <f t="shared" si="113"/>
        <v>134</v>
      </c>
      <c r="BC133">
        <f t="shared" si="114"/>
        <v>150</v>
      </c>
      <c r="BD133">
        <f t="shared" si="115"/>
        <v>37</v>
      </c>
      <c r="BE133">
        <f t="shared" si="118"/>
        <v>50000</v>
      </c>
      <c r="BF133" s="6">
        <f>modellek!AB765</f>
        <v>48779.3</v>
      </c>
      <c r="BG133">
        <f>IF(modellek!AE765*modellek!CM765&lt;=0,1,0)</f>
        <v>1</v>
      </c>
      <c r="BH133">
        <f>modellek!AE765</f>
        <v>2.44</v>
      </c>
      <c r="BI133">
        <f>modellek!CM765</f>
        <v>-4.6900000000000004</v>
      </c>
      <c r="BJ133" s="10">
        <f t="shared" si="119"/>
        <v>41944</v>
      </c>
      <c r="BK133">
        <f t="shared" si="120"/>
        <v>2.44</v>
      </c>
      <c r="BL133">
        <f t="shared" si="121"/>
        <v>2.44</v>
      </c>
      <c r="BM133">
        <f t="shared" si="122"/>
        <v>50</v>
      </c>
    </row>
    <row r="134" spans="1:65" x14ac:dyDescent="0.3">
      <c r="A134" s="5">
        <f>Munka3!A135</f>
        <v>41974</v>
      </c>
      <c r="B134" s="6">
        <f>Munka3!B135</f>
        <v>11</v>
      </c>
      <c r="C134" s="6">
        <f>Munka3!C135</f>
        <v>4</v>
      </c>
      <c r="D134" s="6">
        <f>Munka3!D135</f>
        <v>22</v>
      </c>
      <c r="E134" s="6">
        <f>Munka3!E135</f>
        <v>68</v>
      </c>
      <c r="F134" s="6">
        <f>Munka3!F135</f>
        <v>17</v>
      </c>
      <c r="G134" s="6">
        <f>Munka4!B135</f>
        <v>13</v>
      </c>
      <c r="H134" s="6">
        <f>Munka4!C135</f>
        <v>42</v>
      </c>
      <c r="I134" s="6">
        <f>Munka4!D135</f>
        <v>12</v>
      </c>
      <c r="J134" s="6">
        <f>Munka4!E135</f>
        <v>25</v>
      </c>
      <c r="K134" s="6">
        <f>Munka4!F135</f>
        <v>65</v>
      </c>
      <c r="L134" s="6">
        <f>Munka5!B135</f>
        <v>7</v>
      </c>
      <c r="M134" s="6">
        <f>Munka5!C135</f>
        <v>34</v>
      </c>
      <c r="N134" s="6">
        <f>Munka5!D135</f>
        <v>56</v>
      </c>
      <c r="O134" s="6">
        <f>Munka5!E135</f>
        <v>8</v>
      </c>
      <c r="P134" s="6">
        <f>Munka5!F135</f>
        <v>14</v>
      </c>
      <c r="Q134" s="6">
        <f>Munka6!B135</f>
        <v>7</v>
      </c>
      <c r="R134" s="6">
        <f>Munka6!C135</f>
        <v>9</v>
      </c>
      <c r="S134" s="6">
        <f>Munka7!B135</f>
        <v>42</v>
      </c>
      <c r="T134" s="6">
        <f>Munka7!C135</f>
        <v>75</v>
      </c>
      <c r="U134" s="6">
        <f>Munka7!D135</f>
        <v>12</v>
      </c>
      <c r="V134" s="6">
        <f>Munka7!E135</f>
        <v>6</v>
      </c>
      <c r="W134" s="6">
        <f>Munka7!F135</f>
        <v>39</v>
      </c>
      <c r="X134" s="6">
        <f>Munka8!B135</f>
        <v>7</v>
      </c>
      <c r="Y134" s="6">
        <f>Munka8!C135</f>
        <v>59</v>
      </c>
      <c r="Z134" s="6">
        <f>Munka8!D135</f>
        <v>22</v>
      </c>
      <c r="AA134" s="6">
        <f>Munka8!E135</f>
        <v>9</v>
      </c>
      <c r="AB134" s="8">
        <f>Munka8!F135</f>
        <v>52</v>
      </c>
      <c r="AD134" s="10">
        <f t="shared" si="116"/>
        <v>41974</v>
      </c>
      <c r="AE134">
        <f t="shared" si="117"/>
        <v>18</v>
      </c>
      <c r="AF134">
        <f t="shared" si="91"/>
        <v>127</v>
      </c>
      <c r="AG134">
        <f t="shared" si="92"/>
        <v>199</v>
      </c>
      <c r="AH134">
        <f t="shared" si="93"/>
        <v>191</v>
      </c>
      <c r="AI134">
        <f t="shared" si="94"/>
        <v>136</v>
      </c>
      <c r="AJ134">
        <f t="shared" si="95"/>
        <v>131</v>
      </c>
      <c r="AK134">
        <f t="shared" si="96"/>
        <v>191</v>
      </c>
      <c r="AL134">
        <f t="shared" si="97"/>
        <v>130</v>
      </c>
      <c r="AM134">
        <f t="shared" si="98"/>
        <v>185</v>
      </c>
      <c r="AN134">
        <f t="shared" si="99"/>
        <v>192</v>
      </c>
      <c r="AO134">
        <f t="shared" si="100"/>
        <v>126</v>
      </c>
      <c r="AP134">
        <f t="shared" si="101"/>
        <v>185</v>
      </c>
      <c r="AQ134">
        <f t="shared" si="102"/>
        <v>203</v>
      </c>
      <c r="AR134">
        <f t="shared" si="103"/>
        <v>122</v>
      </c>
      <c r="AS134">
        <f t="shared" si="104"/>
        <v>184</v>
      </c>
      <c r="AT134">
        <f t="shared" si="105"/>
        <v>65</v>
      </c>
      <c r="AU134">
        <f t="shared" si="106"/>
        <v>150</v>
      </c>
      <c r="AV134">
        <f t="shared" si="107"/>
        <v>156</v>
      </c>
      <c r="AW134">
        <f t="shared" si="108"/>
        <v>195</v>
      </c>
      <c r="AX134">
        <f t="shared" si="109"/>
        <v>191</v>
      </c>
      <c r="AY134">
        <f t="shared" si="110"/>
        <v>90</v>
      </c>
      <c r="AZ134">
        <f t="shared" si="111"/>
        <v>101</v>
      </c>
      <c r="BA134">
        <f t="shared" si="112"/>
        <v>196</v>
      </c>
      <c r="BB134">
        <f t="shared" si="113"/>
        <v>158</v>
      </c>
      <c r="BC134">
        <f t="shared" si="114"/>
        <v>150</v>
      </c>
      <c r="BD134">
        <f t="shared" si="115"/>
        <v>138</v>
      </c>
      <c r="BE134">
        <f t="shared" si="118"/>
        <v>52000</v>
      </c>
      <c r="BF134" s="6">
        <f>modellek!AB766</f>
        <v>48779.3</v>
      </c>
      <c r="BG134">
        <f>IF(modellek!AE766*modellek!CM766&lt;=0,1,0)</f>
        <v>1</v>
      </c>
      <c r="BH134">
        <f>modellek!AE766</f>
        <v>6.19</v>
      </c>
      <c r="BI134">
        <f>modellek!CM766</f>
        <v>-4.83</v>
      </c>
      <c r="BJ134" s="10">
        <f t="shared" si="119"/>
        <v>41974</v>
      </c>
      <c r="BK134">
        <f t="shared" si="120"/>
        <v>6.19</v>
      </c>
      <c r="BL134">
        <f t="shared" si="121"/>
        <v>6.19</v>
      </c>
      <c r="BM134">
        <f t="shared" si="122"/>
        <v>52</v>
      </c>
    </row>
    <row r="135" spans="1:65" x14ac:dyDescent="0.3">
      <c r="A135" s="5">
        <f>Munka3!A136</f>
        <v>42005</v>
      </c>
      <c r="B135" s="6">
        <f>Munka3!B136</f>
        <v>12</v>
      </c>
      <c r="C135" s="6">
        <f>Munka3!C136</f>
        <v>5</v>
      </c>
      <c r="D135" s="6">
        <f>Munka3!D136</f>
        <v>25</v>
      </c>
      <c r="E135" s="6">
        <f>Munka3!E136</f>
        <v>72</v>
      </c>
      <c r="F135" s="6">
        <f>Munka3!F136</f>
        <v>20</v>
      </c>
      <c r="G135" s="6">
        <f>Munka4!B136</f>
        <v>14</v>
      </c>
      <c r="H135" s="6">
        <f>Munka4!C136</f>
        <v>47</v>
      </c>
      <c r="I135" s="6">
        <f>Munka4!D136</f>
        <v>14</v>
      </c>
      <c r="J135" s="6">
        <f>Munka4!E136</f>
        <v>28</v>
      </c>
      <c r="K135" s="6">
        <f>Munka4!F136</f>
        <v>70</v>
      </c>
      <c r="L135" s="6">
        <f>Munka5!B136</f>
        <v>7</v>
      </c>
      <c r="M135" s="6">
        <f>Munka5!C136</f>
        <v>40</v>
      </c>
      <c r="N135" s="6">
        <f>Munka5!D136</f>
        <v>62</v>
      </c>
      <c r="O135" s="6">
        <f>Munka5!E136</f>
        <v>9</v>
      </c>
      <c r="P135" s="6">
        <f>Munka5!F136</f>
        <v>16</v>
      </c>
      <c r="Q135" s="6">
        <f>Munka6!B136</f>
        <v>7</v>
      </c>
      <c r="R135" s="6">
        <f>Munka6!C136</f>
        <v>10</v>
      </c>
      <c r="S135" s="6">
        <f>Munka7!B136</f>
        <v>45</v>
      </c>
      <c r="T135" s="6">
        <f>Munka7!C136</f>
        <v>86</v>
      </c>
      <c r="U135" s="6">
        <f>Munka7!D136</f>
        <v>14</v>
      </c>
      <c r="V135" s="6">
        <f>Munka7!E136</f>
        <v>8</v>
      </c>
      <c r="W135" s="6">
        <f>Munka7!F136</f>
        <v>44</v>
      </c>
      <c r="X135" s="6">
        <f>Munka8!B136</f>
        <v>8</v>
      </c>
      <c r="Y135" s="6">
        <f>Munka8!C136</f>
        <v>64</v>
      </c>
      <c r="Z135" s="6">
        <f>Munka8!D136</f>
        <v>24</v>
      </c>
      <c r="AA135" s="6">
        <f>Munka8!E136</f>
        <v>10</v>
      </c>
      <c r="AB135" s="8">
        <f>Munka8!F136</f>
        <v>48</v>
      </c>
      <c r="AD135" s="10">
        <f t="shared" si="116"/>
        <v>42005</v>
      </c>
      <c r="AE135">
        <f t="shared" si="117"/>
        <v>5</v>
      </c>
      <c r="AF135">
        <f t="shared" si="91"/>
        <v>53</v>
      </c>
      <c r="AG135">
        <f t="shared" si="92"/>
        <v>161</v>
      </c>
      <c r="AH135">
        <f t="shared" si="93"/>
        <v>155</v>
      </c>
      <c r="AI135">
        <f t="shared" si="94"/>
        <v>66</v>
      </c>
      <c r="AJ135">
        <f t="shared" si="95"/>
        <v>87</v>
      </c>
      <c r="AK135">
        <f t="shared" si="96"/>
        <v>96</v>
      </c>
      <c r="AL135">
        <f t="shared" si="97"/>
        <v>85</v>
      </c>
      <c r="AM135">
        <f t="shared" si="98"/>
        <v>97</v>
      </c>
      <c r="AN135">
        <f t="shared" si="99"/>
        <v>158</v>
      </c>
      <c r="AO135">
        <f t="shared" si="100"/>
        <v>126</v>
      </c>
      <c r="AP135">
        <f t="shared" si="101"/>
        <v>110</v>
      </c>
      <c r="AQ135">
        <f t="shared" si="102"/>
        <v>171</v>
      </c>
      <c r="AR135">
        <f t="shared" si="103"/>
        <v>86</v>
      </c>
      <c r="AS135">
        <f t="shared" si="104"/>
        <v>123</v>
      </c>
      <c r="AT135">
        <f t="shared" si="105"/>
        <v>65</v>
      </c>
      <c r="AU135">
        <f t="shared" si="106"/>
        <v>41</v>
      </c>
      <c r="AV135">
        <f t="shared" si="107"/>
        <v>79</v>
      </c>
      <c r="AW135">
        <f t="shared" si="108"/>
        <v>65</v>
      </c>
      <c r="AX135">
        <f t="shared" si="109"/>
        <v>98</v>
      </c>
      <c r="AY135">
        <f t="shared" si="110"/>
        <v>72</v>
      </c>
      <c r="AZ135">
        <f t="shared" si="111"/>
        <v>8</v>
      </c>
      <c r="BA135">
        <f t="shared" si="112"/>
        <v>150</v>
      </c>
      <c r="BB135">
        <f t="shared" si="113"/>
        <v>87</v>
      </c>
      <c r="BC135">
        <f t="shared" si="114"/>
        <v>74</v>
      </c>
      <c r="BD135">
        <f t="shared" si="115"/>
        <v>73</v>
      </c>
      <c r="BE135">
        <f t="shared" si="118"/>
        <v>48000</v>
      </c>
      <c r="BF135" s="6">
        <f>modellek!AB767</f>
        <v>49717.3</v>
      </c>
      <c r="BG135">
        <f>IF(modellek!AE767*modellek!CM767&lt;=0,1,0)</f>
        <v>1</v>
      </c>
      <c r="BH135">
        <f>modellek!AE767</f>
        <v>-3.58</v>
      </c>
      <c r="BI135">
        <f>modellek!CM767</f>
        <v>1.92</v>
      </c>
      <c r="BJ135" s="10">
        <f t="shared" si="119"/>
        <v>42005</v>
      </c>
      <c r="BK135">
        <f t="shared" si="120"/>
        <v>-3.58</v>
      </c>
      <c r="BL135">
        <f t="shared" si="121"/>
        <v>-3.58</v>
      </c>
      <c r="BM135">
        <f t="shared" si="122"/>
        <v>48</v>
      </c>
    </row>
    <row r="136" spans="1:65" x14ac:dyDescent="0.3">
      <c r="A136" s="5">
        <f>Munka3!A137</f>
        <v>42036</v>
      </c>
      <c r="B136" s="6">
        <f>Munka3!B137</f>
        <v>12</v>
      </c>
      <c r="C136" s="6">
        <f>Munka3!C137</f>
        <v>5</v>
      </c>
      <c r="D136" s="6">
        <f>Munka3!D137</f>
        <v>26</v>
      </c>
      <c r="E136" s="6">
        <f>Munka3!E137</f>
        <v>73</v>
      </c>
      <c r="F136" s="6">
        <f>Munka3!F137</f>
        <v>20</v>
      </c>
      <c r="G136" s="6">
        <f>Munka4!B137</f>
        <v>15</v>
      </c>
      <c r="H136" s="6">
        <f>Munka4!C137</f>
        <v>44</v>
      </c>
      <c r="I136" s="6">
        <f>Munka4!D137</f>
        <v>15</v>
      </c>
      <c r="J136" s="6">
        <f>Munka4!E137</f>
        <v>30</v>
      </c>
      <c r="K136" s="6">
        <f>Munka4!F137</f>
        <v>71</v>
      </c>
      <c r="L136" s="6">
        <f>Munka5!B137</f>
        <v>8</v>
      </c>
      <c r="M136" s="6">
        <f>Munka5!C137</f>
        <v>39</v>
      </c>
      <c r="N136" s="6">
        <f>Munka5!D137</f>
        <v>64</v>
      </c>
      <c r="O136" s="6">
        <f>Munka5!E137</f>
        <v>8</v>
      </c>
      <c r="P136" s="6">
        <f>Munka5!F137</f>
        <v>15</v>
      </c>
      <c r="Q136" s="6">
        <f>Munka6!B137</f>
        <v>7</v>
      </c>
      <c r="R136" s="6">
        <f>Munka6!C137</f>
        <v>10</v>
      </c>
      <c r="S136" s="6">
        <f>Munka7!B137</f>
        <v>45</v>
      </c>
      <c r="T136" s="6">
        <f>Munka7!C137</f>
        <v>85</v>
      </c>
      <c r="U136" s="6">
        <f>Munka7!D137</f>
        <v>14</v>
      </c>
      <c r="V136" s="6">
        <f>Munka7!E137</f>
        <v>8</v>
      </c>
      <c r="W136" s="6">
        <f>Munka7!F137</f>
        <v>42</v>
      </c>
      <c r="X136" s="6">
        <f>Munka8!B137</f>
        <v>8</v>
      </c>
      <c r="Y136" s="6">
        <f>Munka8!C137</f>
        <v>68</v>
      </c>
      <c r="Z136" s="6">
        <f>Munka8!D137</f>
        <v>24</v>
      </c>
      <c r="AA136" s="6">
        <f>Munka8!E137</f>
        <v>11</v>
      </c>
      <c r="AB136" s="8">
        <f>Munka8!F137</f>
        <v>51</v>
      </c>
      <c r="AD136" s="10">
        <f t="shared" si="116"/>
        <v>42036</v>
      </c>
      <c r="AE136">
        <f t="shared" si="117"/>
        <v>5</v>
      </c>
      <c r="AF136">
        <f t="shared" si="91"/>
        <v>53</v>
      </c>
      <c r="AG136">
        <f t="shared" si="92"/>
        <v>145</v>
      </c>
      <c r="AH136">
        <f t="shared" si="93"/>
        <v>146</v>
      </c>
      <c r="AI136">
        <f t="shared" si="94"/>
        <v>66</v>
      </c>
      <c r="AJ136">
        <f t="shared" si="95"/>
        <v>38</v>
      </c>
      <c r="AK136">
        <f t="shared" si="96"/>
        <v>158</v>
      </c>
      <c r="AL136">
        <f t="shared" si="97"/>
        <v>58</v>
      </c>
      <c r="AM136">
        <f t="shared" si="98"/>
        <v>40</v>
      </c>
      <c r="AN136">
        <f t="shared" si="99"/>
        <v>151</v>
      </c>
      <c r="AO136">
        <f t="shared" si="100"/>
        <v>108</v>
      </c>
      <c r="AP136">
        <f t="shared" si="101"/>
        <v>118</v>
      </c>
      <c r="AQ136">
        <f t="shared" si="102"/>
        <v>146</v>
      </c>
      <c r="AR136">
        <f t="shared" si="103"/>
        <v>122</v>
      </c>
      <c r="AS136">
        <f t="shared" si="104"/>
        <v>152</v>
      </c>
      <c r="AT136">
        <f t="shared" si="105"/>
        <v>65</v>
      </c>
      <c r="AU136">
        <f t="shared" si="106"/>
        <v>41</v>
      </c>
      <c r="AV136">
        <f t="shared" si="107"/>
        <v>79</v>
      </c>
      <c r="AW136">
        <f t="shared" si="108"/>
        <v>76</v>
      </c>
      <c r="AX136">
        <f t="shared" si="109"/>
        <v>98</v>
      </c>
      <c r="AY136">
        <f t="shared" si="110"/>
        <v>72</v>
      </c>
      <c r="AZ136">
        <f t="shared" si="111"/>
        <v>25</v>
      </c>
      <c r="BA136">
        <f t="shared" si="112"/>
        <v>150</v>
      </c>
      <c r="BB136">
        <f t="shared" si="113"/>
        <v>28</v>
      </c>
      <c r="BC136">
        <f t="shared" si="114"/>
        <v>74</v>
      </c>
      <c r="BD136">
        <f t="shared" si="115"/>
        <v>37</v>
      </c>
      <c r="BE136">
        <f t="shared" si="118"/>
        <v>51000</v>
      </c>
      <c r="BF136" s="6">
        <f>modellek!AB768</f>
        <v>52531.5</v>
      </c>
      <c r="BG136">
        <f>IF(modellek!AE768*modellek!CM768&lt;=0,1,0)</f>
        <v>1</v>
      </c>
      <c r="BH136">
        <f>modellek!AE768</f>
        <v>-3</v>
      </c>
      <c r="BI136">
        <f>modellek!CM768</f>
        <v>7.08</v>
      </c>
      <c r="BJ136" s="10">
        <f t="shared" si="119"/>
        <v>42036</v>
      </c>
      <c r="BK136">
        <f t="shared" si="120"/>
        <v>-3</v>
      </c>
      <c r="BL136">
        <f t="shared" si="121"/>
        <v>-3</v>
      </c>
      <c r="BM136">
        <f t="shared" si="122"/>
        <v>51</v>
      </c>
    </row>
    <row r="137" spans="1:65" x14ac:dyDescent="0.3">
      <c r="A137" s="5">
        <f>Munka3!A138</f>
        <v>42064</v>
      </c>
      <c r="B137" s="6">
        <f>Munka3!B138</f>
        <v>12</v>
      </c>
      <c r="C137" s="6">
        <f>Munka3!C138</f>
        <v>5</v>
      </c>
      <c r="D137" s="6">
        <f>Munka3!D138</f>
        <v>27</v>
      </c>
      <c r="E137" s="6">
        <f>Munka3!E138</f>
        <v>75</v>
      </c>
      <c r="F137" s="6">
        <f>Munka3!F138</f>
        <v>20</v>
      </c>
      <c r="G137" s="6">
        <f>Munka4!B138</f>
        <v>15</v>
      </c>
      <c r="H137" s="6">
        <f>Munka4!C138</f>
        <v>46</v>
      </c>
      <c r="I137" s="6">
        <f>Munka4!D138</f>
        <v>15</v>
      </c>
      <c r="J137" s="6">
        <f>Munka4!E138</f>
        <v>30</v>
      </c>
      <c r="K137" s="6">
        <f>Munka4!F138</f>
        <v>77</v>
      </c>
      <c r="L137" s="6">
        <f>Munka5!B138</f>
        <v>8</v>
      </c>
      <c r="M137" s="6">
        <f>Munka5!C138</f>
        <v>40</v>
      </c>
      <c r="N137" s="6">
        <f>Munka5!D138</f>
        <v>64</v>
      </c>
      <c r="O137" s="6">
        <f>Munka5!E138</f>
        <v>8</v>
      </c>
      <c r="P137" s="6">
        <f>Munka5!F138</f>
        <v>16</v>
      </c>
      <c r="Q137" s="6">
        <f>Munka6!B138</f>
        <v>8</v>
      </c>
      <c r="R137" s="6">
        <f>Munka6!C138</f>
        <v>11</v>
      </c>
      <c r="S137" s="6">
        <f>Munka7!B138</f>
        <v>47</v>
      </c>
      <c r="T137" s="6">
        <f>Munka7!C138</f>
        <v>90</v>
      </c>
      <c r="U137" s="6">
        <f>Munka7!D138</f>
        <v>14</v>
      </c>
      <c r="V137" s="6">
        <f>Munka7!E138</f>
        <v>7</v>
      </c>
      <c r="W137" s="6">
        <f>Munka7!F138</f>
        <v>44</v>
      </c>
      <c r="X137" s="6">
        <f>Munka8!B138</f>
        <v>9</v>
      </c>
      <c r="Y137" s="6">
        <f>Munka8!C138</f>
        <v>65</v>
      </c>
      <c r="Z137" s="6">
        <f>Munka8!D138</f>
        <v>24</v>
      </c>
      <c r="AA137" s="6">
        <f>Munka8!E138</f>
        <v>10</v>
      </c>
      <c r="AB137" s="8">
        <f>Munka8!F138</f>
        <v>52</v>
      </c>
      <c r="AD137" s="10">
        <f t="shared" si="116"/>
        <v>42064</v>
      </c>
      <c r="AE137">
        <f t="shared" si="117"/>
        <v>5</v>
      </c>
      <c r="AF137">
        <f t="shared" si="91"/>
        <v>53</v>
      </c>
      <c r="AG137">
        <f t="shared" si="92"/>
        <v>115</v>
      </c>
      <c r="AH137">
        <f t="shared" si="93"/>
        <v>125</v>
      </c>
      <c r="AI137">
        <f t="shared" si="94"/>
        <v>66</v>
      </c>
      <c r="AJ137">
        <f t="shared" si="95"/>
        <v>38</v>
      </c>
      <c r="AK137">
        <f t="shared" si="96"/>
        <v>113</v>
      </c>
      <c r="AL137">
        <f t="shared" si="97"/>
        <v>58</v>
      </c>
      <c r="AM137">
        <f t="shared" si="98"/>
        <v>40</v>
      </c>
      <c r="AN137">
        <f t="shared" si="99"/>
        <v>83</v>
      </c>
      <c r="AO137">
        <f t="shared" si="100"/>
        <v>108</v>
      </c>
      <c r="AP137">
        <f t="shared" si="101"/>
        <v>110</v>
      </c>
      <c r="AQ137">
        <f t="shared" si="102"/>
        <v>146</v>
      </c>
      <c r="AR137">
        <f t="shared" si="103"/>
        <v>122</v>
      </c>
      <c r="AS137">
        <f t="shared" si="104"/>
        <v>123</v>
      </c>
      <c r="AT137">
        <f t="shared" si="105"/>
        <v>4</v>
      </c>
      <c r="AU137">
        <f t="shared" si="106"/>
        <v>4</v>
      </c>
      <c r="AV137">
        <f t="shared" si="107"/>
        <v>23</v>
      </c>
      <c r="AW137">
        <f t="shared" si="108"/>
        <v>22</v>
      </c>
      <c r="AX137">
        <f t="shared" si="109"/>
        <v>98</v>
      </c>
      <c r="AY137">
        <f t="shared" si="110"/>
        <v>78</v>
      </c>
      <c r="AZ137">
        <f t="shared" si="111"/>
        <v>8</v>
      </c>
      <c r="BA137">
        <f t="shared" si="112"/>
        <v>121</v>
      </c>
      <c r="BB137">
        <f t="shared" si="113"/>
        <v>73</v>
      </c>
      <c r="BC137">
        <f t="shared" si="114"/>
        <v>74</v>
      </c>
      <c r="BD137">
        <f t="shared" si="115"/>
        <v>73</v>
      </c>
      <c r="BE137">
        <f t="shared" si="118"/>
        <v>52000</v>
      </c>
      <c r="BF137" s="6">
        <f>modellek!AB769</f>
        <v>51593.5</v>
      </c>
      <c r="BG137">
        <f>IF(modellek!AE769*modellek!CM769&lt;=0,1,0)</f>
        <v>0</v>
      </c>
      <c r="BH137">
        <f>modellek!AE769</f>
        <v>0.78</v>
      </c>
      <c r="BI137">
        <f>modellek!CM769</f>
        <v>7.08</v>
      </c>
      <c r="BJ137" s="10">
        <f t="shared" si="119"/>
        <v>42064</v>
      </c>
      <c r="BK137" t="str">
        <f t="shared" si="120"/>
        <v/>
      </c>
      <c r="BL137">
        <f t="shared" si="121"/>
        <v>0.78</v>
      </c>
      <c r="BM137">
        <f t="shared" si="122"/>
        <v>52</v>
      </c>
    </row>
    <row r="138" spans="1:65" x14ac:dyDescent="0.3">
      <c r="A138" s="5">
        <f>Munka3!A139</f>
        <v>42095</v>
      </c>
      <c r="B138" s="6">
        <f>Munka3!B139</f>
        <v>11</v>
      </c>
      <c r="C138" s="6">
        <f>Munka3!C139</f>
        <v>5</v>
      </c>
      <c r="D138" s="6">
        <f>Munka3!D139</f>
        <v>28</v>
      </c>
      <c r="E138" s="6">
        <f>Munka3!E139</f>
        <v>75</v>
      </c>
      <c r="F138" s="6">
        <f>Munka3!F139</f>
        <v>19</v>
      </c>
      <c r="G138" s="6">
        <f>Munka4!B139</f>
        <v>14</v>
      </c>
      <c r="H138" s="6">
        <f>Munka4!C139</f>
        <v>46</v>
      </c>
      <c r="I138" s="6">
        <f>Munka4!D139</f>
        <v>15</v>
      </c>
      <c r="J138" s="6">
        <f>Munka4!E139</f>
        <v>29</v>
      </c>
      <c r="K138" s="6">
        <f>Munka4!F139</f>
        <v>77</v>
      </c>
      <c r="L138" s="6">
        <f>Munka5!B139</f>
        <v>7</v>
      </c>
      <c r="M138" s="6">
        <f>Munka5!C139</f>
        <v>38</v>
      </c>
      <c r="N138" s="6">
        <f>Munka5!D139</f>
        <v>62</v>
      </c>
      <c r="O138" s="6">
        <f>Munka5!E139</f>
        <v>8</v>
      </c>
      <c r="P138" s="6">
        <f>Munka5!F139</f>
        <v>15</v>
      </c>
      <c r="Q138" s="6">
        <f>Munka6!B139</f>
        <v>7</v>
      </c>
      <c r="R138" s="6">
        <f>Munka6!C139</f>
        <v>10</v>
      </c>
      <c r="S138" s="6">
        <f>Munka7!B139</f>
        <v>45</v>
      </c>
      <c r="T138" s="6">
        <f>Munka7!C139</f>
        <v>82</v>
      </c>
      <c r="U138" s="6">
        <f>Munka7!D139</f>
        <v>14</v>
      </c>
      <c r="V138" s="6">
        <f>Munka7!E139</f>
        <v>8</v>
      </c>
      <c r="W138" s="6">
        <f>Munka7!F139</f>
        <v>42</v>
      </c>
      <c r="X138" s="6">
        <f>Munka8!B139</f>
        <v>8</v>
      </c>
      <c r="Y138" s="6">
        <f>Munka8!C139</f>
        <v>68</v>
      </c>
      <c r="Z138" s="6">
        <f>Munka8!D139</f>
        <v>24</v>
      </c>
      <c r="AA138" s="6">
        <f>Munka8!E139</f>
        <v>10</v>
      </c>
      <c r="AB138" s="8">
        <f>Munka8!F139</f>
        <v>53</v>
      </c>
      <c r="AD138" s="10">
        <f t="shared" si="116"/>
        <v>42095</v>
      </c>
      <c r="AE138">
        <f t="shared" si="117"/>
        <v>18</v>
      </c>
      <c r="AF138">
        <f t="shared" si="91"/>
        <v>53</v>
      </c>
      <c r="AG138">
        <f t="shared" si="92"/>
        <v>88</v>
      </c>
      <c r="AH138">
        <f t="shared" si="93"/>
        <v>125</v>
      </c>
      <c r="AI138">
        <f t="shared" si="94"/>
        <v>87</v>
      </c>
      <c r="AJ138">
        <f t="shared" si="95"/>
        <v>87</v>
      </c>
      <c r="AK138">
        <f t="shared" si="96"/>
        <v>113</v>
      </c>
      <c r="AL138">
        <f t="shared" si="97"/>
        <v>58</v>
      </c>
      <c r="AM138">
        <f t="shared" si="98"/>
        <v>66</v>
      </c>
      <c r="AN138">
        <f t="shared" si="99"/>
        <v>83</v>
      </c>
      <c r="AO138">
        <f t="shared" si="100"/>
        <v>126</v>
      </c>
      <c r="AP138">
        <f t="shared" si="101"/>
        <v>125</v>
      </c>
      <c r="AQ138">
        <f t="shared" si="102"/>
        <v>171</v>
      </c>
      <c r="AR138">
        <f t="shared" si="103"/>
        <v>122</v>
      </c>
      <c r="AS138">
        <f t="shared" si="104"/>
        <v>152</v>
      </c>
      <c r="AT138">
        <f t="shared" si="105"/>
        <v>65</v>
      </c>
      <c r="AU138">
        <f t="shared" si="106"/>
        <v>41</v>
      </c>
      <c r="AV138">
        <f t="shared" si="107"/>
        <v>79</v>
      </c>
      <c r="AW138">
        <f t="shared" si="108"/>
        <v>119</v>
      </c>
      <c r="AX138">
        <f t="shared" si="109"/>
        <v>98</v>
      </c>
      <c r="AY138">
        <f t="shared" si="110"/>
        <v>72</v>
      </c>
      <c r="AZ138">
        <f t="shared" si="111"/>
        <v>25</v>
      </c>
      <c r="BA138">
        <f t="shared" si="112"/>
        <v>150</v>
      </c>
      <c r="BB138">
        <f t="shared" si="113"/>
        <v>28</v>
      </c>
      <c r="BC138">
        <f t="shared" si="114"/>
        <v>74</v>
      </c>
      <c r="BD138">
        <f t="shared" si="115"/>
        <v>73</v>
      </c>
      <c r="BE138">
        <f t="shared" si="118"/>
        <v>53000</v>
      </c>
      <c r="BF138" s="6">
        <f>modellek!AB770</f>
        <v>50655.4</v>
      </c>
      <c r="BG138">
        <f>IF(modellek!AE770*modellek!CM770&lt;=0,1,0)</f>
        <v>0</v>
      </c>
      <c r="BH138">
        <f>modellek!AE770</f>
        <v>4.42</v>
      </c>
      <c r="BI138">
        <f>modellek!CM770</f>
        <v>6.5</v>
      </c>
      <c r="BJ138" s="10">
        <f t="shared" si="119"/>
        <v>42095</v>
      </c>
      <c r="BK138" t="str">
        <f t="shared" si="120"/>
        <v/>
      </c>
      <c r="BL138">
        <f t="shared" si="121"/>
        <v>4.42</v>
      </c>
      <c r="BM138">
        <f t="shared" si="122"/>
        <v>53</v>
      </c>
    </row>
    <row r="139" spans="1:65" x14ac:dyDescent="0.3">
      <c r="A139" s="5">
        <f>Munka3!A140</f>
        <v>42125</v>
      </c>
      <c r="B139" s="6">
        <f>Munka3!B140</f>
        <v>11</v>
      </c>
      <c r="C139" s="6">
        <f>Munka3!C140</f>
        <v>5</v>
      </c>
      <c r="D139" s="6">
        <f>Munka3!D140</f>
        <v>28</v>
      </c>
      <c r="E139" s="6">
        <f>Munka3!E140</f>
        <v>78</v>
      </c>
      <c r="F139" s="6">
        <f>Munka3!F140</f>
        <v>18</v>
      </c>
      <c r="G139" s="6">
        <f>Munka4!B140</f>
        <v>14</v>
      </c>
      <c r="H139" s="6">
        <f>Munka4!C140</f>
        <v>46</v>
      </c>
      <c r="I139" s="6">
        <f>Munka4!D140</f>
        <v>14</v>
      </c>
      <c r="J139" s="6">
        <f>Munka4!E140</f>
        <v>28</v>
      </c>
      <c r="K139" s="6">
        <f>Munka4!F140</f>
        <v>79</v>
      </c>
      <c r="L139" s="6">
        <f>Munka5!B140</f>
        <v>7</v>
      </c>
      <c r="M139" s="6">
        <f>Munka5!C140</f>
        <v>38</v>
      </c>
      <c r="N139" s="6">
        <f>Munka5!D140</f>
        <v>60</v>
      </c>
      <c r="O139" s="6">
        <f>Munka5!E140</f>
        <v>9</v>
      </c>
      <c r="P139" s="6">
        <f>Munka5!F140</f>
        <v>16</v>
      </c>
      <c r="Q139" s="6">
        <f>Munka6!B140</f>
        <v>7</v>
      </c>
      <c r="R139" s="6">
        <f>Munka6!C140</f>
        <v>10</v>
      </c>
      <c r="S139" s="6">
        <f>Munka7!B140</f>
        <v>46</v>
      </c>
      <c r="T139" s="6">
        <f>Munka7!C140</f>
        <v>86</v>
      </c>
      <c r="U139" s="6">
        <f>Munka7!D140</f>
        <v>13</v>
      </c>
      <c r="V139" s="6">
        <f>Munka7!E140</f>
        <v>12</v>
      </c>
      <c r="W139" s="6">
        <f>Munka7!F140</f>
        <v>43</v>
      </c>
      <c r="X139" s="6">
        <f>Munka8!B140</f>
        <v>8</v>
      </c>
      <c r="Y139" s="6">
        <f>Munka8!C140</f>
        <v>64</v>
      </c>
      <c r="Z139" s="6">
        <f>Munka8!D140</f>
        <v>24</v>
      </c>
      <c r="AA139" s="6">
        <f>Munka8!E140</f>
        <v>10</v>
      </c>
      <c r="AB139" s="8">
        <f>Munka8!F140</f>
        <v>51</v>
      </c>
      <c r="AD139" s="10">
        <f t="shared" si="116"/>
        <v>42125</v>
      </c>
      <c r="AE139">
        <f t="shared" si="117"/>
        <v>18</v>
      </c>
      <c r="AF139">
        <f t="shared" si="91"/>
        <v>53</v>
      </c>
      <c r="AG139">
        <f t="shared" si="92"/>
        <v>88</v>
      </c>
      <c r="AH139">
        <f t="shared" si="93"/>
        <v>109</v>
      </c>
      <c r="AI139">
        <f t="shared" si="94"/>
        <v>107</v>
      </c>
      <c r="AJ139">
        <f t="shared" si="95"/>
        <v>87</v>
      </c>
      <c r="AK139">
        <f t="shared" si="96"/>
        <v>113</v>
      </c>
      <c r="AL139">
        <f t="shared" si="97"/>
        <v>85</v>
      </c>
      <c r="AM139">
        <f t="shared" si="98"/>
        <v>97</v>
      </c>
      <c r="AN139">
        <f t="shared" si="99"/>
        <v>64</v>
      </c>
      <c r="AO139">
        <f t="shared" si="100"/>
        <v>126</v>
      </c>
      <c r="AP139">
        <f t="shared" si="101"/>
        <v>125</v>
      </c>
      <c r="AQ139">
        <f t="shared" si="102"/>
        <v>188</v>
      </c>
      <c r="AR139">
        <f t="shared" si="103"/>
        <v>86</v>
      </c>
      <c r="AS139">
        <f t="shared" si="104"/>
        <v>123</v>
      </c>
      <c r="AT139">
        <f t="shared" si="105"/>
        <v>65</v>
      </c>
      <c r="AU139">
        <f t="shared" si="106"/>
        <v>41</v>
      </c>
      <c r="AV139">
        <f t="shared" si="107"/>
        <v>49</v>
      </c>
      <c r="AW139">
        <f t="shared" si="108"/>
        <v>65</v>
      </c>
      <c r="AX139">
        <f t="shared" si="109"/>
        <v>138</v>
      </c>
      <c r="AY139">
        <f t="shared" si="110"/>
        <v>50</v>
      </c>
      <c r="AZ139">
        <f t="shared" si="111"/>
        <v>18</v>
      </c>
      <c r="BA139">
        <f t="shared" si="112"/>
        <v>150</v>
      </c>
      <c r="BB139">
        <f t="shared" si="113"/>
        <v>87</v>
      </c>
      <c r="BC139">
        <f t="shared" si="114"/>
        <v>74</v>
      </c>
      <c r="BD139">
        <f t="shared" si="115"/>
        <v>73</v>
      </c>
      <c r="BE139">
        <f t="shared" si="118"/>
        <v>51000</v>
      </c>
      <c r="BF139" s="6">
        <f>modellek!AB771</f>
        <v>49717.3</v>
      </c>
      <c r="BG139">
        <f>IF(modellek!AE771*modellek!CM771&lt;=0,1,0)</f>
        <v>0</v>
      </c>
      <c r="BH139">
        <f>modellek!AE771</f>
        <v>2.52</v>
      </c>
      <c r="BI139">
        <f>modellek!CM771</f>
        <v>5.87</v>
      </c>
      <c r="BJ139" s="10">
        <f t="shared" si="119"/>
        <v>42125</v>
      </c>
      <c r="BK139" t="str">
        <f t="shared" si="120"/>
        <v/>
      </c>
      <c r="BL139">
        <f t="shared" si="121"/>
        <v>2.52</v>
      </c>
      <c r="BM139">
        <f t="shared" si="122"/>
        <v>51</v>
      </c>
    </row>
    <row r="140" spans="1:65" x14ac:dyDescent="0.3">
      <c r="A140" s="5">
        <f>Munka3!A141</f>
        <v>42156</v>
      </c>
      <c r="B140" s="6">
        <f>Munka3!B141</f>
        <v>11</v>
      </c>
      <c r="C140" s="6">
        <f>Munka3!C141</f>
        <v>4</v>
      </c>
      <c r="D140" s="6">
        <f>Munka3!D141</f>
        <v>27</v>
      </c>
      <c r="E140" s="6">
        <f>Munka3!E141</f>
        <v>75</v>
      </c>
      <c r="F140" s="6">
        <f>Munka3!F141</f>
        <v>18</v>
      </c>
      <c r="G140" s="6">
        <f>Munka4!B141</f>
        <v>14</v>
      </c>
      <c r="H140" s="6">
        <f>Munka4!C141</f>
        <v>45</v>
      </c>
      <c r="I140" s="6">
        <f>Munka4!D141</f>
        <v>14</v>
      </c>
      <c r="J140" s="6">
        <f>Munka4!E141</f>
        <v>30</v>
      </c>
      <c r="K140" s="6">
        <f>Munka4!F141</f>
        <v>79</v>
      </c>
      <c r="L140" s="6">
        <f>Munka5!B141</f>
        <v>7</v>
      </c>
      <c r="M140" s="6">
        <f>Munka5!C141</f>
        <v>37</v>
      </c>
      <c r="N140" s="6">
        <f>Munka5!D141</f>
        <v>63</v>
      </c>
      <c r="O140" s="6">
        <f>Munka5!E141</f>
        <v>9</v>
      </c>
      <c r="P140" s="6">
        <f>Munka5!F141</f>
        <v>24</v>
      </c>
      <c r="Q140" s="6">
        <f>Munka6!B141</f>
        <v>7</v>
      </c>
      <c r="R140" s="6">
        <f>Munka6!C141</f>
        <v>11</v>
      </c>
      <c r="S140" s="6">
        <f>Munka7!B141</f>
        <v>44</v>
      </c>
      <c r="T140" s="6">
        <f>Munka7!C141</f>
        <v>82</v>
      </c>
      <c r="U140" s="6">
        <f>Munka7!D141</f>
        <v>14</v>
      </c>
      <c r="V140" s="6">
        <f>Munka7!E141</f>
        <v>8</v>
      </c>
      <c r="W140" s="6">
        <f>Munka7!F141</f>
        <v>43</v>
      </c>
      <c r="X140" s="6">
        <f>Munka8!B141</f>
        <v>8</v>
      </c>
      <c r="Y140" s="6">
        <f>Munka8!C141</f>
        <v>64</v>
      </c>
      <c r="Z140" s="6">
        <f>Munka8!D141</f>
        <v>24</v>
      </c>
      <c r="AA140" s="6">
        <f>Munka8!E141</f>
        <v>10</v>
      </c>
      <c r="AB140" s="8">
        <f>Munka8!F141</f>
        <v>53</v>
      </c>
      <c r="AD140" s="10">
        <f t="shared" si="116"/>
        <v>42156</v>
      </c>
      <c r="AE140">
        <f t="shared" si="117"/>
        <v>18</v>
      </c>
      <c r="AF140">
        <f t="shared" si="91"/>
        <v>127</v>
      </c>
      <c r="AG140">
        <f t="shared" si="92"/>
        <v>115</v>
      </c>
      <c r="AH140">
        <f t="shared" si="93"/>
        <v>125</v>
      </c>
      <c r="AI140">
        <f t="shared" si="94"/>
        <v>107</v>
      </c>
      <c r="AJ140">
        <f t="shared" si="95"/>
        <v>87</v>
      </c>
      <c r="AK140">
        <f t="shared" si="96"/>
        <v>135</v>
      </c>
      <c r="AL140">
        <f t="shared" si="97"/>
        <v>85</v>
      </c>
      <c r="AM140">
        <f t="shared" si="98"/>
        <v>40</v>
      </c>
      <c r="AN140">
        <f t="shared" si="99"/>
        <v>64</v>
      </c>
      <c r="AO140">
        <f t="shared" si="100"/>
        <v>126</v>
      </c>
      <c r="AP140">
        <f t="shared" si="101"/>
        <v>137</v>
      </c>
      <c r="AQ140">
        <f t="shared" si="102"/>
        <v>158</v>
      </c>
      <c r="AR140">
        <f t="shared" si="103"/>
        <v>86</v>
      </c>
      <c r="AS140">
        <f t="shared" si="104"/>
        <v>48</v>
      </c>
      <c r="AT140">
        <f t="shared" si="105"/>
        <v>65</v>
      </c>
      <c r="AU140">
        <f t="shared" si="106"/>
        <v>4</v>
      </c>
      <c r="AV140">
        <f t="shared" si="107"/>
        <v>105</v>
      </c>
      <c r="AW140">
        <f t="shared" si="108"/>
        <v>119</v>
      </c>
      <c r="AX140">
        <f t="shared" si="109"/>
        <v>98</v>
      </c>
      <c r="AY140">
        <f t="shared" si="110"/>
        <v>72</v>
      </c>
      <c r="AZ140">
        <f t="shared" si="111"/>
        <v>18</v>
      </c>
      <c r="BA140">
        <f t="shared" si="112"/>
        <v>150</v>
      </c>
      <c r="BB140">
        <f t="shared" si="113"/>
        <v>87</v>
      </c>
      <c r="BC140">
        <f t="shared" si="114"/>
        <v>74</v>
      </c>
      <c r="BD140">
        <f t="shared" si="115"/>
        <v>73</v>
      </c>
      <c r="BE140">
        <f t="shared" si="118"/>
        <v>53000</v>
      </c>
      <c r="BF140" s="6">
        <f>modellek!AB772</f>
        <v>49717.3</v>
      </c>
      <c r="BG140">
        <f>IF(modellek!AE772*modellek!CM772&lt;=0,1,0)</f>
        <v>0</v>
      </c>
      <c r="BH140">
        <f>modellek!AE772</f>
        <v>6.19</v>
      </c>
      <c r="BI140">
        <f>modellek!CM772</f>
        <v>4.75</v>
      </c>
      <c r="BJ140" s="10">
        <f t="shared" si="119"/>
        <v>42156</v>
      </c>
      <c r="BK140" t="str">
        <f t="shared" si="120"/>
        <v/>
      </c>
      <c r="BL140">
        <f t="shared" si="121"/>
        <v>6.19</v>
      </c>
      <c r="BM140">
        <f t="shared" si="122"/>
        <v>53</v>
      </c>
    </row>
    <row r="141" spans="1:65" x14ac:dyDescent="0.3">
      <c r="A141" s="5">
        <f>Munka3!A142</f>
        <v>42186</v>
      </c>
      <c r="B141" s="6">
        <f>Munka3!B142</f>
        <v>12</v>
      </c>
      <c r="C141" s="6">
        <f>Munka3!C142</f>
        <v>4</v>
      </c>
      <c r="D141" s="6">
        <f>Munka3!D142</f>
        <v>29</v>
      </c>
      <c r="E141" s="6">
        <f>Munka3!E142</f>
        <v>78</v>
      </c>
      <c r="F141" s="6">
        <f>Munka3!F142</f>
        <v>18</v>
      </c>
      <c r="G141" s="6">
        <f>Munka4!B142</f>
        <v>15</v>
      </c>
      <c r="H141" s="6">
        <f>Munka4!C142</f>
        <v>47</v>
      </c>
      <c r="I141" s="6">
        <f>Munka4!D142</f>
        <v>15</v>
      </c>
      <c r="J141" s="6">
        <f>Munka4!E142</f>
        <v>30</v>
      </c>
      <c r="K141" s="6">
        <f>Munka4!F142</f>
        <v>84</v>
      </c>
      <c r="L141" s="6">
        <f>Munka5!B142</f>
        <v>7</v>
      </c>
      <c r="M141" s="6">
        <f>Munka5!C142</f>
        <v>38</v>
      </c>
      <c r="N141" s="6">
        <f>Munka5!D142</f>
        <v>64</v>
      </c>
      <c r="O141" s="6">
        <f>Munka5!E142</f>
        <v>9</v>
      </c>
      <c r="P141" s="6">
        <f>Munka5!F142</f>
        <v>18</v>
      </c>
      <c r="Q141" s="6">
        <f>Munka6!B142</f>
        <v>7</v>
      </c>
      <c r="R141" s="6">
        <f>Munka6!C142</f>
        <v>10</v>
      </c>
      <c r="S141" s="6">
        <f>Munka7!B142</f>
        <v>47</v>
      </c>
      <c r="T141" s="6">
        <f>Munka7!C142</f>
        <v>87</v>
      </c>
      <c r="U141" s="6">
        <f>Munka7!D142</f>
        <v>14</v>
      </c>
      <c r="V141" s="6">
        <f>Munka7!E142</f>
        <v>9</v>
      </c>
      <c r="W141" s="6">
        <f>Munka7!F142</f>
        <v>44</v>
      </c>
      <c r="X141" s="6">
        <f>Munka8!B142</f>
        <v>8</v>
      </c>
      <c r="Y141" s="6">
        <f>Munka8!C142</f>
        <v>67</v>
      </c>
      <c r="Z141" s="6">
        <f>Munka8!D142</f>
        <v>24</v>
      </c>
      <c r="AA141" s="6">
        <f>Munka8!E142</f>
        <v>11</v>
      </c>
      <c r="AB141" s="8">
        <f>Munka8!F142</f>
        <v>53</v>
      </c>
      <c r="AD141" s="10">
        <f t="shared" si="116"/>
        <v>42186</v>
      </c>
      <c r="AE141">
        <f t="shared" si="117"/>
        <v>5</v>
      </c>
      <c r="AF141">
        <f t="shared" si="91"/>
        <v>127</v>
      </c>
      <c r="AG141">
        <f t="shared" si="92"/>
        <v>67</v>
      </c>
      <c r="AH141">
        <f t="shared" si="93"/>
        <v>109</v>
      </c>
      <c r="AI141">
        <f t="shared" si="94"/>
        <v>107</v>
      </c>
      <c r="AJ141">
        <f t="shared" si="95"/>
        <v>38</v>
      </c>
      <c r="AK141">
        <f t="shared" si="96"/>
        <v>96</v>
      </c>
      <c r="AL141">
        <f t="shared" si="97"/>
        <v>58</v>
      </c>
      <c r="AM141">
        <f t="shared" si="98"/>
        <v>40</v>
      </c>
      <c r="AN141">
        <f t="shared" si="99"/>
        <v>41</v>
      </c>
      <c r="AO141">
        <f t="shared" si="100"/>
        <v>126</v>
      </c>
      <c r="AP141">
        <f t="shared" si="101"/>
        <v>125</v>
      </c>
      <c r="AQ141">
        <f t="shared" si="102"/>
        <v>146</v>
      </c>
      <c r="AR141">
        <f t="shared" si="103"/>
        <v>86</v>
      </c>
      <c r="AS141">
        <f t="shared" si="104"/>
        <v>97</v>
      </c>
      <c r="AT141">
        <f t="shared" si="105"/>
        <v>65</v>
      </c>
      <c r="AU141">
        <f t="shared" si="106"/>
        <v>41</v>
      </c>
      <c r="AV141">
        <f t="shared" si="107"/>
        <v>23</v>
      </c>
      <c r="AW141">
        <f t="shared" si="108"/>
        <v>49</v>
      </c>
      <c r="AX141">
        <f t="shared" si="109"/>
        <v>98</v>
      </c>
      <c r="AY141">
        <f t="shared" si="110"/>
        <v>67</v>
      </c>
      <c r="AZ141">
        <f t="shared" si="111"/>
        <v>8</v>
      </c>
      <c r="BA141">
        <f t="shared" si="112"/>
        <v>150</v>
      </c>
      <c r="BB141">
        <f t="shared" si="113"/>
        <v>45</v>
      </c>
      <c r="BC141">
        <f t="shared" si="114"/>
        <v>74</v>
      </c>
      <c r="BD141">
        <f t="shared" si="115"/>
        <v>37</v>
      </c>
      <c r="BE141">
        <f t="shared" si="118"/>
        <v>53000</v>
      </c>
      <c r="BF141" s="6">
        <f>modellek!AB773</f>
        <v>50655.4</v>
      </c>
      <c r="BG141">
        <f>IF(modellek!AE773*modellek!CM773&lt;=0,1,0)</f>
        <v>0</v>
      </c>
      <c r="BH141">
        <f>modellek!AE773</f>
        <v>4.42</v>
      </c>
      <c r="BI141">
        <f>modellek!CM773</f>
        <v>3.58</v>
      </c>
      <c r="BJ141" s="10">
        <f t="shared" si="119"/>
        <v>42186</v>
      </c>
      <c r="BK141" t="str">
        <f t="shared" si="120"/>
        <v/>
      </c>
      <c r="BL141">
        <f t="shared" si="121"/>
        <v>4.42</v>
      </c>
      <c r="BM141">
        <f t="shared" si="122"/>
        <v>53</v>
      </c>
    </row>
    <row r="142" spans="1:65" x14ac:dyDescent="0.3">
      <c r="A142" s="5">
        <f>Munka3!A143</f>
        <v>42217</v>
      </c>
      <c r="B142" s="6">
        <f>Munka3!B143</f>
        <v>11</v>
      </c>
      <c r="C142" s="6">
        <f>Munka3!C143</f>
        <v>4</v>
      </c>
      <c r="D142" s="6">
        <f>Munka3!D143</f>
        <v>29</v>
      </c>
      <c r="E142" s="6">
        <f>Munka3!E143</f>
        <v>80</v>
      </c>
      <c r="F142" s="6">
        <f>Munka3!F143</f>
        <v>18</v>
      </c>
      <c r="G142" s="6">
        <f>Munka4!B143</f>
        <v>14</v>
      </c>
      <c r="H142" s="6">
        <f>Munka4!C143</f>
        <v>46</v>
      </c>
      <c r="I142" s="6">
        <f>Munka4!D143</f>
        <v>15</v>
      </c>
      <c r="J142" s="6">
        <f>Munka4!E143</f>
        <v>30</v>
      </c>
      <c r="K142" s="6">
        <f>Munka4!F143</f>
        <v>86</v>
      </c>
      <c r="L142" s="6">
        <f>Munka5!B143</f>
        <v>7</v>
      </c>
      <c r="M142" s="6">
        <f>Munka5!C143</f>
        <v>37</v>
      </c>
      <c r="N142" s="6">
        <f>Munka5!D143</f>
        <v>62</v>
      </c>
      <c r="O142" s="6">
        <f>Munka5!E143</f>
        <v>9</v>
      </c>
      <c r="P142" s="6">
        <f>Munka5!F143</f>
        <v>16</v>
      </c>
      <c r="Q142" s="6">
        <f>Munka6!B143</f>
        <v>8</v>
      </c>
      <c r="R142" s="6">
        <f>Munka6!C143</f>
        <v>11</v>
      </c>
      <c r="S142" s="6">
        <f>Munka7!B143</f>
        <v>48</v>
      </c>
      <c r="T142" s="6">
        <f>Munka7!C143</f>
        <v>89</v>
      </c>
      <c r="U142" s="6">
        <f>Munka7!D143</f>
        <v>14</v>
      </c>
      <c r="V142" s="6">
        <f>Munka7!E143</f>
        <v>10</v>
      </c>
      <c r="W142" s="6">
        <f>Munka7!F143</f>
        <v>44</v>
      </c>
      <c r="X142" s="6">
        <f>Munka8!B143</f>
        <v>8</v>
      </c>
      <c r="Y142" s="6">
        <f>Munka8!C143</f>
        <v>68</v>
      </c>
      <c r="Z142" s="6">
        <f>Munka8!D143</f>
        <v>24</v>
      </c>
      <c r="AA142" s="6">
        <f>Munka8!E143</f>
        <v>10</v>
      </c>
      <c r="AB142" s="8">
        <f>Munka8!F143</f>
        <v>55</v>
      </c>
      <c r="AD142" s="10">
        <f t="shared" si="116"/>
        <v>42217</v>
      </c>
      <c r="AE142">
        <f t="shared" si="117"/>
        <v>18</v>
      </c>
      <c r="AF142">
        <f t="shared" si="91"/>
        <v>127</v>
      </c>
      <c r="AG142">
        <f t="shared" si="92"/>
        <v>67</v>
      </c>
      <c r="AH142">
        <f t="shared" si="93"/>
        <v>98</v>
      </c>
      <c r="AI142">
        <f t="shared" si="94"/>
        <v>107</v>
      </c>
      <c r="AJ142">
        <f t="shared" si="95"/>
        <v>87</v>
      </c>
      <c r="AK142">
        <f t="shared" si="96"/>
        <v>113</v>
      </c>
      <c r="AL142">
        <f t="shared" si="97"/>
        <v>58</v>
      </c>
      <c r="AM142">
        <f t="shared" si="98"/>
        <v>40</v>
      </c>
      <c r="AN142">
        <f t="shared" si="99"/>
        <v>34</v>
      </c>
      <c r="AO142">
        <f t="shared" si="100"/>
        <v>126</v>
      </c>
      <c r="AP142">
        <f t="shared" si="101"/>
        <v>137</v>
      </c>
      <c r="AQ142">
        <f t="shared" si="102"/>
        <v>171</v>
      </c>
      <c r="AR142">
        <f t="shared" si="103"/>
        <v>86</v>
      </c>
      <c r="AS142">
        <f t="shared" si="104"/>
        <v>123</v>
      </c>
      <c r="AT142">
        <f t="shared" si="105"/>
        <v>4</v>
      </c>
      <c r="AU142">
        <f t="shared" si="106"/>
        <v>4</v>
      </c>
      <c r="AV142">
        <f t="shared" si="107"/>
        <v>10</v>
      </c>
      <c r="AW142">
        <f t="shared" si="108"/>
        <v>28</v>
      </c>
      <c r="AX142">
        <f t="shared" si="109"/>
        <v>98</v>
      </c>
      <c r="AY142">
        <f t="shared" si="110"/>
        <v>60</v>
      </c>
      <c r="AZ142">
        <f t="shared" si="111"/>
        <v>8</v>
      </c>
      <c r="BA142">
        <f t="shared" si="112"/>
        <v>150</v>
      </c>
      <c r="BB142">
        <f t="shared" si="113"/>
        <v>28</v>
      </c>
      <c r="BC142">
        <f t="shared" si="114"/>
        <v>74</v>
      </c>
      <c r="BD142">
        <f t="shared" si="115"/>
        <v>73</v>
      </c>
      <c r="BE142">
        <f t="shared" si="118"/>
        <v>55000</v>
      </c>
      <c r="BF142" s="6">
        <f>modellek!AB774</f>
        <v>51593.5</v>
      </c>
      <c r="BG142">
        <f>IF(modellek!AE774*modellek!CM774&lt;=0,1,0)</f>
        <v>0</v>
      </c>
      <c r="BH142">
        <f>modellek!AE774</f>
        <v>6.19</v>
      </c>
      <c r="BI142">
        <f>modellek!CM774</f>
        <v>7.08</v>
      </c>
      <c r="BJ142" s="10">
        <f t="shared" si="119"/>
        <v>42217</v>
      </c>
      <c r="BK142" t="str">
        <f t="shared" si="120"/>
        <v/>
      </c>
      <c r="BL142">
        <f t="shared" si="121"/>
        <v>6.19</v>
      </c>
      <c r="BM142">
        <f t="shared" si="122"/>
        <v>55</v>
      </c>
    </row>
    <row r="143" spans="1:65" x14ac:dyDescent="0.3">
      <c r="A143" s="5">
        <f>Munka3!A144</f>
        <v>42248</v>
      </c>
      <c r="B143" s="6">
        <f>Munka3!B144</f>
        <v>12</v>
      </c>
      <c r="C143" s="6">
        <f>Munka3!C144</f>
        <v>5</v>
      </c>
      <c r="D143" s="6">
        <f>Munka3!D144</f>
        <v>27</v>
      </c>
      <c r="E143" s="6">
        <f>Munka3!E144</f>
        <v>74</v>
      </c>
      <c r="F143" s="6">
        <f>Munka3!F144</f>
        <v>19</v>
      </c>
      <c r="G143" s="6">
        <f>Munka4!B144</f>
        <v>15</v>
      </c>
      <c r="H143" s="6">
        <f>Munka4!C144</f>
        <v>66</v>
      </c>
      <c r="I143" s="6">
        <f>Munka4!D144</f>
        <v>14</v>
      </c>
      <c r="J143" s="6">
        <f>Munka4!E144</f>
        <v>30</v>
      </c>
      <c r="K143" s="6">
        <f>Munka4!F144</f>
        <v>78</v>
      </c>
      <c r="L143" s="6">
        <f>Munka5!B144</f>
        <v>7</v>
      </c>
      <c r="M143" s="6">
        <f>Munka5!C144</f>
        <v>38</v>
      </c>
      <c r="N143" s="6">
        <f>Munka5!D144</f>
        <v>64</v>
      </c>
      <c r="O143" s="6">
        <f>Munka5!E144</f>
        <v>9</v>
      </c>
      <c r="P143" s="6">
        <f>Munka5!F144</f>
        <v>17</v>
      </c>
      <c r="Q143" s="6">
        <f>Munka6!B144</f>
        <v>8</v>
      </c>
      <c r="R143" s="6">
        <f>Munka6!C144</f>
        <v>10</v>
      </c>
      <c r="S143" s="6">
        <f>Munka7!B144</f>
        <v>47</v>
      </c>
      <c r="T143" s="6">
        <f>Munka7!C144</f>
        <v>84</v>
      </c>
      <c r="U143" s="6">
        <f>Munka7!D144</f>
        <v>14</v>
      </c>
      <c r="V143" s="6">
        <f>Munka7!E144</f>
        <v>11</v>
      </c>
      <c r="W143" s="6">
        <f>Munka7!F144</f>
        <v>42</v>
      </c>
      <c r="X143" s="6">
        <f>Munka8!B144</f>
        <v>8</v>
      </c>
      <c r="Y143" s="6">
        <f>Munka8!C144</f>
        <v>63</v>
      </c>
      <c r="Z143" s="6">
        <f>Munka8!D144</f>
        <v>23</v>
      </c>
      <c r="AA143" s="6">
        <f>Munka8!E144</f>
        <v>11</v>
      </c>
      <c r="AB143" s="8">
        <f>Munka8!F144</f>
        <v>50</v>
      </c>
      <c r="AD143" s="10">
        <f t="shared" si="116"/>
        <v>42248</v>
      </c>
      <c r="AE143">
        <f t="shared" si="117"/>
        <v>5</v>
      </c>
      <c r="AF143">
        <f t="shared" si="91"/>
        <v>53</v>
      </c>
      <c r="AG143">
        <f t="shared" si="92"/>
        <v>115</v>
      </c>
      <c r="AH143">
        <f t="shared" si="93"/>
        <v>139</v>
      </c>
      <c r="AI143">
        <f t="shared" si="94"/>
        <v>87</v>
      </c>
      <c r="AJ143">
        <f t="shared" si="95"/>
        <v>38</v>
      </c>
      <c r="AK143">
        <f t="shared" si="96"/>
        <v>1</v>
      </c>
      <c r="AL143">
        <f t="shared" si="97"/>
        <v>85</v>
      </c>
      <c r="AM143">
        <f t="shared" si="98"/>
        <v>40</v>
      </c>
      <c r="AN143">
        <f t="shared" si="99"/>
        <v>72</v>
      </c>
      <c r="AO143">
        <f t="shared" si="100"/>
        <v>126</v>
      </c>
      <c r="AP143">
        <f t="shared" si="101"/>
        <v>125</v>
      </c>
      <c r="AQ143">
        <f t="shared" si="102"/>
        <v>146</v>
      </c>
      <c r="AR143">
        <f t="shared" si="103"/>
        <v>86</v>
      </c>
      <c r="AS143">
        <f t="shared" si="104"/>
        <v>106</v>
      </c>
      <c r="AT143">
        <f t="shared" si="105"/>
        <v>4</v>
      </c>
      <c r="AU143">
        <f t="shared" si="106"/>
        <v>41</v>
      </c>
      <c r="AV143">
        <f t="shared" si="107"/>
        <v>23</v>
      </c>
      <c r="AW143">
        <f t="shared" si="108"/>
        <v>92</v>
      </c>
      <c r="AX143">
        <f t="shared" si="109"/>
        <v>98</v>
      </c>
      <c r="AY143">
        <f t="shared" si="110"/>
        <v>52</v>
      </c>
      <c r="AZ143">
        <f t="shared" si="111"/>
        <v>25</v>
      </c>
      <c r="BA143">
        <f t="shared" si="112"/>
        <v>150</v>
      </c>
      <c r="BB143">
        <f t="shared" si="113"/>
        <v>100</v>
      </c>
      <c r="BC143">
        <f t="shared" si="114"/>
        <v>111</v>
      </c>
      <c r="BD143">
        <f t="shared" si="115"/>
        <v>37</v>
      </c>
      <c r="BE143">
        <f t="shared" si="118"/>
        <v>50000</v>
      </c>
      <c r="BF143" s="6">
        <f>modellek!AB775</f>
        <v>49717.3</v>
      </c>
      <c r="BG143">
        <f>IF(modellek!AE775*modellek!CM775&lt;=0,1,0)</f>
        <v>0</v>
      </c>
      <c r="BH143">
        <f>modellek!AE775</f>
        <v>0.56999999999999995</v>
      </c>
      <c r="BI143">
        <f>modellek!CM775</f>
        <v>7.08</v>
      </c>
      <c r="BJ143" s="10">
        <f t="shared" si="119"/>
        <v>42248</v>
      </c>
      <c r="BK143" t="str">
        <f t="shared" si="120"/>
        <v/>
      </c>
      <c r="BL143">
        <f t="shared" si="121"/>
        <v>0.56999999999999995</v>
      </c>
      <c r="BM143">
        <f t="shared" si="122"/>
        <v>50</v>
      </c>
    </row>
    <row r="144" spans="1:65" x14ac:dyDescent="0.3">
      <c r="A144" s="5">
        <f>Munka3!A145</f>
        <v>42278</v>
      </c>
      <c r="B144" s="6">
        <f>Munka3!B145</f>
        <v>11</v>
      </c>
      <c r="C144" s="6">
        <f>Munka3!C145</f>
        <v>5</v>
      </c>
      <c r="D144" s="6">
        <f>Munka3!D145</f>
        <v>26</v>
      </c>
      <c r="E144" s="6">
        <f>Munka3!E145</f>
        <v>75</v>
      </c>
      <c r="F144" s="6">
        <f>Munka3!F145</f>
        <v>19</v>
      </c>
      <c r="G144" s="6">
        <f>Munka4!B145</f>
        <v>15</v>
      </c>
      <c r="H144" s="6">
        <f>Munka4!C145</f>
        <v>57</v>
      </c>
      <c r="I144" s="6">
        <f>Munka4!D145</f>
        <v>14</v>
      </c>
      <c r="J144" s="6">
        <f>Munka4!E145</f>
        <v>29</v>
      </c>
      <c r="K144" s="6">
        <f>Munka4!F145</f>
        <v>77</v>
      </c>
      <c r="L144" s="6">
        <f>Munka5!B145</f>
        <v>7</v>
      </c>
      <c r="M144" s="6">
        <f>Munka5!C145</f>
        <v>37</v>
      </c>
      <c r="N144" s="6">
        <f>Munka5!D145</f>
        <v>63</v>
      </c>
      <c r="O144" s="6">
        <f>Munka5!E145</f>
        <v>9</v>
      </c>
      <c r="P144" s="6">
        <f>Munka5!F145</f>
        <v>15</v>
      </c>
      <c r="Q144" s="6">
        <f>Munka6!B145</f>
        <v>7</v>
      </c>
      <c r="R144" s="6">
        <f>Munka6!C145</f>
        <v>10</v>
      </c>
      <c r="S144" s="6">
        <f>Munka7!B145</f>
        <v>45</v>
      </c>
      <c r="T144" s="6">
        <f>Munka7!C145</f>
        <v>85</v>
      </c>
      <c r="U144" s="6">
        <f>Munka7!D145</f>
        <v>14</v>
      </c>
      <c r="V144" s="6">
        <f>Munka7!E145</f>
        <v>11</v>
      </c>
      <c r="W144" s="6">
        <f>Munka7!F145</f>
        <v>42</v>
      </c>
      <c r="X144" s="6">
        <f>Munka8!B145</f>
        <v>9</v>
      </c>
      <c r="Y144" s="6">
        <f>Munka8!C145</f>
        <v>67</v>
      </c>
      <c r="Z144" s="6">
        <f>Munka8!D145</f>
        <v>24</v>
      </c>
      <c r="AA144" s="6">
        <f>Munka8!E145</f>
        <v>10</v>
      </c>
      <c r="AB144" s="8">
        <f>Munka8!F145</f>
        <v>52</v>
      </c>
      <c r="AD144" s="10">
        <f t="shared" si="116"/>
        <v>42278</v>
      </c>
      <c r="AE144">
        <f t="shared" si="117"/>
        <v>18</v>
      </c>
      <c r="AF144">
        <f t="shared" si="91"/>
        <v>53</v>
      </c>
      <c r="AG144">
        <f t="shared" si="92"/>
        <v>145</v>
      </c>
      <c r="AH144">
        <f t="shared" si="93"/>
        <v>125</v>
      </c>
      <c r="AI144">
        <f t="shared" si="94"/>
        <v>87</v>
      </c>
      <c r="AJ144">
        <f t="shared" si="95"/>
        <v>38</v>
      </c>
      <c r="AK144">
        <f t="shared" si="96"/>
        <v>24</v>
      </c>
      <c r="AL144">
        <f t="shared" si="97"/>
        <v>85</v>
      </c>
      <c r="AM144">
        <f t="shared" si="98"/>
        <v>66</v>
      </c>
      <c r="AN144">
        <f t="shared" si="99"/>
        <v>83</v>
      </c>
      <c r="AO144">
        <f t="shared" si="100"/>
        <v>126</v>
      </c>
      <c r="AP144">
        <f t="shared" si="101"/>
        <v>137</v>
      </c>
      <c r="AQ144">
        <f t="shared" si="102"/>
        <v>158</v>
      </c>
      <c r="AR144">
        <f t="shared" si="103"/>
        <v>86</v>
      </c>
      <c r="AS144">
        <f t="shared" si="104"/>
        <v>152</v>
      </c>
      <c r="AT144">
        <f t="shared" si="105"/>
        <v>65</v>
      </c>
      <c r="AU144">
        <f t="shared" si="106"/>
        <v>41</v>
      </c>
      <c r="AV144">
        <f t="shared" si="107"/>
        <v>79</v>
      </c>
      <c r="AW144">
        <f t="shared" si="108"/>
        <v>76</v>
      </c>
      <c r="AX144">
        <f t="shared" si="109"/>
        <v>98</v>
      </c>
      <c r="AY144">
        <f t="shared" si="110"/>
        <v>52</v>
      </c>
      <c r="AZ144">
        <f t="shared" si="111"/>
        <v>25</v>
      </c>
      <c r="BA144">
        <f t="shared" si="112"/>
        <v>121</v>
      </c>
      <c r="BB144">
        <f t="shared" si="113"/>
        <v>45</v>
      </c>
      <c r="BC144">
        <f t="shared" si="114"/>
        <v>74</v>
      </c>
      <c r="BD144">
        <f t="shared" si="115"/>
        <v>73</v>
      </c>
      <c r="BE144">
        <f t="shared" si="118"/>
        <v>52000</v>
      </c>
      <c r="BF144" s="6">
        <f>modellek!AB776</f>
        <v>50655.4</v>
      </c>
      <c r="BG144">
        <f>IF(modellek!AE776*modellek!CM776&lt;=0,1,0)</f>
        <v>0</v>
      </c>
      <c r="BH144">
        <f>modellek!AE776</f>
        <v>2.59</v>
      </c>
      <c r="BI144">
        <f>modellek!CM776</f>
        <v>7.08</v>
      </c>
      <c r="BJ144" s="10">
        <f t="shared" si="119"/>
        <v>42278</v>
      </c>
      <c r="BK144" t="str">
        <f t="shared" si="120"/>
        <v/>
      </c>
      <c r="BL144">
        <f t="shared" si="121"/>
        <v>2.59</v>
      </c>
      <c r="BM144">
        <f t="shared" si="122"/>
        <v>52</v>
      </c>
    </row>
    <row r="145" spans="1:65" x14ac:dyDescent="0.3">
      <c r="A145" s="5">
        <f>Munka3!A146</f>
        <v>42309</v>
      </c>
      <c r="B145" s="6">
        <f>Munka3!B146</f>
        <v>11</v>
      </c>
      <c r="C145" s="6">
        <f>Munka3!C146</f>
        <v>5</v>
      </c>
      <c r="D145" s="6">
        <f>Munka3!D146</f>
        <v>25</v>
      </c>
      <c r="E145" s="6">
        <f>Munka3!E146</f>
        <v>74</v>
      </c>
      <c r="F145" s="6">
        <f>Munka3!F146</f>
        <v>19</v>
      </c>
      <c r="G145" s="6">
        <f>Munka4!B146</f>
        <v>16</v>
      </c>
      <c r="H145" s="6">
        <f>Munka4!C146</f>
        <v>49</v>
      </c>
      <c r="I145" s="6">
        <f>Munka4!D146</f>
        <v>14</v>
      </c>
      <c r="J145" s="6">
        <f>Munka4!E146</f>
        <v>28</v>
      </c>
      <c r="K145" s="6">
        <f>Munka4!F146</f>
        <v>74</v>
      </c>
      <c r="L145" s="6">
        <f>Munka5!B146</f>
        <v>6</v>
      </c>
      <c r="M145" s="6">
        <f>Munka5!C146</f>
        <v>35</v>
      </c>
      <c r="N145" s="6">
        <f>Munka5!D146</f>
        <v>60</v>
      </c>
      <c r="O145" s="6">
        <f>Munka5!E146</f>
        <v>9</v>
      </c>
      <c r="P145" s="6">
        <f>Munka5!F146</f>
        <v>15</v>
      </c>
      <c r="Q145" s="6">
        <f>Munka6!B146</f>
        <v>7</v>
      </c>
      <c r="R145" s="6">
        <f>Munka6!C146</f>
        <v>10</v>
      </c>
      <c r="S145" s="6">
        <f>Munka7!B146</f>
        <v>45</v>
      </c>
      <c r="T145" s="6">
        <f>Munka7!C146</f>
        <v>85</v>
      </c>
      <c r="U145" s="6">
        <f>Munka7!D146</f>
        <v>13</v>
      </c>
      <c r="V145" s="6">
        <f>Munka7!E146</f>
        <v>9</v>
      </c>
      <c r="W145" s="6">
        <f>Munka7!F146</f>
        <v>40</v>
      </c>
      <c r="X145" s="6">
        <f>Munka8!B146</f>
        <v>8</v>
      </c>
      <c r="Y145" s="6">
        <f>Munka8!C146</f>
        <v>63</v>
      </c>
      <c r="Z145" s="6">
        <f>Munka8!D146</f>
        <v>22</v>
      </c>
      <c r="AA145" s="6">
        <f>Munka8!E146</f>
        <v>10</v>
      </c>
      <c r="AB145" s="8">
        <f>Munka8!F146</f>
        <v>47</v>
      </c>
      <c r="AD145" s="10">
        <f t="shared" si="116"/>
        <v>42309</v>
      </c>
      <c r="AE145">
        <f t="shared" si="117"/>
        <v>18</v>
      </c>
      <c r="AF145">
        <f t="shared" si="91"/>
        <v>53</v>
      </c>
      <c r="AG145">
        <f t="shared" si="92"/>
        <v>161</v>
      </c>
      <c r="AH145">
        <f t="shared" si="93"/>
        <v>139</v>
      </c>
      <c r="AI145">
        <f t="shared" si="94"/>
        <v>87</v>
      </c>
      <c r="AJ145">
        <f t="shared" si="95"/>
        <v>8</v>
      </c>
      <c r="AK145">
        <f t="shared" si="96"/>
        <v>77</v>
      </c>
      <c r="AL145">
        <f t="shared" si="97"/>
        <v>85</v>
      </c>
      <c r="AM145">
        <f t="shared" si="98"/>
        <v>97</v>
      </c>
      <c r="AN145">
        <f t="shared" si="99"/>
        <v>108</v>
      </c>
      <c r="AO145">
        <f t="shared" si="100"/>
        <v>149</v>
      </c>
      <c r="AP145">
        <f t="shared" si="101"/>
        <v>171</v>
      </c>
      <c r="AQ145">
        <f t="shared" si="102"/>
        <v>188</v>
      </c>
      <c r="AR145">
        <f t="shared" si="103"/>
        <v>86</v>
      </c>
      <c r="AS145">
        <f t="shared" si="104"/>
        <v>152</v>
      </c>
      <c r="AT145">
        <f t="shared" si="105"/>
        <v>65</v>
      </c>
      <c r="AU145">
        <f t="shared" si="106"/>
        <v>41</v>
      </c>
      <c r="AV145">
        <f t="shared" si="107"/>
        <v>79</v>
      </c>
      <c r="AW145">
        <f t="shared" si="108"/>
        <v>76</v>
      </c>
      <c r="AX145">
        <f t="shared" si="109"/>
        <v>138</v>
      </c>
      <c r="AY145">
        <f t="shared" si="110"/>
        <v>67</v>
      </c>
      <c r="AZ145">
        <f t="shared" si="111"/>
        <v>74</v>
      </c>
      <c r="BA145">
        <f t="shared" si="112"/>
        <v>150</v>
      </c>
      <c r="BB145">
        <f t="shared" si="113"/>
        <v>100</v>
      </c>
      <c r="BC145">
        <f t="shared" si="114"/>
        <v>150</v>
      </c>
      <c r="BD145">
        <f t="shared" si="115"/>
        <v>73</v>
      </c>
      <c r="BE145">
        <f t="shared" si="118"/>
        <v>47000</v>
      </c>
      <c r="BF145" s="6">
        <f>modellek!AB777</f>
        <v>46903.1</v>
      </c>
      <c r="BG145">
        <f>IF(modellek!AE777*modellek!CM777&lt;=0,1,0)</f>
        <v>1</v>
      </c>
      <c r="BH145">
        <f>modellek!AE777</f>
        <v>0.21</v>
      </c>
      <c r="BI145">
        <f>modellek!CM777</f>
        <v>-4.78</v>
      </c>
      <c r="BJ145" s="10">
        <f t="shared" si="119"/>
        <v>42309</v>
      </c>
      <c r="BK145">
        <f t="shared" si="120"/>
        <v>0.21</v>
      </c>
      <c r="BL145">
        <f t="shared" si="121"/>
        <v>0.21</v>
      </c>
      <c r="BM145">
        <f t="shared" si="122"/>
        <v>47</v>
      </c>
    </row>
    <row r="146" spans="1:65" x14ac:dyDescent="0.3">
      <c r="A146" s="5">
        <f>Munka3!A147</f>
        <v>42339</v>
      </c>
      <c r="B146" s="6">
        <f>Munka3!B147</f>
        <v>11</v>
      </c>
      <c r="C146" s="6">
        <f>Munka3!C147</f>
        <v>4</v>
      </c>
      <c r="D146" s="6">
        <f>Munka3!D147</f>
        <v>23</v>
      </c>
      <c r="E146" s="6">
        <f>Munka3!E147</f>
        <v>72</v>
      </c>
      <c r="F146" s="6">
        <f>Munka3!F147</f>
        <v>18</v>
      </c>
      <c r="G146" s="6">
        <f>Munka4!B147</f>
        <v>16</v>
      </c>
      <c r="H146" s="6">
        <f>Munka4!C147</f>
        <v>42</v>
      </c>
      <c r="I146" s="6">
        <f>Munka4!D147</f>
        <v>13</v>
      </c>
      <c r="J146" s="6">
        <f>Munka4!E147</f>
        <v>27</v>
      </c>
      <c r="K146" s="6">
        <f>Munka4!F147</f>
        <v>69</v>
      </c>
      <c r="L146" s="6">
        <f>Munka5!B147</f>
        <v>6</v>
      </c>
      <c r="M146" s="6">
        <f>Munka5!C147</f>
        <v>33</v>
      </c>
      <c r="N146" s="6">
        <f>Munka5!D147</f>
        <v>57</v>
      </c>
      <c r="O146" s="6">
        <f>Munka5!E147</f>
        <v>10</v>
      </c>
      <c r="P146" s="6">
        <f>Munka5!F147</f>
        <v>14</v>
      </c>
      <c r="Q146" s="6">
        <f>Munka6!B147</f>
        <v>7</v>
      </c>
      <c r="R146" s="6">
        <f>Munka6!C147</f>
        <v>10</v>
      </c>
      <c r="S146" s="6">
        <f>Munka7!B147</f>
        <v>43</v>
      </c>
      <c r="T146" s="6">
        <f>Munka7!C147</f>
        <v>80</v>
      </c>
      <c r="U146" s="6">
        <f>Munka7!D147</f>
        <v>13</v>
      </c>
      <c r="V146" s="6">
        <f>Munka7!E147</f>
        <v>9</v>
      </c>
      <c r="W146" s="6">
        <f>Munka7!F147</f>
        <v>39</v>
      </c>
      <c r="X146" s="6">
        <f>Munka8!B147</f>
        <v>8</v>
      </c>
      <c r="Y146" s="6">
        <f>Munka8!C147</f>
        <v>60</v>
      </c>
      <c r="Z146" s="6">
        <f>Munka8!D147</f>
        <v>22</v>
      </c>
      <c r="AA146" s="6">
        <f>Munka8!E147</f>
        <v>10</v>
      </c>
      <c r="AB146" s="8">
        <f>Munka8!F147</f>
        <v>50</v>
      </c>
      <c r="AD146" s="10">
        <f t="shared" si="116"/>
        <v>42339</v>
      </c>
      <c r="AE146">
        <f t="shared" si="117"/>
        <v>18</v>
      </c>
      <c r="AF146">
        <f t="shared" si="91"/>
        <v>127</v>
      </c>
      <c r="AG146">
        <f t="shared" si="92"/>
        <v>194</v>
      </c>
      <c r="AH146">
        <f t="shared" si="93"/>
        <v>155</v>
      </c>
      <c r="AI146">
        <f t="shared" si="94"/>
        <v>107</v>
      </c>
      <c r="AJ146">
        <f t="shared" si="95"/>
        <v>8</v>
      </c>
      <c r="AK146">
        <f t="shared" si="96"/>
        <v>191</v>
      </c>
      <c r="AL146">
        <f t="shared" si="97"/>
        <v>114</v>
      </c>
      <c r="AM146">
        <f t="shared" si="98"/>
        <v>126</v>
      </c>
      <c r="AN146">
        <f t="shared" si="99"/>
        <v>167</v>
      </c>
      <c r="AO146">
        <f t="shared" si="100"/>
        <v>149</v>
      </c>
      <c r="AP146">
        <f t="shared" si="101"/>
        <v>197</v>
      </c>
      <c r="AQ146">
        <f t="shared" si="102"/>
        <v>201</v>
      </c>
      <c r="AR146">
        <f t="shared" si="103"/>
        <v>69</v>
      </c>
      <c r="AS146">
        <f t="shared" si="104"/>
        <v>184</v>
      </c>
      <c r="AT146">
        <f t="shared" si="105"/>
        <v>65</v>
      </c>
      <c r="AU146">
        <f t="shared" si="106"/>
        <v>41</v>
      </c>
      <c r="AV146">
        <f t="shared" si="107"/>
        <v>126</v>
      </c>
      <c r="AW146">
        <f t="shared" si="108"/>
        <v>143</v>
      </c>
      <c r="AX146">
        <f t="shared" si="109"/>
        <v>138</v>
      </c>
      <c r="AY146">
        <f t="shared" si="110"/>
        <v>67</v>
      </c>
      <c r="AZ146">
        <f t="shared" si="111"/>
        <v>101</v>
      </c>
      <c r="BA146">
        <f t="shared" si="112"/>
        <v>150</v>
      </c>
      <c r="BB146">
        <f t="shared" si="113"/>
        <v>134</v>
      </c>
      <c r="BC146">
        <f t="shared" si="114"/>
        <v>150</v>
      </c>
      <c r="BD146">
        <f t="shared" si="115"/>
        <v>73</v>
      </c>
      <c r="BE146">
        <f t="shared" si="118"/>
        <v>50000</v>
      </c>
      <c r="BF146" s="6">
        <f>modellek!AB778</f>
        <v>46903.1</v>
      </c>
      <c r="BG146">
        <f>IF(modellek!AE778*modellek!CM778&lt;=0,1,0)</f>
        <v>0</v>
      </c>
      <c r="BH146">
        <f>modellek!AE778</f>
        <v>6.19</v>
      </c>
      <c r="BI146">
        <f>modellek!CM778</f>
        <v>0.89</v>
      </c>
      <c r="BJ146" s="10">
        <f t="shared" si="119"/>
        <v>42339</v>
      </c>
      <c r="BK146" t="str">
        <f t="shared" si="120"/>
        <v/>
      </c>
      <c r="BL146">
        <f t="shared" si="121"/>
        <v>6.19</v>
      </c>
      <c r="BM146">
        <f t="shared" si="122"/>
        <v>50</v>
      </c>
    </row>
    <row r="147" spans="1:65" x14ac:dyDescent="0.3">
      <c r="A147" s="5">
        <f>Munka3!A148</f>
        <v>42370</v>
      </c>
      <c r="B147" s="6">
        <f>Munka3!B148</f>
        <v>11</v>
      </c>
      <c r="C147" s="6">
        <f>Munka3!C148</f>
        <v>5</v>
      </c>
      <c r="D147" s="6">
        <f>Munka3!D148</f>
        <v>25</v>
      </c>
      <c r="E147" s="6">
        <f>Munka3!E148</f>
        <v>76</v>
      </c>
      <c r="F147" s="6">
        <f>Munka3!F148</f>
        <v>19</v>
      </c>
      <c r="G147" s="6">
        <f>Munka4!B148</f>
        <v>16</v>
      </c>
      <c r="H147" s="6">
        <f>Munka4!C148</f>
        <v>46</v>
      </c>
      <c r="I147" s="6">
        <f>Munka4!D148</f>
        <v>15</v>
      </c>
      <c r="J147" s="6">
        <f>Munka4!E148</f>
        <v>29</v>
      </c>
      <c r="K147" s="6">
        <f>Munka4!F148</f>
        <v>72</v>
      </c>
      <c r="L147" s="6">
        <f>Munka5!B148</f>
        <v>7</v>
      </c>
      <c r="M147" s="6">
        <f>Munka5!C148</f>
        <v>37</v>
      </c>
      <c r="N147" s="6">
        <f>Munka5!D148</f>
        <v>65</v>
      </c>
      <c r="O147" s="6">
        <f>Munka5!E148</f>
        <v>9</v>
      </c>
      <c r="P147" s="6">
        <f>Munka5!F148</f>
        <v>16</v>
      </c>
      <c r="Q147" s="6">
        <f>Munka6!B148</f>
        <v>8</v>
      </c>
      <c r="R147" s="6">
        <f>Munka6!C148</f>
        <v>10</v>
      </c>
      <c r="S147" s="6">
        <f>Munka7!B148</f>
        <v>46</v>
      </c>
      <c r="T147" s="6">
        <f>Munka7!C148</f>
        <v>87</v>
      </c>
      <c r="U147" s="6">
        <f>Munka7!D148</f>
        <v>14</v>
      </c>
      <c r="V147" s="6">
        <f>Munka7!E148</f>
        <v>9</v>
      </c>
      <c r="W147" s="6">
        <f>Munka7!F148</f>
        <v>42</v>
      </c>
      <c r="X147" s="6">
        <f>Munka8!B148</f>
        <v>7</v>
      </c>
      <c r="Y147" s="6">
        <f>Munka8!C148</f>
        <v>65</v>
      </c>
      <c r="Z147" s="6">
        <f>Munka8!D148</f>
        <v>23</v>
      </c>
      <c r="AA147" s="6">
        <f>Munka8!E148</f>
        <v>10</v>
      </c>
      <c r="AB147" s="8">
        <f>Munka8!F148</f>
        <v>45</v>
      </c>
      <c r="AD147" s="10">
        <f t="shared" si="116"/>
        <v>42370</v>
      </c>
      <c r="AE147">
        <f t="shared" si="117"/>
        <v>18</v>
      </c>
      <c r="AF147">
        <f t="shared" si="91"/>
        <v>53</v>
      </c>
      <c r="AG147">
        <f t="shared" si="92"/>
        <v>161</v>
      </c>
      <c r="AH147">
        <f t="shared" si="93"/>
        <v>118</v>
      </c>
      <c r="AI147">
        <f t="shared" si="94"/>
        <v>87</v>
      </c>
      <c r="AJ147">
        <f t="shared" si="95"/>
        <v>8</v>
      </c>
      <c r="AK147">
        <f t="shared" si="96"/>
        <v>113</v>
      </c>
      <c r="AL147">
        <f t="shared" si="97"/>
        <v>58</v>
      </c>
      <c r="AM147">
        <f t="shared" si="98"/>
        <v>66</v>
      </c>
      <c r="AN147">
        <f t="shared" si="99"/>
        <v>136</v>
      </c>
      <c r="AO147">
        <f t="shared" si="100"/>
        <v>126</v>
      </c>
      <c r="AP147">
        <f t="shared" si="101"/>
        <v>137</v>
      </c>
      <c r="AQ147">
        <f t="shared" si="102"/>
        <v>133</v>
      </c>
      <c r="AR147">
        <f t="shared" si="103"/>
        <v>86</v>
      </c>
      <c r="AS147">
        <f t="shared" si="104"/>
        <v>123</v>
      </c>
      <c r="AT147">
        <f t="shared" si="105"/>
        <v>4</v>
      </c>
      <c r="AU147">
        <f t="shared" si="106"/>
        <v>41</v>
      </c>
      <c r="AV147">
        <f t="shared" si="107"/>
        <v>49</v>
      </c>
      <c r="AW147">
        <f t="shared" si="108"/>
        <v>49</v>
      </c>
      <c r="AX147">
        <f t="shared" si="109"/>
        <v>98</v>
      </c>
      <c r="AY147">
        <f t="shared" si="110"/>
        <v>67</v>
      </c>
      <c r="AZ147">
        <f t="shared" si="111"/>
        <v>25</v>
      </c>
      <c r="BA147">
        <f t="shared" si="112"/>
        <v>196</v>
      </c>
      <c r="BB147">
        <f t="shared" si="113"/>
        <v>73</v>
      </c>
      <c r="BC147">
        <f t="shared" si="114"/>
        <v>111</v>
      </c>
      <c r="BD147">
        <f t="shared" si="115"/>
        <v>73</v>
      </c>
      <c r="BE147">
        <f t="shared" si="118"/>
        <v>45000</v>
      </c>
      <c r="BF147" s="6">
        <f>modellek!AB779</f>
        <v>49717.3</v>
      </c>
      <c r="BG147">
        <f>IF(modellek!AE779*modellek!CM779&lt;=0,1,0)</f>
        <v>0</v>
      </c>
      <c r="BH147">
        <f>modellek!AE779</f>
        <v>-10.48</v>
      </c>
      <c r="BI147">
        <f>modellek!CM779</f>
        <v>-8.75</v>
      </c>
      <c r="BJ147" s="10">
        <f t="shared" si="119"/>
        <v>42370</v>
      </c>
      <c r="BK147" t="str">
        <f t="shared" si="120"/>
        <v/>
      </c>
      <c r="BL147">
        <f t="shared" si="121"/>
        <v>-10.48</v>
      </c>
      <c r="BM147">
        <f t="shared" si="122"/>
        <v>45</v>
      </c>
    </row>
    <row r="148" spans="1:65" x14ac:dyDescent="0.3">
      <c r="A148" s="5">
        <f>Munka3!A149</f>
        <v>42401</v>
      </c>
      <c r="B148" s="6">
        <f>Munka3!B149</f>
        <v>12</v>
      </c>
      <c r="C148" s="6">
        <f>Munka3!C149</f>
        <v>6</v>
      </c>
      <c r="D148" s="6">
        <f>Munka3!D149</f>
        <v>27</v>
      </c>
      <c r="E148" s="6">
        <f>Munka3!E149</f>
        <v>76</v>
      </c>
      <c r="F148" s="6">
        <f>Munka3!F149</f>
        <v>20</v>
      </c>
      <c r="G148" s="6">
        <f>Munka4!B149</f>
        <v>17</v>
      </c>
      <c r="H148" s="6">
        <f>Munka4!C149</f>
        <v>46</v>
      </c>
      <c r="I148" s="6">
        <f>Munka4!D149</f>
        <v>16</v>
      </c>
      <c r="J148" s="6">
        <f>Munka4!E149</f>
        <v>30</v>
      </c>
      <c r="K148" s="6">
        <f>Munka4!F149</f>
        <v>76</v>
      </c>
      <c r="L148" s="6">
        <f>Munka5!B149</f>
        <v>7</v>
      </c>
      <c r="M148" s="6">
        <f>Munka5!C149</f>
        <v>38</v>
      </c>
      <c r="N148" s="6">
        <f>Munka5!D149</f>
        <v>64</v>
      </c>
      <c r="O148" s="6">
        <f>Munka5!E149</f>
        <v>10</v>
      </c>
      <c r="P148" s="6">
        <f>Munka5!F149</f>
        <v>16</v>
      </c>
      <c r="Q148" s="6">
        <f>Munka6!B149</f>
        <v>8</v>
      </c>
      <c r="R148" s="6">
        <f>Munka6!C149</f>
        <v>10</v>
      </c>
      <c r="S148" s="6">
        <f>Munka7!B149</f>
        <v>48</v>
      </c>
      <c r="T148" s="6">
        <f>Munka7!C149</f>
        <v>87</v>
      </c>
      <c r="U148" s="6">
        <f>Munka7!D149</f>
        <v>14</v>
      </c>
      <c r="V148" s="6">
        <f>Munka7!E149</f>
        <v>10</v>
      </c>
      <c r="W148" s="6">
        <f>Munka7!F149</f>
        <v>45</v>
      </c>
      <c r="X148" s="6">
        <f>Munka8!B149</f>
        <v>8</v>
      </c>
      <c r="Y148" s="6">
        <f>Munka8!C149</f>
        <v>65</v>
      </c>
      <c r="Z148" s="6">
        <f>Munka8!D149</f>
        <v>24</v>
      </c>
      <c r="AA148" s="6">
        <f>Munka8!E149</f>
        <v>10</v>
      </c>
      <c r="AB148" s="8">
        <f>Munka8!F149</f>
        <v>48</v>
      </c>
      <c r="AD148" s="10">
        <f t="shared" si="116"/>
        <v>42401</v>
      </c>
      <c r="AE148">
        <f t="shared" si="117"/>
        <v>5</v>
      </c>
      <c r="AF148">
        <f t="shared" si="91"/>
        <v>14</v>
      </c>
      <c r="AG148">
        <f t="shared" si="92"/>
        <v>115</v>
      </c>
      <c r="AH148">
        <f t="shared" si="93"/>
        <v>118</v>
      </c>
      <c r="AI148">
        <f t="shared" si="94"/>
        <v>66</v>
      </c>
      <c r="AJ148">
        <f t="shared" si="95"/>
        <v>2</v>
      </c>
      <c r="AK148">
        <f t="shared" si="96"/>
        <v>113</v>
      </c>
      <c r="AL148">
        <f t="shared" si="97"/>
        <v>53</v>
      </c>
      <c r="AM148">
        <f t="shared" si="98"/>
        <v>40</v>
      </c>
      <c r="AN148">
        <f t="shared" si="99"/>
        <v>91</v>
      </c>
      <c r="AO148">
        <f t="shared" si="100"/>
        <v>126</v>
      </c>
      <c r="AP148">
        <f t="shared" si="101"/>
        <v>125</v>
      </c>
      <c r="AQ148">
        <f t="shared" si="102"/>
        <v>146</v>
      </c>
      <c r="AR148">
        <f t="shared" si="103"/>
        <v>69</v>
      </c>
      <c r="AS148">
        <f t="shared" si="104"/>
        <v>123</v>
      </c>
      <c r="AT148">
        <f t="shared" si="105"/>
        <v>4</v>
      </c>
      <c r="AU148">
        <f t="shared" si="106"/>
        <v>41</v>
      </c>
      <c r="AV148">
        <f t="shared" si="107"/>
        <v>10</v>
      </c>
      <c r="AW148">
        <f t="shared" si="108"/>
        <v>49</v>
      </c>
      <c r="AX148">
        <f t="shared" si="109"/>
        <v>98</v>
      </c>
      <c r="AY148">
        <f t="shared" si="110"/>
        <v>60</v>
      </c>
      <c r="AZ148">
        <f t="shared" si="111"/>
        <v>2</v>
      </c>
      <c r="BA148">
        <f t="shared" si="112"/>
        <v>150</v>
      </c>
      <c r="BB148">
        <f t="shared" si="113"/>
        <v>73</v>
      </c>
      <c r="BC148">
        <f t="shared" si="114"/>
        <v>74</v>
      </c>
      <c r="BD148">
        <f t="shared" si="115"/>
        <v>73</v>
      </c>
      <c r="BE148">
        <f t="shared" si="118"/>
        <v>48000</v>
      </c>
      <c r="BF148" s="6">
        <f>modellek!AB780</f>
        <v>49717.3</v>
      </c>
      <c r="BG148">
        <f>IF(modellek!AE780*modellek!CM780&lt;=0,1,0)</f>
        <v>1</v>
      </c>
      <c r="BH148">
        <f>modellek!AE780</f>
        <v>-3.58</v>
      </c>
      <c r="BI148">
        <f>modellek!CM780</f>
        <v>7.08</v>
      </c>
      <c r="BJ148" s="10">
        <f t="shared" si="119"/>
        <v>42401</v>
      </c>
      <c r="BK148">
        <f t="shared" si="120"/>
        <v>-3.58</v>
      </c>
      <c r="BL148">
        <f t="shared" si="121"/>
        <v>-3.58</v>
      </c>
      <c r="BM148">
        <f t="shared" si="122"/>
        <v>48</v>
      </c>
    </row>
    <row r="149" spans="1:65" x14ac:dyDescent="0.3">
      <c r="A149" s="5">
        <f>Munka3!A150</f>
        <v>42430</v>
      </c>
      <c r="B149" s="6">
        <f>Munka3!B150</f>
        <v>12</v>
      </c>
      <c r="C149" s="6">
        <f>Munka3!C150</f>
        <v>5</v>
      </c>
      <c r="D149" s="6">
        <f>Munka3!D150</f>
        <v>27</v>
      </c>
      <c r="E149" s="6">
        <f>Munka3!E150</f>
        <v>76</v>
      </c>
      <c r="F149" s="6">
        <f>Munka3!F150</f>
        <v>19</v>
      </c>
      <c r="G149" s="6">
        <f>Munka4!B150</f>
        <v>17</v>
      </c>
      <c r="H149" s="6">
        <f>Munka4!C150</f>
        <v>46</v>
      </c>
      <c r="I149" s="6">
        <f>Munka4!D150</f>
        <v>15</v>
      </c>
      <c r="J149" s="6">
        <f>Munka4!E150</f>
        <v>29</v>
      </c>
      <c r="K149" s="6">
        <f>Munka4!F150</f>
        <v>77</v>
      </c>
      <c r="L149" s="6">
        <f>Munka5!B150</f>
        <v>7</v>
      </c>
      <c r="M149" s="6">
        <f>Munka5!C150</f>
        <v>37</v>
      </c>
      <c r="N149" s="6">
        <f>Munka5!D150</f>
        <v>61</v>
      </c>
      <c r="O149" s="6">
        <f>Munka5!E150</f>
        <v>9</v>
      </c>
      <c r="P149" s="6">
        <f>Munka5!F150</f>
        <v>16</v>
      </c>
      <c r="Q149" s="6">
        <f>Munka6!B150</f>
        <v>8</v>
      </c>
      <c r="R149" s="6">
        <f>Munka6!C150</f>
        <v>10</v>
      </c>
      <c r="S149" s="6">
        <f>Munka7!B150</f>
        <v>47</v>
      </c>
      <c r="T149" s="6">
        <f>Munka7!C150</f>
        <v>84</v>
      </c>
      <c r="U149" s="6">
        <f>Munka7!D150</f>
        <v>13</v>
      </c>
      <c r="V149" s="6">
        <f>Munka7!E150</f>
        <v>11</v>
      </c>
      <c r="W149" s="6">
        <f>Munka7!F150</f>
        <v>42</v>
      </c>
      <c r="X149" s="6">
        <f>Munka8!B150</f>
        <v>8</v>
      </c>
      <c r="Y149" s="6">
        <f>Munka8!C150</f>
        <v>64</v>
      </c>
      <c r="Z149" s="6">
        <f>Munka8!D150</f>
        <v>26</v>
      </c>
      <c r="AA149" s="6">
        <f>Munka8!E150</f>
        <v>10</v>
      </c>
      <c r="AB149" s="8">
        <f>Munka8!F150</f>
        <v>45</v>
      </c>
      <c r="AD149" s="10">
        <f t="shared" si="116"/>
        <v>42430</v>
      </c>
      <c r="AE149">
        <f t="shared" si="117"/>
        <v>5</v>
      </c>
      <c r="AF149">
        <f t="shared" si="91"/>
        <v>53</v>
      </c>
      <c r="AG149">
        <f t="shared" si="92"/>
        <v>115</v>
      </c>
      <c r="AH149">
        <f t="shared" si="93"/>
        <v>118</v>
      </c>
      <c r="AI149">
        <f t="shared" si="94"/>
        <v>87</v>
      </c>
      <c r="AJ149">
        <f t="shared" si="95"/>
        <v>2</v>
      </c>
      <c r="AK149">
        <f t="shared" si="96"/>
        <v>113</v>
      </c>
      <c r="AL149">
        <f t="shared" si="97"/>
        <v>58</v>
      </c>
      <c r="AM149">
        <f t="shared" si="98"/>
        <v>66</v>
      </c>
      <c r="AN149">
        <f t="shared" si="99"/>
        <v>83</v>
      </c>
      <c r="AO149">
        <f t="shared" si="100"/>
        <v>126</v>
      </c>
      <c r="AP149">
        <f t="shared" si="101"/>
        <v>137</v>
      </c>
      <c r="AQ149">
        <f t="shared" si="102"/>
        <v>183</v>
      </c>
      <c r="AR149">
        <f t="shared" si="103"/>
        <v>86</v>
      </c>
      <c r="AS149">
        <f t="shared" si="104"/>
        <v>123</v>
      </c>
      <c r="AT149">
        <f t="shared" si="105"/>
        <v>4</v>
      </c>
      <c r="AU149">
        <f t="shared" si="106"/>
        <v>41</v>
      </c>
      <c r="AV149">
        <f t="shared" si="107"/>
        <v>23</v>
      </c>
      <c r="AW149">
        <f t="shared" si="108"/>
        <v>92</v>
      </c>
      <c r="AX149">
        <f t="shared" si="109"/>
        <v>138</v>
      </c>
      <c r="AY149">
        <f t="shared" si="110"/>
        <v>52</v>
      </c>
      <c r="AZ149">
        <f t="shared" si="111"/>
        <v>25</v>
      </c>
      <c r="BA149">
        <f t="shared" si="112"/>
        <v>150</v>
      </c>
      <c r="BB149">
        <f t="shared" si="113"/>
        <v>87</v>
      </c>
      <c r="BC149">
        <f t="shared" si="114"/>
        <v>33</v>
      </c>
      <c r="BD149">
        <f t="shared" si="115"/>
        <v>73</v>
      </c>
      <c r="BE149">
        <f t="shared" si="118"/>
        <v>45000</v>
      </c>
      <c r="BF149" s="6">
        <f>modellek!AB781</f>
        <v>49717.3</v>
      </c>
      <c r="BG149">
        <f>IF(modellek!AE781*modellek!CM781&lt;=0,1,0)</f>
        <v>0</v>
      </c>
      <c r="BH149">
        <f>modellek!AE781</f>
        <v>-10.48</v>
      </c>
      <c r="BI149">
        <f>modellek!CM781</f>
        <v>-6.68</v>
      </c>
      <c r="BJ149" s="10">
        <f t="shared" si="119"/>
        <v>42430</v>
      </c>
      <c r="BK149" t="str">
        <f t="shared" si="120"/>
        <v/>
      </c>
      <c r="BL149">
        <f t="shared" si="121"/>
        <v>-10.48</v>
      </c>
      <c r="BM149">
        <f t="shared" si="122"/>
        <v>45</v>
      </c>
    </row>
    <row r="150" spans="1:65" x14ac:dyDescent="0.3">
      <c r="A150" s="5">
        <f>Munka3!A151</f>
        <v>42461</v>
      </c>
      <c r="B150" s="6">
        <f>Munka3!B151</f>
        <v>11</v>
      </c>
      <c r="C150" s="6">
        <f>Munka3!C151</f>
        <v>5</v>
      </c>
      <c r="D150" s="6">
        <f>Munka3!D151</f>
        <v>27</v>
      </c>
      <c r="E150" s="6">
        <f>Munka3!E151</f>
        <v>75</v>
      </c>
      <c r="F150" s="6">
        <f>Munka3!F151</f>
        <v>19</v>
      </c>
      <c r="G150" s="6">
        <f>Munka4!B151</f>
        <v>17</v>
      </c>
      <c r="H150" s="6">
        <f>Munka4!C151</f>
        <v>46</v>
      </c>
      <c r="I150" s="6">
        <f>Munka4!D151</f>
        <v>15</v>
      </c>
      <c r="J150" s="6">
        <f>Munka4!E151</f>
        <v>28</v>
      </c>
      <c r="K150" s="6">
        <f>Munka4!F151</f>
        <v>77</v>
      </c>
      <c r="L150" s="6">
        <f>Munka5!B151</f>
        <v>7</v>
      </c>
      <c r="M150" s="6">
        <f>Munka5!C151</f>
        <v>37</v>
      </c>
      <c r="N150" s="6">
        <f>Munka5!D151</f>
        <v>62</v>
      </c>
      <c r="O150" s="6">
        <f>Munka5!E151</f>
        <v>12</v>
      </c>
      <c r="P150" s="6">
        <f>Munka5!F151</f>
        <v>16</v>
      </c>
      <c r="Q150" s="6">
        <f>Munka6!B151</f>
        <v>7</v>
      </c>
      <c r="R150" s="6">
        <f>Munka6!C151</f>
        <v>10</v>
      </c>
      <c r="S150" s="6">
        <f>Munka7!B151</f>
        <v>47</v>
      </c>
      <c r="T150" s="6">
        <f>Munka7!C151</f>
        <v>85</v>
      </c>
      <c r="U150" s="6">
        <f>Munka7!D151</f>
        <v>15</v>
      </c>
      <c r="V150" s="6">
        <f>Munka7!E151</f>
        <v>24</v>
      </c>
      <c r="W150" s="6">
        <f>Munka7!F151</f>
        <v>42</v>
      </c>
      <c r="X150" s="6">
        <f>Munka8!B151</f>
        <v>8</v>
      </c>
      <c r="Y150" s="6">
        <f>Munka8!C151</f>
        <v>61</v>
      </c>
      <c r="Z150" s="6">
        <f>Munka8!D151</f>
        <v>24</v>
      </c>
      <c r="AA150" s="6">
        <f>Munka8!E151</f>
        <v>10</v>
      </c>
      <c r="AB150" s="8">
        <f>Munka8!F151</f>
        <v>45</v>
      </c>
      <c r="AD150" s="10">
        <f t="shared" si="116"/>
        <v>42461</v>
      </c>
      <c r="AE150">
        <f t="shared" si="117"/>
        <v>18</v>
      </c>
      <c r="AF150">
        <f t="shared" si="91"/>
        <v>53</v>
      </c>
      <c r="AG150">
        <f t="shared" si="92"/>
        <v>115</v>
      </c>
      <c r="AH150">
        <f t="shared" si="93"/>
        <v>125</v>
      </c>
      <c r="AI150">
        <f t="shared" si="94"/>
        <v>87</v>
      </c>
      <c r="AJ150">
        <f t="shared" si="95"/>
        <v>2</v>
      </c>
      <c r="AK150">
        <f t="shared" si="96"/>
        <v>113</v>
      </c>
      <c r="AL150">
        <f t="shared" si="97"/>
        <v>58</v>
      </c>
      <c r="AM150">
        <f t="shared" si="98"/>
        <v>97</v>
      </c>
      <c r="AN150">
        <f t="shared" si="99"/>
        <v>83</v>
      </c>
      <c r="AO150">
        <f t="shared" si="100"/>
        <v>126</v>
      </c>
      <c r="AP150">
        <f t="shared" si="101"/>
        <v>137</v>
      </c>
      <c r="AQ150">
        <f t="shared" si="102"/>
        <v>171</v>
      </c>
      <c r="AR150">
        <f t="shared" si="103"/>
        <v>53</v>
      </c>
      <c r="AS150">
        <f t="shared" si="104"/>
        <v>123</v>
      </c>
      <c r="AT150">
        <f t="shared" si="105"/>
        <v>65</v>
      </c>
      <c r="AU150">
        <f t="shared" si="106"/>
        <v>41</v>
      </c>
      <c r="AV150">
        <f t="shared" si="107"/>
        <v>23</v>
      </c>
      <c r="AW150">
        <f t="shared" si="108"/>
        <v>76</v>
      </c>
      <c r="AX150">
        <f t="shared" si="109"/>
        <v>82</v>
      </c>
      <c r="AY150">
        <f t="shared" si="110"/>
        <v>13</v>
      </c>
      <c r="AZ150">
        <f t="shared" si="111"/>
        <v>25</v>
      </c>
      <c r="BA150">
        <f t="shared" si="112"/>
        <v>150</v>
      </c>
      <c r="BB150">
        <f t="shared" si="113"/>
        <v>120</v>
      </c>
      <c r="BC150">
        <f t="shared" si="114"/>
        <v>74</v>
      </c>
      <c r="BD150">
        <f t="shared" si="115"/>
        <v>73</v>
      </c>
      <c r="BE150">
        <f t="shared" si="118"/>
        <v>45000</v>
      </c>
      <c r="BF150" s="6">
        <f>modellek!AB782</f>
        <v>50655.4</v>
      </c>
      <c r="BG150">
        <f>IF(modellek!AE782*modellek!CM782&lt;=0,1,0)</f>
        <v>1</v>
      </c>
      <c r="BH150">
        <f>modellek!AE782</f>
        <v>-12.57</v>
      </c>
      <c r="BI150">
        <f>modellek!CM782</f>
        <v>7.08</v>
      </c>
      <c r="BJ150" s="10">
        <f t="shared" si="119"/>
        <v>42461</v>
      </c>
      <c r="BK150">
        <f t="shared" si="120"/>
        <v>-12.57</v>
      </c>
      <c r="BL150">
        <f t="shared" si="121"/>
        <v>-12.57</v>
      </c>
      <c r="BM150">
        <f t="shared" si="122"/>
        <v>45</v>
      </c>
    </row>
    <row r="151" spans="1:65" x14ac:dyDescent="0.3">
      <c r="A151" s="5">
        <f>Munka3!A152</f>
        <v>42491</v>
      </c>
      <c r="B151" s="6">
        <f>Munka3!B152</f>
        <v>11</v>
      </c>
      <c r="C151" s="6">
        <f>Munka3!C152</f>
        <v>4</v>
      </c>
      <c r="D151" s="6">
        <f>Munka3!D152</f>
        <v>27</v>
      </c>
      <c r="E151" s="6">
        <f>Munka3!E152</f>
        <v>75</v>
      </c>
      <c r="F151" s="6">
        <f>Munka3!F152</f>
        <v>18</v>
      </c>
      <c r="G151" s="6">
        <f>Munka4!B152</f>
        <v>16</v>
      </c>
      <c r="H151" s="6">
        <f>Munka4!C152</f>
        <v>44</v>
      </c>
      <c r="I151" s="6">
        <f>Munka4!D152</f>
        <v>15</v>
      </c>
      <c r="J151" s="6">
        <f>Munka4!E152</f>
        <v>27</v>
      </c>
      <c r="K151" s="6">
        <f>Munka4!F152</f>
        <v>79</v>
      </c>
      <c r="L151" s="6">
        <f>Munka5!B152</f>
        <v>6</v>
      </c>
      <c r="M151" s="6">
        <f>Munka5!C152</f>
        <v>35</v>
      </c>
      <c r="N151" s="6">
        <f>Munka5!D152</f>
        <v>62</v>
      </c>
      <c r="O151" s="6">
        <f>Munka5!E152</f>
        <v>10</v>
      </c>
      <c r="P151" s="6">
        <f>Munka5!F152</f>
        <v>18</v>
      </c>
      <c r="Q151" s="6">
        <f>Munka6!B152</f>
        <v>7</v>
      </c>
      <c r="R151" s="6">
        <f>Munka6!C152</f>
        <v>10</v>
      </c>
      <c r="S151" s="6">
        <f>Munka7!B152</f>
        <v>45</v>
      </c>
      <c r="T151" s="6">
        <f>Munka7!C152</f>
        <v>83</v>
      </c>
      <c r="U151" s="6">
        <f>Munka7!D152</f>
        <v>14</v>
      </c>
      <c r="V151" s="6">
        <f>Munka7!E152</f>
        <v>11</v>
      </c>
      <c r="W151" s="6">
        <f>Munka7!F152</f>
        <v>41</v>
      </c>
      <c r="X151" s="6">
        <f>Munka8!B152</f>
        <v>8</v>
      </c>
      <c r="Y151" s="6">
        <f>Munka8!C152</f>
        <v>62</v>
      </c>
      <c r="Z151" s="6">
        <f>Munka8!D152</f>
        <v>24</v>
      </c>
      <c r="AA151" s="6">
        <f>Munka8!E152</f>
        <v>11</v>
      </c>
      <c r="AB151" s="8">
        <f>Munka8!F152</f>
        <v>45</v>
      </c>
      <c r="AD151" s="10">
        <f t="shared" si="116"/>
        <v>42491</v>
      </c>
      <c r="AE151">
        <f t="shared" si="117"/>
        <v>18</v>
      </c>
      <c r="AF151">
        <f t="shared" si="91"/>
        <v>127</v>
      </c>
      <c r="AG151">
        <f t="shared" si="92"/>
        <v>115</v>
      </c>
      <c r="AH151">
        <f t="shared" si="93"/>
        <v>125</v>
      </c>
      <c r="AI151">
        <f t="shared" si="94"/>
        <v>107</v>
      </c>
      <c r="AJ151">
        <f t="shared" si="95"/>
        <v>8</v>
      </c>
      <c r="AK151">
        <f t="shared" si="96"/>
        <v>158</v>
      </c>
      <c r="AL151">
        <f t="shared" si="97"/>
        <v>58</v>
      </c>
      <c r="AM151">
        <f t="shared" si="98"/>
        <v>126</v>
      </c>
      <c r="AN151">
        <f t="shared" si="99"/>
        <v>64</v>
      </c>
      <c r="AO151">
        <f t="shared" si="100"/>
        <v>149</v>
      </c>
      <c r="AP151">
        <f t="shared" si="101"/>
        <v>171</v>
      </c>
      <c r="AQ151">
        <f t="shared" si="102"/>
        <v>171</v>
      </c>
      <c r="AR151">
        <f t="shared" si="103"/>
        <v>69</v>
      </c>
      <c r="AS151">
        <f t="shared" si="104"/>
        <v>97</v>
      </c>
      <c r="AT151">
        <f t="shared" si="105"/>
        <v>65</v>
      </c>
      <c r="AU151">
        <f t="shared" si="106"/>
        <v>41</v>
      </c>
      <c r="AV151">
        <f t="shared" si="107"/>
        <v>79</v>
      </c>
      <c r="AW151">
        <f t="shared" si="108"/>
        <v>105</v>
      </c>
      <c r="AX151">
        <f t="shared" si="109"/>
        <v>98</v>
      </c>
      <c r="AY151">
        <f t="shared" si="110"/>
        <v>52</v>
      </c>
      <c r="AZ151">
        <f t="shared" si="111"/>
        <v>51</v>
      </c>
      <c r="BA151">
        <f t="shared" si="112"/>
        <v>150</v>
      </c>
      <c r="BB151">
        <f t="shared" si="113"/>
        <v>112</v>
      </c>
      <c r="BC151">
        <f t="shared" si="114"/>
        <v>74</v>
      </c>
      <c r="BD151">
        <f t="shared" si="115"/>
        <v>37</v>
      </c>
      <c r="BE151">
        <f t="shared" si="118"/>
        <v>45000</v>
      </c>
      <c r="BF151" s="6">
        <f>modellek!AB783</f>
        <v>46903.1</v>
      </c>
      <c r="BG151">
        <f>IF(modellek!AE783*modellek!CM783&lt;=0,1,0)</f>
        <v>0</v>
      </c>
      <c r="BH151">
        <f>modellek!AE783</f>
        <v>-4.2300000000000004</v>
      </c>
      <c r="BI151">
        <f>modellek!CM783</f>
        <v>-3.93</v>
      </c>
      <c r="BJ151" s="10">
        <f t="shared" si="119"/>
        <v>42491</v>
      </c>
      <c r="BK151" t="str">
        <f t="shared" si="120"/>
        <v/>
      </c>
      <c r="BL151">
        <f t="shared" si="121"/>
        <v>-4.2300000000000004</v>
      </c>
      <c r="BM151">
        <f t="shared" si="122"/>
        <v>45</v>
      </c>
    </row>
    <row r="152" spans="1:65" x14ac:dyDescent="0.3">
      <c r="A152" s="5">
        <f>Munka3!A153</f>
        <v>42522</v>
      </c>
      <c r="B152" s="6">
        <f>Munka3!B153</f>
        <v>10</v>
      </c>
      <c r="C152" s="6">
        <f>Munka3!C153</f>
        <v>4</v>
      </c>
      <c r="D152" s="6">
        <f>Munka3!D153</f>
        <v>26</v>
      </c>
      <c r="E152" s="6">
        <f>Munka3!E153</f>
        <v>73</v>
      </c>
      <c r="F152" s="6">
        <f>Munka3!F153</f>
        <v>18</v>
      </c>
      <c r="G152" s="6">
        <f>Munka4!B153</f>
        <v>16</v>
      </c>
      <c r="H152" s="6">
        <f>Munka4!C153</f>
        <v>44</v>
      </c>
      <c r="I152" s="6">
        <f>Munka4!D153</f>
        <v>14</v>
      </c>
      <c r="J152" s="6">
        <f>Munka4!E153</f>
        <v>27</v>
      </c>
      <c r="K152" s="6">
        <f>Munka4!F153</f>
        <v>82</v>
      </c>
      <c r="L152" s="6">
        <f>Munka5!B153</f>
        <v>7</v>
      </c>
      <c r="M152" s="6">
        <f>Munka5!C153</f>
        <v>34</v>
      </c>
      <c r="N152" s="6">
        <f>Munka5!D153</f>
        <v>60</v>
      </c>
      <c r="O152" s="6">
        <f>Munka5!E153</f>
        <v>11</v>
      </c>
      <c r="P152" s="6">
        <f>Munka5!F153</f>
        <v>18</v>
      </c>
      <c r="Q152" s="6">
        <f>Munka6!B153</f>
        <v>7</v>
      </c>
      <c r="R152" s="6">
        <f>Munka6!C153</f>
        <v>10</v>
      </c>
      <c r="S152" s="6">
        <f>Munka7!B153</f>
        <v>43</v>
      </c>
      <c r="T152" s="6">
        <f>Munka7!C153</f>
        <v>82</v>
      </c>
      <c r="U152" s="6">
        <f>Munka7!D153</f>
        <v>13</v>
      </c>
      <c r="V152" s="6">
        <f>Munka7!E153</f>
        <v>10</v>
      </c>
      <c r="W152" s="6">
        <f>Munka7!F153</f>
        <v>42</v>
      </c>
      <c r="X152" s="6">
        <f>Munka8!B153</f>
        <v>8</v>
      </c>
      <c r="Y152" s="6">
        <f>Munka8!C153</f>
        <v>60</v>
      </c>
      <c r="Z152" s="6">
        <f>Munka8!D153</f>
        <v>23</v>
      </c>
      <c r="AA152" s="6">
        <f>Munka8!E153</f>
        <v>12</v>
      </c>
      <c r="AB152" s="8">
        <f>Munka8!F153</f>
        <v>44</v>
      </c>
      <c r="AD152" s="10">
        <f t="shared" si="116"/>
        <v>42522</v>
      </c>
      <c r="AE152">
        <f t="shared" si="117"/>
        <v>67</v>
      </c>
      <c r="AF152">
        <f t="shared" si="91"/>
        <v>127</v>
      </c>
      <c r="AG152">
        <f t="shared" si="92"/>
        <v>145</v>
      </c>
      <c r="AH152">
        <f t="shared" si="93"/>
        <v>146</v>
      </c>
      <c r="AI152">
        <f t="shared" si="94"/>
        <v>107</v>
      </c>
      <c r="AJ152">
        <f t="shared" si="95"/>
        <v>8</v>
      </c>
      <c r="AK152">
        <f t="shared" si="96"/>
        <v>158</v>
      </c>
      <c r="AL152">
        <f t="shared" si="97"/>
        <v>85</v>
      </c>
      <c r="AM152">
        <f t="shared" si="98"/>
        <v>126</v>
      </c>
      <c r="AN152">
        <f t="shared" si="99"/>
        <v>48</v>
      </c>
      <c r="AO152">
        <f t="shared" si="100"/>
        <v>126</v>
      </c>
      <c r="AP152">
        <f t="shared" si="101"/>
        <v>185</v>
      </c>
      <c r="AQ152">
        <f t="shared" si="102"/>
        <v>188</v>
      </c>
      <c r="AR152">
        <f t="shared" si="103"/>
        <v>59</v>
      </c>
      <c r="AS152">
        <f t="shared" si="104"/>
        <v>97</v>
      </c>
      <c r="AT152">
        <f t="shared" si="105"/>
        <v>65</v>
      </c>
      <c r="AU152">
        <f t="shared" si="106"/>
        <v>41</v>
      </c>
      <c r="AV152">
        <f t="shared" si="107"/>
        <v>126</v>
      </c>
      <c r="AW152">
        <f t="shared" si="108"/>
        <v>119</v>
      </c>
      <c r="AX152">
        <f t="shared" si="109"/>
        <v>138</v>
      </c>
      <c r="AY152">
        <f t="shared" si="110"/>
        <v>60</v>
      </c>
      <c r="AZ152">
        <f t="shared" si="111"/>
        <v>25</v>
      </c>
      <c r="BA152">
        <f t="shared" si="112"/>
        <v>150</v>
      </c>
      <c r="BB152">
        <f t="shared" si="113"/>
        <v>134</v>
      </c>
      <c r="BC152">
        <f t="shared" si="114"/>
        <v>111</v>
      </c>
      <c r="BD152">
        <f t="shared" si="115"/>
        <v>17</v>
      </c>
      <c r="BE152">
        <f t="shared" si="118"/>
        <v>44000</v>
      </c>
      <c r="BF152" s="6">
        <f>modellek!AB784</f>
        <v>49717.3</v>
      </c>
      <c r="BG152">
        <f>IF(modellek!AE784*modellek!CM784&lt;=0,1,0)</f>
        <v>0</v>
      </c>
      <c r="BH152">
        <f>modellek!AE784</f>
        <v>-12.99</v>
      </c>
      <c r="BI152">
        <f>modellek!CM784</f>
        <v>-8.4</v>
      </c>
      <c r="BJ152" s="10">
        <f t="shared" si="119"/>
        <v>42522</v>
      </c>
      <c r="BK152" t="str">
        <f t="shared" si="120"/>
        <v/>
      </c>
      <c r="BL152">
        <f t="shared" si="121"/>
        <v>-12.99</v>
      </c>
      <c r="BM152">
        <f t="shared" si="122"/>
        <v>44</v>
      </c>
    </row>
    <row r="153" spans="1:65" x14ac:dyDescent="0.3">
      <c r="A153" s="5">
        <f>Munka3!A154</f>
        <v>42552</v>
      </c>
      <c r="B153" s="6">
        <f>Munka3!B154</f>
        <v>11</v>
      </c>
      <c r="C153" s="6">
        <f>Munka3!C154</f>
        <v>4</v>
      </c>
      <c r="D153" s="6">
        <f>Munka3!D154</f>
        <v>27</v>
      </c>
      <c r="E153" s="6">
        <f>Munka3!E154</f>
        <v>77</v>
      </c>
      <c r="F153" s="6">
        <f>Munka3!F154</f>
        <v>18</v>
      </c>
      <c r="G153" s="6">
        <f>Munka4!B154</f>
        <v>16</v>
      </c>
      <c r="H153" s="6">
        <f>Munka4!C154</f>
        <v>45</v>
      </c>
      <c r="I153" s="6">
        <f>Munka4!D154</f>
        <v>15</v>
      </c>
      <c r="J153" s="6">
        <f>Munka4!E154</f>
        <v>28</v>
      </c>
      <c r="K153" s="6">
        <f>Munka4!F154</f>
        <v>82</v>
      </c>
      <c r="L153" s="6">
        <f>Munka5!B154</f>
        <v>7</v>
      </c>
      <c r="M153" s="6">
        <f>Munka5!C154</f>
        <v>35</v>
      </c>
      <c r="N153" s="6">
        <f>Munka5!D154</f>
        <v>60</v>
      </c>
      <c r="O153" s="6">
        <f>Munka5!E154</f>
        <v>11</v>
      </c>
      <c r="P153" s="6">
        <f>Munka5!F154</f>
        <v>16</v>
      </c>
      <c r="Q153" s="6">
        <f>Munka6!B154</f>
        <v>7</v>
      </c>
      <c r="R153" s="6">
        <f>Munka6!C154</f>
        <v>10</v>
      </c>
      <c r="S153" s="6">
        <f>Munka7!B154</f>
        <v>45</v>
      </c>
      <c r="T153" s="6">
        <f>Munka7!C154</f>
        <v>86</v>
      </c>
      <c r="U153" s="6">
        <f>Munka7!D154</f>
        <v>13</v>
      </c>
      <c r="V153" s="6">
        <f>Munka7!E154</f>
        <v>11</v>
      </c>
      <c r="W153" s="6">
        <f>Munka7!F154</f>
        <v>44</v>
      </c>
      <c r="X153" s="6">
        <f>Munka8!B154</f>
        <v>8</v>
      </c>
      <c r="Y153" s="6">
        <f>Munka8!C154</f>
        <v>66</v>
      </c>
      <c r="Z153" s="6">
        <f>Munka8!D154</f>
        <v>24</v>
      </c>
      <c r="AA153" s="6">
        <f>Munka8!E154</f>
        <v>11</v>
      </c>
      <c r="AB153" s="8">
        <f>Munka8!F154</f>
        <v>43</v>
      </c>
      <c r="AD153" s="10">
        <f t="shared" si="116"/>
        <v>42552</v>
      </c>
      <c r="AE153">
        <f t="shared" si="117"/>
        <v>18</v>
      </c>
      <c r="AF153">
        <f t="shared" si="91"/>
        <v>127</v>
      </c>
      <c r="AG153">
        <f t="shared" si="92"/>
        <v>115</v>
      </c>
      <c r="AH153">
        <f t="shared" si="93"/>
        <v>112</v>
      </c>
      <c r="AI153">
        <f t="shared" si="94"/>
        <v>107</v>
      </c>
      <c r="AJ153">
        <f t="shared" si="95"/>
        <v>8</v>
      </c>
      <c r="AK153">
        <f t="shared" si="96"/>
        <v>135</v>
      </c>
      <c r="AL153">
        <f t="shared" si="97"/>
        <v>58</v>
      </c>
      <c r="AM153">
        <f t="shared" si="98"/>
        <v>97</v>
      </c>
      <c r="AN153">
        <f t="shared" si="99"/>
        <v>48</v>
      </c>
      <c r="AO153">
        <f t="shared" si="100"/>
        <v>126</v>
      </c>
      <c r="AP153">
        <f t="shared" si="101"/>
        <v>171</v>
      </c>
      <c r="AQ153">
        <f t="shared" si="102"/>
        <v>188</v>
      </c>
      <c r="AR153">
        <f t="shared" si="103"/>
        <v>59</v>
      </c>
      <c r="AS153">
        <f t="shared" si="104"/>
        <v>123</v>
      </c>
      <c r="AT153">
        <f t="shared" si="105"/>
        <v>65</v>
      </c>
      <c r="AU153">
        <f t="shared" si="106"/>
        <v>41</v>
      </c>
      <c r="AV153">
        <f t="shared" si="107"/>
        <v>79</v>
      </c>
      <c r="AW153">
        <f t="shared" si="108"/>
        <v>65</v>
      </c>
      <c r="AX153">
        <f t="shared" si="109"/>
        <v>138</v>
      </c>
      <c r="AY153">
        <f t="shared" si="110"/>
        <v>52</v>
      </c>
      <c r="AZ153">
        <f t="shared" si="111"/>
        <v>8</v>
      </c>
      <c r="BA153">
        <f t="shared" si="112"/>
        <v>150</v>
      </c>
      <c r="BB153">
        <f t="shared" si="113"/>
        <v>63</v>
      </c>
      <c r="BC153">
        <f t="shared" si="114"/>
        <v>74</v>
      </c>
      <c r="BD153">
        <f t="shared" si="115"/>
        <v>37</v>
      </c>
      <c r="BE153">
        <f t="shared" si="118"/>
        <v>43000</v>
      </c>
      <c r="BF153" s="6">
        <f>modellek!AB785</f>
        <v>49717.3</v>
      </c>
      <c r="BG153">
        <f>IF(modellek!AE785*modellek!CM785&lt;=0,1,0)</f>
        <v>0</v>
      </c>
      <c r="BH153">
        <f>modellek!AE785</f>
        <v>-15.62</v>
      </c>
      <c r="BI153">
        <f>modellek!CM785</f>
        <v>-8.76</v>
      </c>
      <c r="BJ153" s="10">
        <f t="shared" si="119"/>
        <v>42552</v>
      </c>
      <c r="BK153" t="str">
        <f t="shared" si="120"/>
        <v/>
      </c>
      <c r="BL153">
        <f t="shared" si="121"/>
        <v>-15.62</v>
      </c>
      <c r="BM153">
        <f t="shared" si="122"/>
        <v>43</v>
      </c>
    </row>
    <row r="154" spans="1:65" x14ac:dyDescent="0.3">
      <c r="A154" s="5">
        <f>Munka3!A155</f>
        <v>42583</v>
      </c>
      <c r="B154" s="6">
        <f>Munka3!B155</f>
        <v>11</v>
      </c>
      <c r="C154" s="6">
        <f>Munka3!C155</f>
        <v>4</v>
      </c>
      <c r="D154" s="6">
        <f>Munka3!D155</f>
        <v>26</v>
      </c>
      <c r="E154" s="6">
        <f>Munka3!E155</f>
        <v>77</v>
      </c>
      <c r="F154" s="6">
        <f>Munka3!F155</f>
        <v>17</v>
      </c>
      <c r="G154" s="6">
        <f>Munka4!B155</f>
        <v>15</v>
      </c>
      <c r="H154" s="6">
        <f>Munka4!C155</f>
        <v>44</v>
      </c>
      <c r="I154" s="6">
        <f>Munka4!D155</f>
        <v>15</v>
      </c>
      <c r="J154" s="6">
        <f>Munka4!E155</f>
        <v>28</v>
      </c>
      <c r="K154" s="6">
        <f>Munka4!F155</f>
        <v>80</v>
      </c>
      <c r="L154" s="6">
        <f>Munka5!B155</f>
        <v>6</v>
      </c>
      <c r="M154" s="6">
        <f>Munka5!C155</f>
        <v>34</v>
      </c>
      <c r="N154" s="6">
        <f>Munka5!D155</f>
        <v>60</v>
      </c>
      <c r="O154" s="6">
        <f>Munka5!E155</f>
        <v>11</v>
      </c>
      <c r="P154" s="6">
        <f>Munka5!F155</f>
        <v>14</v>
      </c>
      <c r="Q154" s="6">
        <f>Munka6!B155</f>
        <v>7</v>
      </c>
      <c r="R154" s="6">
        <f>Munka6!C155</f>
        <v>10</v>
      </c>
      <c r="S154" s="6">
        <f>Munka7!B155</f>
        <v>44</v>
      </c>
      <c r="T154" s="6">
        <f>Munka7!C155</f>
        <v>85</v>
      </c>
      <c r="U154" s="6">
        <f>Munka7!D155</f>
        <v>13</v>
      </c>
      <c r="V154" s="6">
        <f>Munka7!E155</f>
        <v>10</v>
      </c>
      <c r="W154" s="6">
        <f>Munka7!F155</f>
        <v>45</v>
      </c>
      <c r="X154" s="6">
        <f>Munka8!B155</f>
        <v>8</v>
      </c>
      <c r="Y154" s="6">
        <f>Munka8!C155</f>
        <v>64</v>
      </c>
      <c r="Z154" s="6">
        <f>Munka8!D155</f>
        <v>25</v>
      </c>
      <c r="AA154" s="6">
        <f>Munka8!E155</f>
        <v>10</v>
      </c>
      <c r="AB154" s="8">
        <f>Munka8!F155</f>
        <v>41</v>
      </c>
      <c r="AD154" s="10">
        <f t="shared" si="116"/>
        <v>42583</v>
      </c>
      <c r="AE154">
        <f t="shared" si="117"/>
        <v>18</v>
      </c>
      <c r="AF154">
        <f t="shared" si="91"/>
        <v>127</v>
      </c>
      <c r="AG154">
        <f t="shared" si="92"/>
        <v>145</v>
      </c>
      <c r="AH154">
        <f t="shared" si="93"/>
        <v>112</v>
      </c>
      <c r="AI154">
        <f t="shared" si="94"/>
        <v>136</v>
      </c>
      <c r="AJ154">
        <f t="shared" si="95"/>
        <v>38</v>
      </c>
      <c r="AK154">
        <f t="shared" si="96"/>
        <v>158</v>
      </c>
      <c r="AL154">
        <f t="shared" si="97"/>
        <v>58</v>
      </c>
      <c r="AM154">
        <f t="shared" si="98"/>
        <v>97</v>
      </c>
      <c r="AN154">
        <f t="shared" si="99"/>
        <v>58</v>
      </c>
      <c r="AO154">
        <f t="shared" si="100"/>
        <v>149</v>
      </c>
      <c r="AP154">
        <f t="shared" si="101"/>
        <v>185</v>
      </c>
      <c r="AQ154">
        <f t="shared" si="102"/>
        <v>188</v>
      </c>
      <c r="AR154">
        <f t="shared" si="103"/>
        <v>59</v>
      </c>
      <c r="AS154">
        <f t="shared" si="104"/>
        <v>184</v>
      </c>
      <c r="AT154">
        <f t="shared" si="105"/>
        <v>65</v>
      </c>
      <c r="AU154">
        <f t="shared" si="106"/>
        <v>41</v>
      </c>
      <c r="AV154">
        <f t="shared" si="107"/>
        <v>105</v>
      </c>
      <c r="AW154">
        <f t="shared" si="108"/>
        <v>76</v>
      </c>
      <c r="AX154">
        <f t="shared" si="109"/>
        <v>138</v>
      </c>
      <c r="AY154">
        <f t="shared" si="110"/>
        <v>60</v>
      </c>
      <c r="AZ154">
        <f t="shared" si="111"/>
        <v>2</v>
      </c>
      <c r="BA154">
        <f t="shared" si="112"/>
        <v>150</v>
      </c>
      <c r="BB154">
        <f t="shared" si="113"/>
        <v>87</v>
      </c>
      <c r="BC154">
        <f t="shared" si="114"/>
        <v>51</v>
      </c>
      <c r="BD154">
        <f t="shared" si="115"/>
        <v>73</v>
      </c>
      <c r="BE154">
        <f t="shared" si="118"/>
        <v>41000</v>
      </c>
      <c r="BF154" s="6">
        <f>modellek!AB786</f>
        <v>46903.1</v>
      </c>
      <c r="BG154">
        <f>IF(modellek!AE786*modellek!CM786&lt;=0,1,0)</f>
        <v>0</v>
      </c>
      <c r="BH154">
        <f>modellek!AE786</f>
        <v>-14.4</v>
      </c>
      <c r="BI154">
        <f>modellek!CM786</f>
        <v>-17.09</v>
      </c>
      <c r="BJ154" s="10">
        <f t="shared" si="119"/>
        <v>42583</v>
      </c>
      <c r="BK154" t="str">
        <f t="shared" si="120"/>
        <v/>
      </c>
      <c r="BL154">
        <f t="shared" si="121"/>
        <v>-14.4</v>
      </c>
      <c r="BM154">
        <f t="shared" si="122"/>
        <v>41</v>
      </c>
    </row>
    <row r="155" spans="1:65" x14ac:dyDescent="0.3">
      <c r="A155" s="5">
        <f>Munka3!A156</f>
        <v>42614</v>
      </c>
      <c r="B155" s="6">
        <f>Munka3!B156</f>
        <v>13</v>
      </c>
      <c r="C155" s="6">
        <f>Munka3!C156</f>
        <v>5</v>
      </c>
      <c r="D155" s="6">
        <f>Munka3!D156</f>
        <v>26</v>
      </c>
      <c r="E155" s="6">
        <f>Munka3!E156</f>
        <v>76</v>
      </c>
      <c r="F155" s="6">
        <f>Munka3!F156</f>
        <v>18</v>
      </c>
      <c r="G155" s="6">
        <f>Munka4!B156</f>
        <v>16</v>
      </c>
      <c r="H155" s="6">
        <f>Munka4!C156</f>
        <v>43</v>
      </c>
      <c r="I155" s="6">
        <f>Munka4!D156</f>
        <v>15</v>
      </c>
      <c r="J155" s="6">
        <f>Munka4!E156</f>
        <v>29</v>
      </c>
      <c r="K155" s="6">
        <f>Munka4!F156</f>
        <v>75</v>
      </c>
      <c r="L155" s="6">
        <f>Munka5!B156</f>
        <v>6</v>
      </c>
      <c r="M155" s="6">
        <f>Munka5!C156</f>
        <v>35</v>
      </c>
      <c r="N155" s="6">
        <f>Munka5!D156</f>
        <v>63</v>
      </c>
      <c r="O155" s="6">
        <f>Munka5!E156</f>
        <v>10</v>
      </c>
      <c r="P155" s="6">
        <f>Munka5!F156</f>
        <v>16</v>
      </c>
      <c r="Q155" s="6">
        <f>Munka6!B156</f>
        <v>8</v>
      </c>
      <c r="R155" s="6">
        <f>Munka6!C156</f>
        <v>10</v>
      </c>
      <c r="S155" s="6">
        <f>Munka7!B156</f>
        <v>46</v>
      </c>
      <c r="T155" s="6">
        <f>Munka7!C156</f>
        <v>84</v>
      </c>
      <c r="U155" s="6">
        <f>Munka7!D156</f>
        <v>12</v>
      </c>
      <c r="V155" s="6">
        <f>Munka7!E156</f>
        <v>10</v>
      </c>
      <c r="W155" s="6">
        <f>Munka7!F156</f>
        <v>42</v>
      </c>
      <c r="X155" s="6">
        <f>Munka8!B156</f>
        <v>8</v>
      </c>
      <c r="Y155" s="6">
        <f>Munka8!C156</f>
        <v>63</v>
      </c>
      <c r="Z155" s="6">
        <f>Munka8!D156</f>
        <v>24</v>
      </c>
      <c r="AA155" s="6">
        <f>Munka8!E156</f>
        <v>10</v>
      </c>
      <c r="AB155" s="8">
        <f>Munka8!F156</f>
        <v>42</v>
      </c>
      <c r="AD155" s="10">
        <f t="shared" si="116"/>
        <v>42614</v>
      </c>
      <c r="AE155">
        <f t="shared" si="117"/>
        <v>3</v>
      </c>
      <c r="AF155">
        <f t="shared" si="91"/>
        <v>53</v>
      </c>
      <c r="AG155">
        <f t="shared" si="92"/>
        <v>145</v>
      </c>
      <c r="AH155">
        <f t="shared" si="93"/>
        <v>118</v>
      </c>
      <c r="AI155">
        <f t="shared" si="94"/>
        <v>107</v>
      </c>
      <c r="AJ155">
        <f t="shared" si="95"/>
        <v>8</v>
      </c>
      <c r="AK155">
        <f t="shared" si="96"/>
        <v>181</v>
      </c>
      <c r="AL155">
        <f t="shared" si="97"/>
        <v>58</v>
      </c>
      <c r="AM155">
        <f t="shared" si="98"/>
        <v>66</v>
      </c>
      <c r="AN155">
        <f t="shared" si="99"/>
        <v>102</v>
      </c>
      <c r="AO155">
        <f t="shared" si="100"/>
        <v>149</v>
      </c>
      <c r="AP155">
        <f t="shared" si="101"/>
        <v>171</v>
      </c>
      <c r="AQ155">
        <f t="shared" si="102"/>
        <v>158</v>
      </c>
      <c r="AR155">
        <f t="shared" si="103"/>
        <v>69</v>
      </c>
      <c r="AS155">
        <f t="shared" si="104"/>
        <v>123</v>
      </c>
      <c r="AT155">
        <f t="shared" si="105"/>
        <v>4</v>
      </c>
      <c r="AU155">
        <f t="shared" si="106"/>
        <v>41</v>
      </c>
      <c r="AV155">
        <f t="shared" si="107"/>
        <v>49</v>
      </c>
      <c r="AW155">
        <f t="shared" si="108"/>
        <v>92</v>
      </c>
      <c r="AX155">
        <f t="shared" si="109"/>
        <v>191</v>
      </c>
      <c r="AY155">
        <f t="shared" si="110"/>
        <v>60</v>
      </c>
      <c r="AZ155">
        <f t="shared" si="111"/>
        <v>25</v>
      </c>
      <c r="BA155">
        <f t="shared" si="112"/>
        <v>150</v>
      </c>
      <c r="BB155">
        <f t="shared" si="113"/>
        <v>100</v>
      </c>
      <c r="BC155">
        <f t="shared" si="114"/>
        <v>74</v>
      </c>
      <c r="BD155">
        <f t="shared" si="115"/>
        <v>73</v>
      </c>
      <c r="BE155">
        <f t="shared" si="118"/>
        <v>42000</v>
      </c>
      <c r="BF155" s="6">
        <f>modellek!AB787</f>
        <v>46903.1</v>
      </c>
      <c r="BG155">
        <f>IF(modellek!AE787*modellek!CM787&lt;=0,1,0)</f>
        <v>0</v>
      </c>
      <c r="BH155">
        <f>modellek!AE787</f>
        <v>-11.67</v>
      </c>
      <c r="BI155">
        <f>modellek!CM787</f>
        <v>-4.71</v>
      </c>
      <c r="BJ155" s="10">
        <f t="shared" si="119"/>
        <v>42614</v>
      </c>
      <c r="BK155" t="str">
        <f t="shared" si="120"/>
        <v/>
      </c>
      <c r="BL155">
        <f t="shared" si="121"/>
        <v>-11.67</v>
      </c>
      <c r="BM155">
        <f t="shared" si="122"/>
        <v>42</v>
      </c>
    </row>
    <row r="156" spans="1:65" x14ac:dyDescent="0.3">
      <c r="A156" s="5">
        <f>Munka3!A157</f>
        <v>42644</v>
      </c>
      <c r="B156" s="6">
        <f>Munka3!B157</f>
        <v>13</v>
      </c>
      <c r="C156" s="6">
        <f>Munka3!C157</f>
        <v>5</v>
      </c>
      <c r="D156" s="6">
        <f>Munka3!D157</f>
        <v>25</v>
      </c>
      <c r="E156" s="6">
        <f>Munka3!E157</f>
        <v>75</v>
      </c>
      <c r="F156" s="6">
        <f>Munka3!F157</f>
        <v>18</v>
      </c>
      <c r="G156" s="6">
        <f>Munka4!B157</f>
        <v>15</v>
      </c>
      <c r="H156" s="6">
        <f>Munka4!C157</f>
        <v>43</v>
      </c>
      <c r="I156" s="6">
        <f>Munka4!D157</f>
        <v>15</v>
      </c>
      <c r="J156" s="6">
        <f>Munka4!E157</f>
        <v>27</v>
      </c>
      <c r="K156" s="6">
        <f>Munka4!F157</f>
        <v>76</v>
      </c>
      <c r="L156" s="6">
        <f>Munka5!B157</f>
        <v>6</v>
      </c>
      <c r="M156" s="6">
        <f>Munka5!C157</f>
        <v>35</v>
      </c>
      <c r="N156" s="6">
        <f>Munka5!D157</f>
        <v>68</v>
      </c>
      <c r="O156" s="6">
        <f>Munka5!E157</f>
        <v>11</v>
      </c>
      <c r="P156" s="6">
        <f>Munka5!F157</f>
        <v>16</v>
      </c>
      <c r="Q156" s="6">
        <f>Munka6!B157</f>
        <v>7</v>
      </c>
      <c r="R156" s="6">
        <f>Munka6!C157</f>
        <v>10</v>
      </c>
      <c r="S156" s="6">
        <f>Munka7!B157</f>
        <v>45</v>
      </c>
      <c r="T156" s="6">
        <f>Munka7!C157</f>
        <v>84</v>
      </c>
      <c r="U156" s="6">
        <f>Munka7!D157</f>
        <v>13</v>
      </c>
      <c r="V156" s="6">
        <f>Munka7!E157</f>
        <v>12</v>
      </c>
      <c r="W156" s="6">
        <f>Munka7!F157</f>
        <v>41</v>
      </c>
      <c r="X156" s="6">
        <f>Munka8!B157</f>
        <v>8</v>
      </c>
      <c r="Y156" s="6">
        <f>Munka8!C157</f>
        <v>63</v>
      </c>
      <c r="Z156" s="6">
        <f>Munka8!D157</f>
        <v>23</v>
      </c>
      <c r="AA156" s="6">
        <f>Munka8!E157</f>
        <v>9</v>
      </c>
      <c r="AB156" s="8">
        <f>Munka8!F157</f>
        <v>40</v>
      </c>
      <c r="AD156" s="10">
        <f t="shared" si="116"/>
        <v>42644</v>
      </c>
      <c r="AE156">
        <f t="shared" si="117"/>
        <v>3</v>
      </c>
      <c r="AF156">
        <f t="shared" si="91"/>
        <v>53</v>
      </c>
      <c r="AG156">
        <f t="shared" si="92"/>
        <v>161</v>
      </c>
      <c r="AH156">
        <f t="shared" si="93"/>
        <v>125</v>
      </c>
      <c r="AI156">
        <f t="shared" si="94"/>
        <v>107</v>
      </c>
      <c r="AJ156">
        <f t="shared" si="95"/>
        <v>38</v>
      </c>
      <c r="AK156">
        <f t="shared" si="96"/>
        <v>181</v>
      </c>
      <c r="AL156">
        <f t="shared" si="97"/>
        <v>58</v>
      </c>
      <c r="AM156">
        <f t="shared" si="98"/>
        <v>126</v>
      </c>
      <c r="AN156">
        <f t="shared" si="99"/>
        <v>91</v>
      </c>
      <c r="AO156">
        <f t="shared" si="100"/>
        <v>149</v>
      </c>
      <c r="AP156">
        <f t="shared" si="101"/>
        <v>171</v>
      </c>
      <c r="AQ156">
        <f t="shared" si="102"/>
        <v>110</v>
      </c>
      <c r="AR156">
        <f t="shared" si="103"/>
        <v>59</v>
      </c>
      <c r="AS156">
        <f t="shared" si="104"/>
        <v>123</v>
      </c>
      <c r="AT156">
        <f t="shared" si="105"/>
        <v>65</v>
      </c>
      <c r="AU156">
        <f t="shared" si="106"/>
        <v>41</v>
      </c>
      <c r="AV156">
        <f t="shared" si="107"/>
        <v>79</v>
      </c>
      <c r="AW156">
        <f t="shared" si="108"/>
        <v>92</v>
      </c>
      <c r="AX156">
        <f t="shared" si="109"/>
        <v>138</v>
      </c>
      <c r="AY156">
        <f t="shared" si="110"/>
        <v>50</v>
      </c>
      <c r="AZ156">
        <f t="shared" si="111"/>
        <v>51</v>
      </c>
      <c r="BA156">
        <f t="shared" si="112"/>
        <v>150</v>
      </c>
      <c r="BB156">
        <f t="shared" si="113"/>
        <v>100</v>
      </c>
      <c r="BC156">
        <f t="shared" si="114"/>
        <v>111</v>
      </c>
      <c r="BD156">
        <f t="shared" si="115"/>
        <v>138</v>
      </c>
      <c r="BE156">
        <f t="shared" si="118"/>
        <v>40000</v>
      </c>
      <c r="BF156" s="6">
        <f>modellek!AB788</f>
        <v>46903.1</v>
      </c>
      <c r="BG156">
        <f>IF(modellek!AE788*modellek!CM788&lt;=0,1,0)</f>
        <v>0</v>
      </c>
      <c r="BH156">
        <f>modellek!AE788</f>
        <v>-17.260000000000002</v>
      </c>
      <c r="BI156">
        <f>modellek!CM788</f>
        <v>-7.63</v>
      </c>
      <c r="BJ156" s="10">
        <f t="shared" si="119"/>
        <v>42644</v>
      </c>
      <c r="BK156" t="str">
        <f t="shared" si="120"/>
        <v/>
      </c>
      <c r="BL156">
        <f t="shared" si="121"/>
        <v>-17.260000000000002</v>
      </c>
      <c r="BM156">
        <f t="shared" si="122"/>
        <v>40</v>
      </c>
    </row>
    <row r="157" spans="1:65" x14ac:dyDescent="0.3">
      <c r="A157" s="5">
        <f>Munka3!A158</f>
        <v>42675</v>
      </c>
      <c r="B157" s="6">
        <f>Munka3!B158</f>
        <v>12</v>
      </c>
      <c r="C157" s="6">
        <f>Munka3!C158</f>
        <v>4</v>
      </c>
      <c r="D157" s="6">
        <f>Munka3!D158</f>
        <v>24</v>
      </c>
      <c r="E157" s="6">
        <f>Munka3!E158</f>
        <v>77</v>
      </c>
      <c r="F157" s="6">
        <f>Munka3!F158</f>
        <v>18</v>
      </c>
      <c r="G157" s="6">
        <f>Munka4!B158</f>
        <v>15</v>
      </c>
      <c r="H157" s="6">
        <f>Munka4!C158</f>
        <v>42</v>
      </c>
      <c r="I157" s="6">
        <f>Munka4!D158</f>
        <v>15</v>
      </c>
      <c r="J157" s="6">
        <f>Munka4!E158</f>
        <v>27</v>
      </c>
      <c r="K157" s="6">
        <f>Munka4!F158</f>
        <v>68</v>
      </c>
      <c r="L157" s="6">
        <f>Munka5!B158</f>
        <v>6</v>
      </c>
      <c r="M157" s="6">
        <f>Munka5!C158</f>
        <v>34</v>
      </c>
      <c r="N157" s="6">
        <f>Munka5!D158</f>
        <v>64</v>
      </c>
      <c r="O157" s="6">
        <f>Munka5!E158</f>
        <v>10</v>
      </c>
      <c r="P157" s="6">
        <f>Munka5!F158</f>
        <v>17</v>
      </c>
      <c r="Q157" s="6">
        <f>Munka6!B158</f>
        <v>7</v>
      </c>
      <c r="R157" s="6">
        <f>Munka6!C158</f>
        <v>10</v>
      </c>
      <c r="S157" s="6">
        <f>Munka7!B158</f>
        <v>47</v>
      </c>
      <c r="T157" s="6">
        <f>Munka7!C158</f>
        <v>79</v>
      </c>
      <c r="U157" s="6">
        <f>Munka7!D158</f>
        <v>12</v>
      </c>
      <c r="V157" s="6">
        <f>Munka7!E158</f>
        <v>11</v>
      </c>
      <c r="W157" s="6">
        <f>Munka7!F158</f>
        <v>40</v>
      </c>
      <c r="X157" s="6">
        <f>Munka8!B158</f>
        <v>7</v>
      </c>
      <c r="Y157" s="6">
        <f>Munka8!C158</f>
        <v>60</v>
      </c>
      <c r="Z157" s="6">
        <f>Munka8!D158</f>
        <v>22</v>
      </c>
      <c r="AA157" s="6">
        <f>Munka8!E158</f>
        <v>10</v>
      </c>
      <c r="AB157" s="8">
        <f>Munka8!F158</f>
        <v>38</v>
      </c>
      <c r="AD157" s="10">
        <f t="shared" si="116"/>
        <v>42675</v>
      </c>
      <c r="AE157">
        <f t="shared" si="117"/>
        <v>5</v>
      </c>
      <c r="AF157">
        <f t="shared" si="91"/>
        <v>127</v>
      </c>
      <c r="AG157">
        <f t="shared" si="92"/>
        <v>184</v>
      </c>
      <c r="AH157">
        <f t="shared" si="93"/>
        <v>112</v>
      </c>
      <c r="AI157">
        <f t="shared" si="94"/>
        <v>107</v>
      </c>
      <c r="AJ157">
        <f t="shared" si="95"/>
        <v>38</v>
      </c>
      <c r="AK157">
        <f t="shared" si="96"/>
        <v>191</v>
      </c>
      <c r="AL157">
        <f t="shared" si="97"/>
        <v>58</v>
      </c>
      <c r="AM157">
        <f t="shared" si="98"/>
        <v>126</v>
      </c>
      <c r="AN157">
        <f t="shared" si="99"/>
        <v>176</v>
      </c>
      <c r="AO157">
        <f t="shared" si="100"/>
        <v>149</v>
      </c>
      <c r="AP157">
        <f t="shared" si="101"/>
        <v>185</v>
      </c>
      <c r="AQ157">
        <f t="shared" si="102"/>
        <v>146</v>
      </c>
      <c r="AR157">
        <f t="shared" si="103"/>
        <v>69</v>
      </c>
      <c r="AS157">
        <f t="shared" si="104"/>
        <v>106</v>
      </c>
      <c r="AT157">
        <f t="shared" si="105"/>
        <v>65</v>
      </c>
      <c r="AU157">
        <f t="shared" si="106"/>
        <v>41</v>
      </c>
      <c r="AV157">
        <f t="shared" si="107"/>
        <v>23</v>
      </c>
      <c r="AW157">
        <f t="shared" si="108"/>
        <v>157</v>
      </c>
      <c r="AX157">
        <f t="shared" si="109"/>
        <v>191</v>
      </c>
      <c r="AY157">
        <f t="shared" si="110"/>
        <v>52</v>
      </c>
      <c r="AZ157">
        <f t="shared" si="111"/>
        <v>74</v>
      </c>
      <c r="BA157">
        <f t="shared" si="112"/>
        <v>196</v>
      </c>
      <c r="BB157">
        <f t="shared" si="113"/>
        <v>134</v>
      </c>
      <c r="BC157">
        <f t="shared" si="114"/>
        <v>150</v>
      </c>
      <c r="BD157">
        <f t="shared" si="115"/>
        <v>73</v>
      </c>
      <c r="BE157">
        <f t="shared" si="118"/>
        <v>38000</v>
      </c>
      <c r="BF157" s="6">
        <f>modellek!AB789</f>
        <v>46903.1</v>
      </c>
      <c r="BG157">
        <f>IF(modellek!AE789*modellek!CM789&lt;=0,1,0)</f>
        <v>0</v>
      </c>
      <c r="BH157">
        <f>modellek!AE789</f>
        <v>-23.43</v>
      </c>
      <c r="BI157">
        <f>modellek!CM789</f>
        <v>-23.07</v>
      </c>
      <c r="BJ157" s="10">
        <f t="shared" si="119"/>
        <v>42675</v>
      </c>
      <c r="BK157" t="str">
        <f t="shared" si="120"/>
        <v/>
      </c>
      <c r="BL157">
        <f t="shared" si="121"/>
        <v>-23.43</v>
      </c>
      <c r="BM157">
        <f t="shared" si="122"/>
        <v>38</v>
      </c>
    </row>
    <row r="158" spans="1:65" x14ac:dyDescent="0.3">
      <c r="A158" s="5">
        <f>Munka3!A159</f>
        <v>42705</v>
      </c>
      <c r="B158" s="6">
        <f>Munka3!B159</f>
        <v>8</v>
      </c>
      <c r="C158" s="6">
        <f>Munka3!C159</f>
        <v>5</v>
      </c>
      <c r="D158" s="6">
        <f>Munka3!D159</f>
        <v>23</v>
      </c>
      <c r="E158" s="6">
        <f>Munka3!E159</f>
        <v>79</v>
      </c>
      <c r="F158" s="6">
        <f>Munka3!F159</f>
        <v>12</v>
      </c>
      <c r="G158" s="6">
        <f>Munka4!B159</f>
        <v>14</v>
      </c>
      <c r="H158" s="6">
        <f>Munka4!C159</f>
        <v>40</v>
      </c>
      <c r="I158" s="6">
        <f>Munka4!D159</f>
        <v>16</v>
      </c>
      <c r="J158" s="6">
        <f>Munka4!E159</f>
        <v>29</v>
      </c>
      <c r="K158" s="6">
        <f>Munka4!F159</f>
        <v>69</v>
      </c>
      <c r="L158" s="6">
        <f>Munka5!B159</f>
        <v>6</v>
      </c>
      <c r="M158" s="6">
        <f>Munka5!C159</f>
        <v>31</v>
      </c>
      <c r="N158" s="6">
        <f>Munka5!D159</f>
        <v>60</v>
      </c>
      <c r="O158" s="6">
        <f>Munka5!E159</f>
        <v>11</v>
      </c>
      <c r="P158" s="6">
        <f>Munka5!F159</f>
        <v>15</v>
      </c>
      <c r="Q158" s="6">
        <f>Munka6!B159</f>
        <v>7</v>
      </c>
      <c r="R158" s="6">
        <f>Munka6!C159</f>
        <v>9</v>
      </c>
      <c r="S158" s="6">
        <f>Munka7!B159</f>
        <v>44</v>
      </c>
      <c r="T158" s="6">
        <f>Munka7!C159</f>
        <v>83</v>
      </c>
      <c r="U158" s="6">
        <f>Munka7!D159</f>
        <v>12</v>
      </c>
      <c r="V158" s="6">
        <f>Munka7!E159</f>
        <v>10</v>
      </c>
      <c r="W158" s="6">
        <f>Munka7!F159</f>
        <v>39</v>
      </c>
      <c r="X158" s="6">
        <f>Munka8!B159</f>
        <v>11</v>
      </c>
      <c r="Y158" s="6">
        <f>Munka8!C159</f>
        <v>65</v>
      </c>
      <c r="Z158" s="6">
        <f>Munka8!D159</f>
        <v>22</v>
      </c>
      <c r="AA158" s="6">
        <f>Munka8!E159</f>
        <v>10</v>
      </c>
      <c r="AB158" s="8">
        <f>Munka8!F159</f>
        <v>41</v>
      </c>
      <c r="AD158" s="10">
        <f t="shared" si="116"/>
        <v>42705</v>
      </c>
      <c r="AE158">
        <f t="shared" si="117"/>
        <v>173</v>
      </c>
      <c r="AF158">
        <f t="shared" si="91"/>
        <v>53</v>
      </c>
      <c r="AG158">
        <f t="shared" si="92"/>
        <v>194</v>
      </c>
      <c r="AH158">
        <f t="shared" si="93"/>
        <v>102</v>
      </c>
      <c r="AI158">
        <f t="shared" si="94"/>
        <v>182</v>
      </c>
      <c r="AJ158">
        <f t="shared" si="95"/>
        <v>87</v>
      </c>
      <c r="AK158">
        <f t="shared" si="96"/>
        <v>198</v>
      </c>
      <c r="AL158">
        <f t="shared" si="97"/>
        <v>53</v>
      </c>
      <c r="AM158">
        <f t="shared" si="98"/>
        <v>66</v>
      </c>
      <c r="AN158">
        <f t="shared" si="99"/>
        <v>167</v>
      </c>
      <c r="AO158">
        <f t="shared" si="100"/>
        <v>149</v>
      </c>
      <c r="AP158">
        <f t="shared" si="101"/>
        <v>201</v>
      </c>
      <c r="AQ158">
        <f t="shared" si="102"/>
        <v>188</v>
      </c>
      <c r="AR158">
        <f t="shared" si="103"/>
        <v>59</v>
      </c>
      <c r="AS158">
        <f t="shared" si="104"/>
        <v>152</v>
      </c>
      <c r="AT158">
        <f t="shared" si="105"/>
        <v>65</v>
      </c>
      <c r="AU158">
        <f t="shared" si="106"/>
        <v>150</v>
      </c>
      <c r="AV158">
        <f t="shared" si="107"/>
        <v>105</v>
      </c>
      <c r="AW158">
        <f t="shared" si="108"/>
        <v>105</v>
      </c>
      <c r="AX158">
        <f t="shared" si="109"/>
        <v>191</v>
      </c>
      <c r="AY158">
        <f t="shared" si="110"/>
        <v>60</v>
      </c>
      <c r="AZ158">
        <f t="shared" si="111"/>
        <v>101</v>
      </c>
      <c r="BA158">
        <f t="shared" si="112"/>
        <v>84</v>
      </c>
      <c r="BB158">
        <f t="shared" si="113"/>
        <v>73</v>
      </c>
      <c r="BC158">
        <f t="shared" si="114"/>
        <v>150</v>
      </c>
      <c r="BD158">
        <f t="shared" si="115"/>
        <v>73</v>
      </c>
      <c r="BE158">
        <f t="shared" si="118"/>
        <v>41000</v>
      </c>
      <c r="BF158" s="6">
        <f>modellek!AB790</f>
        <v>39398.6</v>
      </c>
      <c r="BG158">
        <f>IF(modellek!AE790*modellek!CM790&lt;=0,1,0)</f>
        <v>1</v>
      </c>
      <c r="BH158">
        <f>modellek!AE790</f>
        <v>3.91</v>
      </c>
      <c r="BI158">
        <f>modellek!CM790</f>
        <v>-14.07</v>
      </c>
      <c r="BJ158" s="10">
        <f t="shared" si="119"/>
        <v>42705</v>
      </c>
      <c r="BK158">
        <f t="shared" si="120"/>
        <v>3.91</v>
      </c>
      <c r="BL158">
        <f t="shared" si="121"/>
        <v>3.91</v>
      </c>
      <c r="BM158">
        <f t="shared" si="122"/>
        <v>41</v>
      </c>
    </row>
    <row r="159" spans="1:65" x14ac:dyDescent="0.3">
      <c r="A159" s="5">
        <f>Munka3!A160</f>
        <v>42736</v>
      </c>
      <c r="B159" s="6">
        <f>Munka3!B160</f>
        <v>10</v>
      </c>
      <c r="C159" s="6">
        <f>Munka3!C160</f>
        <v>6</v>
      </c>
      <c r="D159" s="6">
        <f>Munka3!D160</f>
        <v>27</v>
      </c>
      <c r="E159" s="6">
        <f>Munka3!E160</f>
        <v>86</v>
      </c>
      <c r="F159" s="6">
        <f>Munka3!F160</f>
        <v>14</v>
      </c>
      <c r="G159" s="6">
        <f>Munka4!B160</f>
        <v>16</v>
      </c>
      <c r="H159" s="6">
        <f>Munka4!C160</f>
        <v>48</v>
      </c>
      <c r="I159" s="6">
        <f>Munka4!D160</f>
        <v>20</v>
      </c>
      <c r="J159" s="6">
        <f>Munka4!E160</f>
        <v>32</v>
      </c>
      <c r="K159" s="6">
        <f>Munka4!F160</f>
        <v>75</v>
      </c>
      <c r="L159" s="6">
        <f>Munka5!B160</f>
        <v>6</v>
      </c>
      <c r="M159" s="6">
        <f>Munka5!C160</f>
        <v>37</v>
      </c>
      <c r="N159" s="6">
        <f>Munka5!D160</f>
        <v>68</v>
      </c>
      <c r="O159" s="6">
        <f>Munka5!E160</f>
        <v>13</v>
      </c>
      <c r="P159" s="6">
        <f>Munka5!F160</f>
        <v>19</v>
      </c>
      <c r="Q159" s="6">
        <f>Munka6!B160</f>
        <v>8</v>
      </c>
      <c r="R159" s="6">
        <f>Munka6!C160</f>
        <v>10</v>
      </c>
      <c r="S159" s="6">
        <f>Munka7!B160</f>
        <v>48</v>
      </c>
      <c r="T159" s="6">
        <f>Munka7!C160</f>
        <v>88</v>
      </c>
      <c r="U159" s="6">
        <f>Munka7!D160</f>
        <v>14</v>
      </c>
      <c r="V159" s="6">
        <f>Munka7!E160</f>
        <v>10</v>
      </c>
      <c r="W159" s="6">
        <f>Munka7!F160</f>
        <v>39</v>
      </c>
      <c r="X159" s="6">
        <f>Munka8!B160</f>
        <v>12</v>
      </c>
      <c r="Y159" s="6">
        <f>Munka8!C160</f>
        <v>68</v>
      </c>
      <c r="Z159" s="6">
        <f>Munka8!D160</f>
        <v>22</v>
      </c>
      <c r="AA159" s="6">
        <f>Munka8!E160</f>
        <v>11</v>
      </c>
      <c r="AB159" s="8">
        <f>Munka8!F160</f>
        <v>39</v>
      </c>
      <c r="AD159" s="10">
        <f t="shared" si="116"/>
        <v>42736</v>
      </c>
      <c r="AE159">
        <f t="shared" si="117"/>
        <v>67</v>
      </c>
      <c r="AF159">
        <f t="shared" si="91"/>
        <v>14</v>
      </c>
      <c r="AG159">
        <f t="shared" si="92"/>
        <v>115</v>
      </c>
      <c r="AH159">
        <f t="shared" si="93"/>
        <v>39</v>
      </c>
      <c r="AI159">
        <f t="shared" si="94"/>
        <v>158</v>
      </c>
      <c r="AJ159">
        <f t="shared" si="95"/>
        <v>8</v>
      </c>
      <c r="AK159">
        <f t="shared" si="96"/>
        <v>89</v>
      </c>
      <c r="AL159">
        <f t="shared" si="97"/>
        <v>23</v>
      </c>
      <c r="AM159">
        <f t="shared" si="98"/>
        <v>6</v>
      </c>
      <c r="AN159">
        <f t="shared" si="99"/>
        <v>102</v>
      </c>
      <c r="AO159">
        <f t="shared" si="100"/>
        <v>149</v>
      </c>
      <c r="AP159">
        <f t="shared" si="101"/>
        <v>137</v>
      </c>
      <c r="AQ159">
        <f t="shared" si="102"/>
        <v>110</v>
      </c>
      <c r="AR159">
        <f t="shared" si="103"/>
        <v>48</v>
      </c>
      <c r="AS159">
        <f t="shared" si="104"/>
        <v>91</v>
      </c>
      <c r="AT159">
        <f t="shared" si="105"/>
        <v>4</v>
      </c>
      <c r="AU159">
        <f t="shared" si="106"/>
        <v>41</v>
      </c>
      <c r="AV159">
        <f t="shared" si="107"/>
        <v>10</v>
      </c>
      <c r="AW159">
        <f t="shared" si="108"/>
        <v>36</v>
      </c>
      <c r="AX159">
        <f t="shared" si="109"/>
        <v>98</v>
      </c>
      <c r="AY159">
        <f t="shared" si="110"/>
        <v>60</v>
      </c>
      <c r="AZ159">
        <f t="shared" si="111"/>
        <v>101</v>
      </c>
      <c r="BA159">
        <f t="shared" si="112"/>
        <v>55</v>
      </c>
      <c r="BB159">
        <f t="shared" si="113"/>
        <v>28</v>
      </c>
      <c r="BC159">
        <f t="shared" si="114"/>
        <v>150</v>
      </c>
      <c r="BD159">
        <f t="shared" si="115"/>
        <v>37</v>
      </c>
      <c r="BE159">
        <f t="shared" si="118"/>
        <v>39000</v>
      </c>
      <c r="BF159" s="6">
        <f>modellek!AB791</f>
        <v>40336.699999999997</v>
      </c>
      <c r="BG159">
        <f>IF(modellek!AE791*modellek!CM791&lt;=0,1,0)</f>
        <v>0</v>
      </c>
      <c r="BH159">
        <f>modellek!AE791</f>
        <v>-3.43</v>
      </c>
      <c r="BI159">
        <f>modellek!CM791</f>
        <v>-8.8000000000000007</v>
      </c>
      <c r="BJ159" s="10">
        <f t="shared" si="119"/>
        <v>42736</v>
      </c>
      <c r="BK159" t="str">
        <f t="shared" si="120"/>
        <v/>
      </c>
      <c r="BL159">
        <f t="shared" si="121"/>
        <v>-3.43</v>
      </c>
      <c r="BM159">
        <f t="shared" si="122"/>
        <v>39</v>
      </c>
    </row>
    <row r="160" spans="1:65" x14ac:dyDescent="0.3">
      <c r="A160" s="5">
        <f>Munka3!A161</f>
        <v>42767</v>
      </c>
      <c r="B160" s="6">
        <f>Munka3!B161</f>
        <v>9</v>
      </c>
      <c r="C160" s="6">
        <f>Munka3!C161</f>
        <v>6</v>
      </c>
      <c r="D160" s="6">
        <f>Munka3!D161</f>
        <v>27</v>
      </c>
      <c r="E160" s="6">
        <f>Munka3!E161</f>
        <v>81</v>
      </c>
      <c r="F160" s="6">
        <f>Munka3!F161</f>
        <v>14</v>
      </c>
      <c r="G160" s="6">
        <f>Munka4!B161</f>
        <v>16</v>
      </c>
      <c r="H160" s="6">
        <f>Munka4!C161</f>
        <v>44</v>
      </c>
      <c r="I160" s="6">
        <f>Munka4!D161</f>
        <v>19</v>
      </c>
      <c r="J160" s="6">
        <f>Munka4!E161</f>
        <v>32</v>
      </c>
      <c r="K160" s="6">
        <f>Munka4!F161</f>
        <v>76</v>
      </c>
      <c r="L160" s="6">
        <f>Munka5!B161</f>
        <v>6</v>
      </c>
      <c r="M160" s="6">
        <f>Munka5!C161</f>
        <v>36</v>
      </c>
      <c r="N160" s="6">
        <f>Munka5!D161</f>
        <v>67</v>
      </c>
      <c r="O160" s="6">
        <f>Munka5!E161</f>
        <v>12</v>
      </c>
      <c r="P160" s="6">
        <f>Munka5!F161</f>
        <v>25</v>
      </c>
      <c r="Q160" s="6">
        <f>Munka6!B161</f>
        <v>7</v>
      </c>
      <c r="R160" s="6">
        <f>Munka6!C161</f>
        <v>10</v>
      </c>
      <c r="S160" s="6">
        <f>Munka7!B161</f>
        <v>48</v>
      </c>
      <c r="T160" s="6">
        <f>Munka7!C161</f>
        <v>86</v>
      </c>
      <c r="U160" s="6">
        <f>Munka7!D161</f>
        <v>13</v>
      </c>
      <c r="V160" s="6">
        <f>Munka7!E161</f>
        <v>11</v>
      </c>
      <c r="W160" s="6">
        <f>Munka7!F161</f>
        <v>39</v>
      </c>
      <c r="X160" s="6">
        <f>Munka8!B161</f>
        <v>12</v>
      </c>
      <c r="Y160" s="6">
        <f>Munka8!C161</f>
        <v>65</v>
      </c>
      <c r="Z160" s="6">
        <f>Munka8!D161</f>
        <v>25</v>
      </c>
      <c r="AA160" s="6">
        <f>Munka8!E161</f>
        <v>11</v>
      </c>
      <c r="AB160" s="8">
        <f>Munka8!F161</f>
        <v>41</v>
      </c>
      <c r="AD160" s="10">
        <f t="shared" si="116"/>
        <v>42767</v>
      </c>
      <c r="AE160">
        <f t="shared" si="117"/>
        <v>120</v>
      </c>
      <c r="AF160">
        <f t="shared" si="91"/>
        <v>14</v>
      </c>
      <c r="AG160">
        <f t="shared" si="92"/>
        <v>115</v>
      </c>
      <c r="AH160">
        <f t="shared" si="93"/>
        <v>88</v>
      </c>
      <c r="AI160">
        <f t="shared" si="94"/>
        <v>158</v>
      </c>
      <c r="AJ160">
        <f t="shared" si="95"/>
        <v>8</v>
      </c>
      <c r="AK160">
        <f t="shared" si="96"/>
        <v>158</v>
      </c>
      <c r="AL160">
        <f t="shared" si="97"/>
        <v>35</v>
      </c>
      <c r="AM160">
        <f t="shared" si="98"/>
        <v>6</v>
      </c>
      <c r="AN160">
        <f t="shared" si="99"/>
        <v>91</v>
      </c>
      <c r="AO160">
        <f t="shared" si="100"/>
        <v>149</v>
      </c>
      <c r="AP160">
        <f t="shared" si="101"/>
        <v>153</v>
      </c>
      <c r="AQ160">
        <f t="shared" si="102"/>
        <v>120</v>
      </c>
      <c r="AR160">
        <f t="shared" si="103"/>
        <v>53</v>
      </c>
      <c r="AS160">
        <f t="shared" si="104"/>
        <v>35</v>
      </c>
      <c r="AT160">
        <f t="shared" si="105"/>
        <v>65</v>
      </c>
      <c r="AU160">
        <f t="shared" si="106"/>
        <v>41</v>
      </c>
      <c r="AV160">
        <f t="shared" si="107"/>
        <v>10</v>
      </c>
      <c r="AW160">
        <f t="shared" si="108"/>
        <v>65</v>
      </c>
      <c r="AX160">
        <f t="shared" si="109"/>
        <v>138</v>
      </c>
      <c r="AY160">
        <f t="shared" si="110"/>
        <v>52</v>
      </c>
      <c r="AZ160">
        <f t="shared" si="111"/>
        <v>101</v>
      </c>
      <c r="BA160">
        <f t="shared" si="112"/>
        <v>55</v>
      </c>
      <c r="BB160">
        <f t="shared" si="113"/>
        <v>73</v>
      </c>
      <c r="BC160">
        <f t="shared" si="114"/>
        <v>51</v>
      </c>
      <c r="BD160">
        <f t="shared" si="115"/>
        <v>37</v>
      </c>
      <c r="BE160">
        <f t="shared" si="118"/>
        <v>41000</v>
      </c>
      <c r="BF160" s="6">
        <f>modellek!AB792</f>
        <v>39398.6</v>
      </c>
      <c r="BG160">
        <f>IF(modellek!AE792*modellek!CM792&lt;=0,1,0)</f>
        <v>1</v>
      </c>
      <c r="BH160">
        <f>modellek!AE792</f>
        <v>3.91</v>
      </c>
      <c r="BI160">
        <f>modellek!CM792</f>
        <v>-4.25</v>
      </c>
      <c r="BJ160" s="10">
        <f t="shared" si="119"/>
        <v>42767</v>
      </c>
      <c r="BK160">
        <f t="shared" si="120"/>
        <v>3.91</v>
      </c>
      <c r="BL160">
        <f t="shared" si="121"/>
        <v>3.91</v>
      </c>
      <c r="BM160">
        <f t="shared" si="122"/>
        <v>41</v>
      </c>
    </row>
    <row r="161" spans="1:65" x14ac:dyDescent="0.3">
      <c r="A161" s="5">
        <f>Munka3!A162</f>
        <v>42795</v>
      </c>
      <c r="B161" s="6">
        <f>Munka3!B162</f>
        <v>10</v>
      </c>
      <c r="C161" s="6">
        <f>Munka3!C162</f>
        <v>6</v>
      </c>
      <c r="D161" s="6">
        <f>Munka3!D162</f>
        <v>29</v>
      </c>
      <c r="E161" s="6">
        <f>Munka3!E162</f>
        <v>83</v>
      </c>
      <c r="F161" s="6">
        <f>Munka3!F162</f>
        <v>14</v>
      </c>
      <c r="G161" s="6">
        <f>Munka4!B162</f>
        <v>16</v>
      </c>
      <c r="H161" s="6">
        <f>Munka4!C162</f>
        <v>46</v>
      </c>
      <c r="I161" s="6">
        <f>Munka4!D162</f>
        <v>19</v>
      </c>
      <c r="J161" s="6">
        <f>Munka4!E162</f>
        <v>33</v>
      </c>
      <c r="K161" s="6">
        <f>Munka4!F162</f>
        <v>85</v>
      </c>
      <c r="L161" s="6">
        <f>Munka5!B162</f>
        <v>6</v>
      </c>
      <c r="M161" s="6">
        <f>Munka5!C162</f>
        <v>37</v>
      </c>
      <c r="N161" s="6">
        <f>Munka5!D162</f>
        <v>71</v>
      </c>
      <c r="O161" s="6">
        <f>Munka5!E162</f>
        <v>13</v>
      </c>
      <c r="P161" s="6">
        <f>Munka5!F162</f>
        <v>21</v>
      </c>
      <c r="Q161" s="6">
        <f>Munka6!B162</f>
        <v>8</v>
      </c>
      <c r="R161" s="6">
        <f>Munka6!C162</f>
        <v>10</v>
      </c>
      <c r="S161" s="6">
        <f>Munka7!B162</f>
        <v>50</v>
      </c>
      <c r="T161" s="6">
        <f>Munka7!C162</f>
        <v>86</v>
      </c>
      <c r="U161" s="6">
        <f>Munka7!D162</f>
        <v>14</v>
      </c>
      <c r="V161" s="6">
        <f>Munka7!E162</f>
        <v>11</v>
      </c>
      <c r="W161" s="6">
        <f>Munka7!F162</f>
        <v>40</v>
      </c>
      <c r="X161" s="6">
        <f>Munka8!B162</f>
        <v>13</v>
      </c>
      <c r="Y161" s="6">
        <f>Munka8!C162</f>
        <v>68</v>
      </c>
      <c r="Z161" s="6">
        <f>Munka8!D162</f>
        <v>26</v>
      </c>
      <c r="AA161" s="6">
        <f>Munka8!E162</f>
        <v>10</v>
      </c>
      <c r="AB161" s="8">
        <f>Munka8!F162</f>
        <v>43</v>
      </c>
      <c r="AD161" s="10">
        <f t="shared" si="116"/>
        <v>42795</v>
      </c>
      <c r="AE161">
        <f t="shared" si="117"/>
        <v>67</v>
      </c>
      <c r="AF161">
        <f t="shared" si="91"/>
        <v>14</v>
      </c>
      <c r="AG161">
        <f t="shared" si="92"/>
        <v>67</v>
      </c>
      <c r="AH161">
        <f t="shared" si="93"/>
        <v>73</v>
      </c>
      <c r="AI161">
        <f t="shared" si="94"/>
        <v>158</v>
      </c>
      <c r="AJ161">
        <f t="shared" si="95"/>
        <v>8</v>
      </c>
      <c r="AK161">
        <f t="shared" si="96"/>
        <v>113</v>
      </c>
      <c r="AL161">
        <f t="shared" si="97"/>
        <v>35</v>
      </c>
      <c r="AM161">
        <f t="shared" si="98"/>
        <v>2</v>
      </c>
      <c r="AN161">
        <f t="shared" si="99"/>
        <v>39</v>
      </c>
      <c r="AO161">
        <f t="shared" si="100"/>
        <v>149</v>
      </c>
      <c r="AP161">
        <f t="shared" si="101"/>
        <v>137</v>
      </c>
      <c r="AQ161">
        <f t="shared" si="102"/>
        <v>90</v>
      </c>
      <c r="AR161">
        <f t="shared" si="103"/>
        <v>48</v>
      </c>
      <c r="AS161">
        <f t="shared" si="104"/>
        <v>83</v>
      </c>
      <c r="AT161">
        <f t="shared" si="105"/>
        <v>4</v>
      </c>
      <c r="AU161">
        <f t="shared" si="106"/>
        <v>41</v>
      </c>
      <c r="AV161">
        <f t="shared" si="107"/>
        <v>4</v>
      </c>
      <c r="AW161">
        <f t="shared" si="108"/>
        <v>65</v>
      </c>
      <c r="AX161">
        <f t="shared" si="109"/>
        <v>98</v>
      </c>
      <c r="AY161">
        <f t="shared" si="110"/>
        <v>52</v>
      </c>
      <c r="AZ161">
        <f t="shared" si="111"/>
        <v>74</v>
      </c>
      <c r="BA161">
        <f t="shared" si="112"/>
        <v>44</v>
      </c>
      <c r="BB161">
        <f t="shared" si="113"/>
        <v>28</v>
      </c>
      <c r="BC161">
        <f t="shared" si="114"/>
        <v>33</v>
      </c>
      <c r="BD161">
        <f t="shared" si="115"/>
        <v>73</v>
      </c>
      <c r="BE161">
        <f t="shared" si="118"/>
        <v>43000</v>
      </c>
      <c r="BF161" s="6">
        <f>modellek!AB793</f>
        <v>40336.699999999997</v>
      </c>
      <c r="BG161">
        <f>IF(modellek!AE793*modellek!CM793&lt;=0,1,0)</f>
        <v>1</v>
      </c>
      <c r="BH161">
        <f>modellek!AE793</f>
        <v>6.19</v>
      </c>
      <c r="BI161">
        <f>modellek!CM793</f>
        <v>-1.56</v>
      </c>
      <c r="BJ161" s="10">
        <f t="shared" si="119"/>
        <v>42795</v>
      </c>
      <c r="BK161">
        <f t="shared" si="120"/>
        <v>6.19</v>
      </c>
      <c r="BL161">
        <f t="shared" si="121"/>
        <v>6.19</v>
      </c>
      <c r="BM161">
        <f t="shared" si="122"/>
        <v>43</v>
      </c>
    </row>
    <row r="162" spans="1:65" x14ac:dyDescent="0.3">
      <c r="A162" s="5">
        <f>Munka3!A163</f>
        <v>42826</v>
      </c>
      <c r="B162" s="6">
        <f>Munka3!B163</f>
        <v>9</v>
      </c>
      <c r="C162" s="6">
        <f>Munka3!C163</f>
        <v>5</v>
      </c>
      <c r="D162" s="6">
        <f>Munka3!D163</f>
        <v>28</v>
      </c>
      <c r="E162" s="6">
        <f>Munka3!E163</f>
        <v>79</v>
      </c>
      <c r="F162" s="6">
        <f>Munka3!F163</f>
        <v>13</v>
      </c>
      <c r="G162" s="6">
        <f>Munka4!B163</f>
        <v>15</v>
      </c>
      <c r="H162" s="6">
        <f>Munka4!C163</f>
        <v>44</v>
      </c>
      <c r="I162" s="6">
        <f>Munka4!D163</f>
        <v>18</v>
      </c>
      <c r="J162" s="6">
        <f>Munka4!E163</f>
        <v>32</v>
      </c>
      <c r="K162" s="6">
        <f>Munka4!F163</f>
        <v>78</v>
      </c>
      <c r="L162" s="6">
        <f>Munka5!B163</f>
        <v>6</v>
      </c>
      <c r="M162" s="6">
        <f>Munka5!C163</f>
        <v>34</v>
      </c>
      <c r="N162" s="6">
        <f>Munka5!D163</f>
        <v>64</v>
      </c>
      <c r="O162" s="6">
        <f>Munka5!E163</f>
        <v>12</v>
      </c>
      <c r="P162" s="6">
        <f>Munka5!F163</f>
        <v>18</v>
      </c>
      <c r="Q162" s="6">
        <f>Munka6!B163</f>
        <v>8</v>
      </c>
      <c r="R162" s="6">
        <f>Munka6!C163</f>
        <v>10</v>
      </c>
      <c r="S162" s="6">
        <f>Munka7!B163</f>
        <v>45</v>
      </c>
      <c r="T162" s="6">
        <f>Munka7!C163</f>
        <v>83</v>
      </c>
      <c r="U162" s="6">
        <f>Munka7!D163</f>
        <v>13</v>
      </c>
      <c r="V162" s="6">
        <f>Munka7!E163</f>
        <v>13</v>
      </c>
      <c r="W162" s="6">
        <f>Munka7!F163</f>
        <v>40</v>
      </c>
      <c r="X162" s="6">
        <f>Munka8!B163</f>
        <v>12</v>
      </c>
      <c r="Y162" s="6">
        <f>Munka8!C163</f>
        <v>68</v>
      </c>
      <c r="Z162" s="6">
        <f>Munka8!D163</f>
        <v>23</v>
      </c>
      <c r="AA162" s="6">
        <f>Munka8!E163</f>
        <v>10</v>
      </c>
      <c r="AB162" s="8">
        <f>Munka8!F163</f>
        <v>43</v>
      </c>
      <c r="AD162" s="10">
        <f t="shared" si="116"/>
        <v>42826</v>
      </c>
      <c r="AE162">
        <f t="shared" si="117"/>
        <v>120</v>
      </c>
      <c r="AF162">
        <f t="shared" si="91"/>
        <v>53</v>
      </c>
      <c r="AG162">
        <f t="shared" si="92"/>
        <v>88</v>
      </c>
      <c r="AH162">
        <f t="shared" si="93"/>
        <v>102</v>
      </c>
      <c r="AI162">
        <f t="shared" si="94"/>
        <v>168</v>
      </c>
      <c r="AJ162">
        <f t="shared" si="95"/>
        <v>38</v>
      </c>
      <c r="AK162">
        <f t="shared" si="96"/>
        <v>158</v>
      </c>
      <c r="AL162">
        <f t="shared" si="97"/>
        <v>43</v>
      </c>
      <c r="AM162">
        <f t="shared" si="98"/>
        <v>6</v>
      </c>
      <c r="AN162">
        <f t="shared" si="99"/>
        <v>72</v>
      </c>
      <c r="AO162">
        <f t="shared" si="100"/>
        <v>149</v>
      </c>
      <c r="AP162">
        <f t="shared" si="101"/>
        <v>185</v>
      </c>
      <c r="AQ162">
        <f t="shared" si="102"/>
        <v>146</v>
      </c>
      <c r="AR162">
        <f t="shared" si="103"/>
        <v>53</v>
      </c>
      <c r="AS162">
        <f t="shared" si="104"/>
        <v>97</v>
      </c>
      <c r="AT162">
        <f t="shared" si="105"/>
        <v>4</v>
      </c>
      <c r="AU162">
        <f t="shared" si="106"/>
        <v>41</v>
      </c>
      <c r="AV162">
        <f t="shared" si="107"/>
        <v>79</v>
      </c>
      <c r="AW162">
        <f t="shared" si="108"/>
        <v>105</v>
      </c>
      <c r="AX162">
        <f t="shared" si="109"/>
        <v>138</v>
      </c>
      <c r="AY162">
        <f t="shared" si="110"/>
        <v>46</v>
      </c>
      <c r="AZ162">
        <f t="shared" si="111"/>
        <v>74</v>
      </c>
      <c r="BA162">
        <f t="shared" si="112"/>
        <v>55</v>
      </c>
      <c r="BB162">
        <f t="shared" si="113"/>
        <v>28</v>
      </c>
      <c r="BC162">
        <f t="shared" si="114"/>
        <v>111</v>
      </c>
      <c r="BD162">
        <f t="shared" si="115"/>
        <v>73</v>
      </c>
      <c r="BE162">
        <f t="shared" si="118"/>
        <v>43000</v>
      </c>
      <c r="BF162" s="6">
        <f>modellek!AB794</f>
        <v>40336.699999999997</v>
      </c>
      <c r="BG162">
        <f>IF(modellek!AE794*modellek!CM794&lt;=0,1,0)</f>
        <v>1</v>
      </c>
      <c r="BH162">
        <f>modellek!AE794</f>
        <v>6.19</v>
      </c>
      <c r="BI162">
        <f>modellek!CM794</f>
        <v>-3.72</v>
      </c>
      <c r="BJ162" s="10">
        <f t="shared" si="119"/>
        <v>42826</v>
      </c>
      <c r="BK162">
        <f t="shared" si="120"/>
        <v>6.19</v>
      </c>
      <c r="BL162">
        <f t="shared" si="121"/>
        <v>6.19</v>
      </c>
      <c r="BM162">
        <f t="shared" si="122"/>
        <v>43</v>
      </c>
    </row>
    <row r="163" spans="1:65" x14ac:dyDescent="0.3">
      <c r="A163" s="5">
        <f>Munka3!A164</f>
        <v>42856</v>
      </c>
      <c r="B163" s="6">
        <f>Munka3!B164</f>
        <v>9</v>
      </c>
      <c r="C163" s="6">
        <f>Munka3!C164</f>
        <v>5</v>
      </c>
      <c r="D163" s="6">
        <f>Munka3!D164</f>
        <v>27</v>
      </c>
      <c r="E163" s="6">
        <f>Munka3!E164</f>
        <v>80</v>
      </c>
      <c r="F163" s="6">
        <f>Munka3!F164</f>
        <v>13</v>
      </c>
      <c r="G163" s="6">
        <f>Munka4!B164</f>
        <v>16</v>
      </c>
      <c r="H163" s="6">
        <f>Munka4!C164</f>
        <v>44</v>
      </c>
      <c r="I163" s="6">
        <f>Munka4!D164</f>
        <v>17</v>
      </c>
      <c r="J163" s="6">
        <f>Munka4!E164</f>
        <v>30</v>
      </c>
      <c r="K163" s="6">
        <f>Munka4!F164</f>
        <v>76</v>
      </c>
      <c r="L163" s="6">
        <f>Munka5!B164</f>
        <v>6</v>
      </c>
      <c r="M163" s="6">
        <f>Munka5!C164</f>
        <v>35</v>
      </c>
      <c r="N163" s="6">
        <f>Munka5!D164</f>
        <v>65</v>
      </c>
      <c r="O163" s="6">
        <f>Munka5!E164</f>
        <v>12</v>
      </c>
      <c r="P163" s="6">
        <f>Munka5!F164</f>
        <v>18</v>
      </c>
      <c r="Q163" s="6">
        <f>Munka6!B164</f>
        <v>8</v>
      </c>
      <c r="R163" s="6">
        <f>Munka6!C164</f>
        <v>10</v>
      </c>
      <c r="S163" s="6">
        <f>Munka7!B164</f>
        <v>45</v>
      </c>
      <c r="T163" s="6">
        <f>Munka7!C164</f>
        <v>87</v>
      </c>
      <c r="U163" s="6">
        <f>Munka7!D164</f>
        <v>13</v>
      </c>
      <c r="V163" s="6">
        <f>Munka7!E164</f>
        <v>13</v>
      </c>
      <c r="W163" s="6">
        <f>Munka7!F164</f>
        <v>39</v>
      </c>
      <c r="X163" s="6">
        <f>Munka8!B164</f>
        <v>12</v>
      </c>
      <c r="Y163" s="6">
        <f>Munka8!C164</f>
        <v>64</v>
      </c>
      <c r="Z163" s="6">
        <f>Munka8!D164</f>
        <v>24</v>
      </c>
      <c r="AA163" s="6">
        <f>Munka8!E164</f>
        <v>11</v>
      </c>
      <c r="AB163" s="8">
        <f>Munka8!F164</f>
        <v>42</v>
      </c>
      <c r="AD163" s="10">
        <f t="shared" si="116"/>
        <v>42856</v>
      </c>
      <c r="AE163">
        <f t="shared" si="117"/>
        <v>120</v>
      </c>
      <c r="AF163">
        <f t="shared" si="91"/>
        <v>53</v>
      </c>
      <c r="AG163">
        <f t="shared" si="92"/>
        <v>115</v>
      </c>
      <c r="AH163">
        <f t="shared" si="93"/>
        <v>98</v>
      </c>
      <c r="AI163">
        <f t="shared" si="94"/>
        <v>168</v>
      </c>
      <c r="AJ163">
        <f t="shared" si="95"/>
        <v>8</v>
      </c>
      <c r="AK163">
        <f t="shared" si="96"/>
        <v>158</v>
      </c>
      <c r="AL163">
        <f t="shared" si="97"/>
        <v>48</v>
      </c>
      <c r="AM163">
        <f t="shared" si="98"/>
        <v>40</v>
      </c>
      <c r="AN163">
        <f t="shared" si="99"/>
        <v>91</v>
      </c>
      <c r="AO163">
        <f t="shared" si="100"/>
        <v>149</v>
      </c>
      <c r="AP163">
        <f t="shared" si="101"/>
        <v>171</v>
      </c>
      <c r="AQ163">
        <f t="shared" si="102"/>
        <v>133</v>
      </c>
      <c r="AR163">
        <f t="shared" si="103"/>
        <v>53</v>
      </c>
      <c r="AS163">
        <f t="shared" si="104"/>
        <v>97</v>
      </c>
      <c r="AT163">
        <f t="shared" si="105"/>
        <v>4</v>
      </c>
      <c r="AU163">
        <f t="shared" si="106"/>
        <v>41</v>
      </c>
      <c r="AV163">
        <f t="shared" si="107"/>
        <v>79</v>
      </c>
      <c r="AW163">
        <f t="shared" si="108"/>
        <v>49</v>
      </c>
      <c r="AX163">
        <f t="shared" si="109"/>
        <v>138</v>
      </c>
      <c r="AY163">
        <f t="shared" si="110"/>
        <v>46</v>
      </c>
      <c r="AZ163">
        <f t="shared" si="111"/>
        <v>101</v>
      </c>
      <c r="BA163">
        <f t="shared" si="112"/>
        <v>55</v>
      </c>
      <c r="BB163">
        <f t="shared" si="113"/>
        <v>87</v>
      </c>
      <c r="BC163">
        <f t="shared" si="114"/>
        <v>74</v>
      </c>
      <c r="BD163">
        <f t="shared" si="115"/>
        <v>37</v>
      </c>
      <c r="BE163">
        <f t="shared" si="118"/>
        <v>42000</v>
      </c>
      <c r="BF163" s="6">
        <f>modellek!AB795</f>
        <v>39398.6</v>
      </c>
      <c r="BG163">
        <f>IF(modellek!AE795*modellek!CM795&lt;=0,1,0)</f>
        <v>1</v>
      </c>
      <c r="BH163">
        <f>modellek!AE795</f>
        <v>6.19</v>
      </c>
      <c r="BI163">
        <f>modellek!CM795</f>
        <v>-6.19</v>
      </c>
      <c r="BJ163" s="10">
        <f t="shared" si="119"/>
        <v>42856</v>
      </c>
      <c r="BK163">
        <f t="shared" si="120"/>
        <v>6.19</v>
      </c>
      <c r="BL163">
        <f t="shared" si="121"/>
        <v>6.19</v>
      </c>
      <c r="BM163">
        <f t="shared" si="122"/>
        <v>42</v>
      </c>
    </row>
    <row r="164" spans="1:65" x14ac:dyDescent="0.3">
      <c r="A164" s="5">
        <f>Munka3!A165</f>
        <v>42887</v>
      </c>
      <c r="B164" s="6">
        <f>Munka3!B165</f>
        <v>9</v>
      </c>
      <c r="C164" s="6">
        <f>Munka3!C165</f>
        <v>5</v>
      </c>
      <c r="D164" s="6">
        <f>Munka3!D165</f>
        <v>28</v>
      </c>
      <c r="E164" s="6">
        <f>Munka3!E165</f>
        <v>83</v>
      </c>
      <c r="F164" s="6">
        <f>Munka3!F165</f>
        <v>14</v>
      </c>
      <c r="G164" s="6">
        <f>Munka4!B165</f>
        <v>16</v>
      </c>
      <c r="H164" s="6">
        <f>Munka4!C165</f>
        <v>45</v>
      </c>
      <c r="I164" s="6">
        <f>Munka4!D165</f>
        <v>19</v>
      </c>
      <c r="J164" s="6">
        <f>Munka4!E165</f>
        <v>31</v>
      </c>
      <c r="K164" s="6">
        <f>Munka4!F165</f>
        <v>79</v>
      </c>
      <c r="L164" s="6">
        <f>Munka5!B165</f>
        <v>6</v>
      </c>
      <c r="M164" s="6">
        <f>Munka5!C165</f>
        <v>36</v>
      </c>
      <c r="N164" s="6">
        <f>Munka5!D165</f>
        <v>70</v>
      </c>
      <c r="O164" s="6">
        <f>Munka5!E165</f>
        <v>12</v>
      </c>
      <c r="P164" s="6">
        <f>Munka5!F165</f>
        <v>17</v>
      </c>
      <c r="Q164" s="6">
        <f>Munka6!B165</f>
        <v>8</v>
      </c>
      <c r="R164" s="6">
        <f>Munka6!C165</f>
        <v>10</v>
      </c>
      <c r="S164" s="6">
        <f>Munka7!B165</f>
        <v>46</v>
      </c>
      <c r="T164" s="6">
        <f>Munka7!C165</f>
        <v>87</v>
      </c>
      <c r="U164" s="6">
        <f>Munka7!D165</f>
        <v>13</v>
      </c>
      <c r="V164" s="6">
        <f>Munka7!E165</f>
        <v>13</v>
      </c>
      <c r="W164" s="6">
        <f>Munka7!F165</f>
        <v>41</v>
      </c>
      <c r="X164" s="6">
        <f>Munka8!B165</f>
        <v>13</v>
      </c>
      <c r="Y164" s="6">
        <f>Munka8!C165</f>
        <v>68</v>
      </c>
      <c r="Z164" s="6">
        <f>Munka8!D165</f>
        <v>24</v>
      </c>
      <c r="AA164" s="6">
        <f>Munka8!E165</f>
        <v>12</v>
      </c>
      <c r="AB164" s="8">
        <f>Munka8!F165</f>
        <v>42</v>
      </c>
      <c r="AD164" s="10">
        <f t="shared" si="116"/>
        <v>42887</v>
      </c>
      <c r="AE164">
        <f t="shared" si="117"/>
        <v>120</v>
      </c>
      <c r="AF164">
        <f t="shared" si="91"/>
        <v>53</v>
      </c>
      <c r="AG164">
        <f t="shared" si="92"/>
        <v>88</v>
      </c>
      <c r="AH164">
        <f t="shared" si="93"/>
        <v>73</v>
      </c>
      <c r="AI164">
        <f t="shared" si="94"/>
        <v>158</v>
      </c>
      <c r="AJ164">
        <f t="shared" si="95"/>
        <v>8</v>
      </c>
      <c r="AK164">
        <f t="shared" si="96"/>
        <v>135</v>
      </c>
      <c r="AL164">
        <f t="shared" si="97"/>
        <v>35</v>
      </c>
      <c r="AM164">
        <f t="shared" si="98"/>
        <v>22</v>
      </c>
      <c r="AN164">
        <f t="shared" si="99"/>
        <v>64</v>
      </c>
      <c r="AO164">
        <f t="shared" si="100"/>
        <v>149</v>
      </c>
      <c r="AP164">
        <f t="shared" si="101"/>
        <v>153</v>
      </c>
      <c r="AQ164">
        <f t="shared" si="102"/>
        <v>97</v>
      </c>
      <c r="AR164">
        <f t="shared" si="103"/>
        <v>53</v>
      </c>
      <c r="AS164">
        <f t="shared" si="104"/>
        <v>106</v>
      </c>
      <c r="AT164">
        <f t="shared" si="105"/>
        <v>4</v>
      </c>
      <c r="AU164">
        <f t="shared" si="106"/>
        <v>41</v>
      </c>
      <c r="AV164">
        <f t="shared" si="107"/>
        <v>49</v>
      </c>
      <c r="AW164">
        <f t="shared" si="108"/>
        <v>49</v>
      </c>
      <c r="AX164">
        <f t="shared" si="109"/>
        <v>138</v>
      </c>
      <c r="AY164">
        <f t="shared" si="110"/>
        <v>46</v>
      </c>
      <c r="AZ164">
        <f t="shared" si="111"/>
        <v>51</v>
      </c>
      <c r="BA164">
        <f t="shared" si="112"/>
        <v>44</v>
      </c>
      <c r="BB164">
        <f t="shared" si="113"/>
        <v>28</v>
      </c>
      <c r="BC164">
        <f t="shared" si="114"/>
        <v>74</v>
      </c>
      <c r="BD164">
        <f t="shared" si="115"/>
        <v>17</v>
      </c>
      <c r="BE164">
        <f t="shared" si="118"/>
        <v>42000</v>
      </c>
      <c r="BF164" s="6">
        <f>modellek!AB796</f>
        <v>40336.699999999997</v>
      </c>
      <c r="BG164">
        <f>IF(modellek!AE796*modellek!CM796&lt;=0,1,0)</f>
        <v>1</v>
      </c>
      <c r="BH164">
        <f>modellek!AE796</f>
        <v>3.96</v>
      </c>
      <c r="BI164">
        <f>modellek!CM796</f>
        <v>-6.19</v>
      </c>
      <c r="BJ164" s="10">
        <f t="shared" si="119"/>
        <v>42887</v>
      </c>
      <c r="BK164">
        <f t="shared" si="120"/>
        <v>3.96</v>
      </c>
      <c r="BL164">
        <f t="shared" si="121"/>
        <v>3.96</v>
      </c>
      <c r="BM164">
        <f t="shared" si="122"/>
        <v>42</v>
      </c>
    </row>
    <row r="165" spans="1:65" x14ac:dyDescent="0.3">
      <c r="A165" s="5">
        <f>Munka3!A166</f>
        <v>42917</v>
      </c>
      <c r="B165" s="6">
        <f>Munka3!B166</f>
        <v>10</v>
      </c>
      <c r="C165" s="6">
        <f>Munka3!C166</f>
        <v>5</v>
      </c>
      <c r="D165" s="6">
        <f>Munka3!D166</f>
        <v>27</v>
      </c>
      <c r="E165" s="6">
        <f>Munka3!E166</f>
        <v>88</v>
      </c>
      <c r="F165" s="6">
        <f>Munka3!F166</f>
        <v>14</v>
      </c>
      <c r="G165" s="6">
        <f>Munka4!B166</f>
        <v>17</v>
      </c>
      <c r="H165" s="6">
        <f>Munka4!C166</f>
        <v>47</v>
      </c>
      <c r="I165" s="6">
        <f>Munka4!D166</f>
        <v>18</v>
      </c>
      <c r="J165" s="6">
        <f>Munka4!E166</f>
        <v>33</v>
      </c>
      <c r="K165" s="6">
        <f>Munka4!F166</f>
        <v>82</v>
      </c>
      <c r="L165" s="6">
        <f>Munka5!B166</f>
        <v>6</v>
      </c>
      <c r="M165" s="6">
        <f>Munka5!C166</f>
        <v>36</v>
      </c>
      <c r="N165" s="6">
        <f>Munka5!D166</f>
        <v>68</v>
      </c>
      <c r="O165" s="6">
        <f>Munka5!E166</f>
        <v>14</v>
      </c>
      <c r="P165" s="6">
        <f>Munka5!F166</f>
        <v>17</v>
      </c>
      <c r="Q165" s="6">
        <f>Munka6!B166</f>
        <v>8</v>
      </c>
      <c r="R165" s="6">
        <f>Munka6!C166</f>
        <v>10</v>
      </c>
      <c r="S165" s="6">
        <f>Munka7!B166</f>
        <v>48</v>
      </c>
      <c r="T165" s="6">
        <f>Munka7!C166</f>
        <v>88</v>
      </c>
      <c r="U165" s="6">
        <f>Munka7!D166</f>
        <v>15</v>
      </c>
      <c r="V165" s="6">
        <f>Munka7!E166</f>
        <v>19</v>
      </c>
      <c r="W165" s="6">
        <f>Munka7!F166</f>
        <v>42</v>
      </c>
      <c r="X165" s="6">
        <f>Munka8!B166</f>
        <v>12</v>
      </c>
      <c r="Y165" s="6">
        <f>Munka8!C166</f>
        <v>69</v>
      </c>
      <c r="Z165" s="6">
        <f>Munka8!D166</f>
        <v>23</v>
      </c>
      <c r="AA165" s="6">
        <f>Munka8!E166</f>
        <v>12</v>
      </c>
      <c r="AB165" s="8">
        <f>Munka8!F166</f>
        <v>45</v>
      </c>
      <c r="AD165" s="10">
        <f t="shared" si="116"/>
        <v>42917</v>
      </c>
      <c r="AE165">
        <f t="shared" si="117"/>
        <v>67</v>
      </c>
      <c r="AF165">
        <f t="shared" si="91"/>
        <v>53</v>
      </c>
      <c r="AG165">
        <f t="shared" si="92"/>
        <v>115</v>
      </c>
      <c r="AH165">
        <f t="shared" si="93"/>
        <v>27</v>
      </c>
      <c r="AI165">
        <f t="shared" si="94"/>
        <v>158</v>
      </c>
      <c r="AJ165">
        <f t="shared" si="95"/>
        <v>2</v>
      </c>
      <c r="AK165">
        <f t="shared" si="96"/>
        <v>96</v>
      </c>
      <c r="AL165">
        <f t="shared" si="97"/>
        <v>43</v>
      </c>
      <c r="AM165">
        <f t="shared" si="98"/>
        <v>2</v>
      </c>
      <c r="AN165">
        <f t="shared" si="99"/>
        <v>48</v>
      </c>
      <c r="AO165">
        <f t="shared" si="100"/>
        <v>149</v>
      </c>
      <c r="AP165">
        <f t="shared" si="101"/>
        <v>153</v>
      </c>
      <c r="AQ165">
        <f t="shared" si="102"/>
        <v>110</v>
      </c>
      <c r="AR165">
        <f t="shared" si="103"/>
        <v>45</v>
      </c>
      <c r="AS165">
        <f t="shared" si="104"/>
        <v>106</v>
      </c>
      <c r="AT165">
        <f t="shared" si="105"/>
        <v>4</v>
      </c>
      <c r="AU165">
        <f t="shared" si="106"/>
        <v>41</v>
      </c>
      <c r="AV165">
        <f t="shared" si="107"/>
        <v>10</v>
      </c>
      <c r="AW165">
        <f t="shared" si="108"/>
        <v>36</v>
      </c>
      <c r="AX165">
        <f t="shared" si="109"/>
        <v>82</v>
      </c>
      <c r="AY165">
        <f t="shared" si="110"/>
        <v>22</v>
      </c>
      <c r="AZ165">
        <f t="shared" si="111"/>
        <v>25</v>
      </c>
      <c r="BA165">
        <f t="shared" si="112"/>
        <v>55</v>
      </c>
      <c r="BB165">
        <f t="shared" si="113"/>
        <v>22</v>
      </c>
      <c r="BC165">
        <f t="shared" si="114"/>
        <v>111</v>
      </c>
      <c r="BD165">
        <f t="shared" si="115"/>
        <v>17</v>
      </c>
      <c r="BE165">
        <f t="shared" si="118"/>
        <v>45000</v>
      </c>
      <c r="BF165" s="6">
        <f>modellek!AB797</f>
        <v>45027</v>
      </c>
      <c r="BG165">
        <f>IF(modellek!AE797*modellek!CM797&lt;=0,1,0)</f>
        <v>1</v>
      </c>
      <c r="BH165">
        <f>modellek!AE797</f>
        <v>-0.06</v>
      </c>
      <c r="BI165">
        <f>modellek!CM797</f>
        <v>7.08</v>
      </c>
      <c r="BJ165" s="10">
        <f t="shared" si="119"/>
        <v>42917</v>
      </c>
      <c r="BK165">
        <f t="shared" si="120"/>
        <v>-0.06</v>
      </c>
      <c r="BL165">
        <f t="shared" si="121"/>
        <v>-0.06</v>
      </c>
      <c r="BM165">
        <f t="shared" si="122"/>
        <v>45</v>
      </c>
    </row>
    <row r="166" spans="1:65" x14ac:dyDescent="0.3">
      <c r="A166" s="5">
        <f>Munka3!A167</f>
        <v>42948</v>
      </c>
      <c r="B166" s="6">
        <f>Munka3!B167</f>
        <v>9</v>
      </c>
      <c r="C166" s="6">
        <f>Munka3!C167</f>
        <v>5</v>
      </c>
      <c r="D166" s="6">
        <f>Munka3!D167</f>
        <v>27</v>
      </c>
      <c r="E166" s="6">
        <f>Munka3!E167</f>
        <v>85</v>
      </c>
      <c r="F166" s="6">
        <f>Munka3!F167</f>
        <v>13</v>
      </c>
      <c r="G166" s="6">
        <f>Munka4!B167</f>
        <v>16</v>
      </c>
      <c r="H166" s="6">
        <f>Munka4!C167</f>
        <v>47</v>
      </c>
      <c r="I166" s="6">
        <f>Munka4!D167</f>
        <v>18</v>
      </c>
      <c r="J166" s="6">
        <f>Munka4!E167</f>
        <v>32</v>
      </c>
      <c r="K166" s="6">
        <f>Munka4!F167</f>
        <v>77</v>
      </c>
      <c r="L166" s="6">
        <f>Munka5!B167</f>
        <v>6</v>
      </c>
      <c r="M166" s="6">
        <f>Munka5!C167</f>
        <v>35</v>
      </c>
      <c r="N166" s="6">
        <f>Munka5!D167</f>
        <v>66</v>
      </c>
      <c r="O166" s="6">
        <f>Munka5!E167</f>
        <v>14</v>
      </c>
      <c r="P166" s="6">
        <f>Munka5!F167</f>
        <v>16</v>
      </c>
      <c r="Q166" s="6">
        <f>Munka6!B167</f>
        <v>8</v>
      </c>
      <c r="R166" s="6">
        <f>Munka6!C167</f>
        <v>10</v>
      </c>
      <c r="S166" s="6">
        <f>Munka7!B167</f>
        <v>47</v>
      </c>
      <c r="T166" s="6">
        <f>Munka7!C167</f>
        <v>87</v>
      </c>
      <c r="U166" s="6">
        <f>Munka7!D167</f>
        <v>15</v>
      </c>
      <c r="V166" s="6">
        <f>Munka7!E167</f>
        <v>16</v>
      </c>
      <c r="W166" s="6">
        <f>Munka7!F167</f>
        <v>40</v>
      </c>
      <c r="X166" s="6">
        <f>Munka8!B167</f>
        <v>12</v>
      </c>
      <c r="Y166" s="6">
        <f>Munka8!C167</f>
        <v>68</v>
      </c>
      <c r="Z166" s="6">
        <f>Munka8!D167</f>
        <v>23</v>
      </c>
      <c r="AA166" s="6">
        <f>Munka8!E167</f>
        <v>11</v>
      </c>
      <c r="AB166" s="8">
        <f>Munka8!F167</f>
        <v>42</v>
      </c>
      <c r="AD166" s="10">
        <f t="shared" si="116"/>
        <v>42948</v>
      </c>
      <c r="AE166">
        <f t="shared" si="117"/>
        <v>120</v>
      </c>
      <c r="AF166">
        <f t="shared" si="91"/>
        <v>53</v>
      </c>
      <c r="AG166">
        <f t="shared" si="92"/>
        <v>115</v>
      </c>
      <c r="AH166">
        <f t="shared" si="93"/>
        <v>54</v>
      </c>
      <c r="AI166">
        <f t="shared" si="94"/>
        <v>168</v>
      </c>
      <c r="AJ166">
        <f t="shared" si="95"/>
        <v>8</v>
      </c>
      <c r="AK166">
        <f t="shared" si="96"/>
        <v>96</v>
      </c>
      <c r="AL166">
        <f t="shared" si="97"/>
        <v>43</v>
      </c>
      <c r="AM166">
        <f t="shared" si="98"/>
        <v>6</v>
      </c>
      <c r="AN166">
        <f t="shared" si="99"/>
        <v>83</v>
      </c>
      <c r="AO166">
        <f t="shared" si="100"/>
        <v>149</v>
      </c>
      <c r="AP166">
        <f t="shared" si="101"/>
        <v>171</v>
      </c>
      <c r="AQ166">
        <f t="shared" si="102"/>
        <v>125</v>
      </c>
      <c r="AR166">
        <f t="shared" si="103"/>
        <v>45</v>
      </c>
      <c r="AS166">
        <f t="shared" si="104"/>
        <v>123</v>
      </c>
      <c r="AT166">
        <f t="shared" si="105"/>
        <v>4</v>
      </c>
      <c r="AU166">
        <f t="shared" si="106"/>
        <v>41</v>
      </c>
      <c r="AV166">
        <f t="shared" si="107"/>
        <v>23</v>
      </c>
      <c r="AW166">
        <f t="shared" si="108"/>
        <v>49</v>
      </c>
      <c r="AX166">
        <f t="shared" si="109"/>
        <v>82</v>
      </c>
      <c r="AY166">
        <f t="shared" si="110"/>
        <v>33</v>
      </c>
      <c r="AZ166">
        <f t="shared" si="111"/>
        <v>74</v>
      </c>
      <c r="BA166">
        <f t="shared" si="112"/>
        <v>55</v>
      </c>
      <c r="BB166">
        <f t="shared" si="113"/>
        <v>28</v>
      </c>
      <c r="BC166">
        <f t="shared" si="114"/>
        <v>111</v>
      </c>
      <c r="BD166">
        <f t="shared" si="115"/>
        <v>37</v>
      </c>
      <c r="BE166">
        <f t="shared" si="118"/>
        <v>42000</v>
      </c>
      <c r="BF166" s="6">
        <f>modellek!AB798</f>
        <v>40336.699999999997</v>
      </c>
      <c r="BG166">
        <f>IF(modellek!AE798*modellek!CM798&lt;=0,1,0)</f>
        <v>0</v>
      </c>
      <c r="BH166">
        <f>modellek!AE798</f>
        <v>3.96</v>
      </c>
      <c r="BI166">
        <f>modellek!CM798</f>
        <v>0.45</v>
      </c>
      <c r="BJ166" s="10">
        <f t="shared" si="119"/>
        <v>42948</v>
      </c>
      <c r="BK166" t="str">
        <f t="shared" si="120"/>
        <v/>
      </c>
      <c r="BL166">
        <f t="shared" si="121"/>
        <v>3.96</v>
      </c>
      <c r="BM166">
        <f t="shared" si="122"/>
        <v>42</v>
      </c>
    </row>
    <row r="167" spans="1:65" x14ac:dyDescent="0.3">
      <c r="A167" s="5">
        <f>Munka3!A168</f>
        <v>42979</v>
      </c>
      <c r="B167" s="6">
        <f>Munka3!B168</f>
        <v>9</v>
      </c>
      <c r="C167" s="6">
        <f>Munka3!C168</f>
        <v>6</v>
      </c>
      <c r="D167" s="6">
        <f>Munka3!D168</f>
        <v>26</v>
      </c>
      <c r="E167" s="6">
        <f>Munka3!E168</f>
        <v>83</v>
      </c>
      <c r="F167" s="6">
        <f>Munka3!F168</f>
        <v>13</v>
      </c>
      <c r="G167" s="6">
        <f>Munka4!B168</f>
        <v>16</v>
      </c>
      <c r="H167" s="6">
        <f>Munka4!C168</f>
        <v>46</v>
      </c>
      <c r="I167" s="6">
        <f>Munka4!D168</f>
        <v>19</v>
      </c>
      <c r="J167" s="6">
        <f>Munka4!E168</f>
        <v>32</v>
      </c>
      <c r="K167" s="6">
        <f>Munka4!F168</f>
        <v>79</v>
      </c>
      <c r="L167" s="6">
        <f>Munka5!B168</f>
        <v>6</v>
      </c>
      <c r="M167" s="6">
        <f>Munka5!C168</f>
        <v>35</v>
      </c>
      <c r="N167" s="6">
        <f>Munka5!D168</f>
        <v>69</v>
      </c>
      <c r="O167" s="6">
        <f>Munka5!E168</f>
        <v>16</v>
      </c>
      <c r="P167" s="6">
        <f>Munka5!F168</f>
        <v>17</v>
      </c>
      <c r="Q167" s="6">
        <f>Munka6!B168</f>
        <v>8</v>
      </c>
      <c r="R167" s="6">
        <f>Munka6!C168</f>
        <v>10</v>
      </c>
      <c r="S167" s="6">
        <f>Munka7!B168</f>
        <v>47</v>
      </c>
      <c r="T167" s="6">
        <f>Munka7!C168</f>
        <v>87</v>
      </c>
      <c r="U167" s="6">
        <f>Munka7!D168</f>
        <v>14</v>
      </c>
      <c r="V167" s="6">
        <f>Munka7!E168</f>
        <v>13</v>
      </c>
      <c r="W167" s="6">
        <f>Munka7!F168</f>
        <v>39</v>
      </c>
      <c r="X167" s="6">
        <f>Munka8!B168</f>
        <v>13</v>
      </c>
      <c r="Y167" s="6">
        <f>Munka8!C168</f>
        <v>69</v>
      </c>
      <c r="Z167" s="6">
        <f>Munka8!D168</f>
        <v>22</v>
      </c>
      <c r="AA167" s="6">
        <f>Munka8!E168</f>
        <v>11</v>
      </c>
      <c r="AB167" s="8">
        <f>Munka8!F168</f>
        <v>47</v>
      </c>
      <c r="AD167" s="10">
        <f t="shared" si="116"/>
        <v>42979</v>
      </c>
      <c r="AE167">
        <f t="shared" si="117"/>
        <v>120</v>
      </c>
      <c r="AF167">
        <f t="shared" si="91"/>
        <v>14</v>
      </c>
      <c r="AG167">
        <f t="shared" si="92"/>
        <v>145</v>
      </c>
      <c r="AH167">
        <f t="shared" si="93"/>
        <v>73</v>
      </c>
      <c r="AI167">
        <f t="shared" si="94"/>
        <v>168</v>
      </c>
      <c r="AJ167">
        <f t="shared" si="95"/>
        <v>8</v>
      </c>
      <c r="AK167">
        <f t="shared" si="96"/>
        <v>113</v>
      </c>
      <c r="AL167">
        <f t="shared" si="97"/>
        <v>35</v>
      </c>
      <c r="AM167">
        <f t="shared" si="98"/>
        <v>6</v>
      </c>
      <c r="AN167">
        <f t="shared" si="99"/>
        <v>64</v>
      </c>
      <c r="AO167">
        <f t="shared" si="100"/>
        <v>149</v>
      </c>
      <c r="AP167">
        <f t="shared" si="101"/>
        <v>171</v>
      </c>
      <c r="AQ167">
        <f t="shared" si="102"/>
        <v>106</v>
      </c>
      <c r="AR167">
        <f t="shared" si="103"/>
        <v>37</v>
      </c>
      <c r="AS167">
        <f t="shared" si="104"/>
        <v>106</v>
      </c>
      <c r="AT167">
        <f t="shared" si="105"/>
        <v>4</v>
      </c>
      <c r="AU167">
        <f t="shared" si="106"/>
        <v>41</v>
      </c>
      <c r="AV167">
        <f t="shared" si="107"/>
        <v>23</v>
      </c>
      <c r="AW167">
        <f t="shared" si="108"/>
        <v>49</v>
      </c>
      <c r="AX167">
        <f t="shared" si="109"/>
        <v>98</v>
      </c>
      <c r="AY167">
        <f t="shared" si="110"/>
        <v>46</v>
      </c>
      <c r="AZ167">
        <f t="shared" si="111"/>
        <v>101</v>
      </c>
      <c r="BA167">
        <f t="shared" si="112"/>
        <v>44</v>
      </c>
      <c r="BB167">
        <f t="shared" si="113"/>
        <v>22</v>
      </c>
      <c r="BC167">
        <f t="shared" si="114"/>
        <v>150</v>
      </c>
      <c r="BD167">
        <f t="shared" si="115"/>
        <v>37</v>
      </c>
      <c r="BE167">
        <f t="shared" si="118"/>
        <v>47000</v>
      </c>
      <c r="BF167" s="6">
        <f>modellek!AB799</f>
        <v>44089</v>
      </c>
      <c r="BG167">
        <f>IF(modellek!AE799*modellek!CM799&lt;=0,1,0)</f>
        <v>0</v>
      </c>
      <c r="BH167">
        <f>modellek!AE799</f>
        <v>6.19</v>
      </c>
      <c r="BI167">
        <f>modellek!CM799</f>
        <v>7.08</v>
      </c>
      <c r="BJ167" s="10">
        <f t="shared" si="119"/>
        <v>42979</v>
      </c>
      <c r="BK167" t="str">
        <f t="shared" si="120"/>
        <v/>
      </c>
      <c r="BL167">
        <f t="shared" si="121"/>
        <v>6.19</v>
      </c>
      <c r="BM167">
        <f t="shared" si="122"/>
        <v>47</v>
      </c>
    </row>
    <row r="168" spans="1:65" x14ac:dyDescent="0.3">
      <c r="A168" s="5">
        <f>Munka3!A169</f>
        <v>43009</v>
      </c>
      <c r="B168" s="6">
        <f>Munka3!B169</f>
        <v>10</v>
      </c>
      <c r="C168" s="6">
        <f>Munka3!C169</f>
        <v>6</v>
      </c>
      <c r="D168" s="6">
        <f>Munka3!D169</f>
        <v>27</v>
      </c>
      <c r="E168" s="6">
        <f>Munka3!E169</f>
        <v>82</v>
      </c>
      <c r="F168" s="6">
        <f>Munka3!F169</f>
        <v>13</v>
      </c>
      <c r="G168" s="6">
        <f>Munka4!B169</f>
        <v>16</v>
      </c>
      <c r="H168" s="6">
        <f>Munka4!C169</f>
        <v>45</v>
      </c>
      <c r="I168" s="6">
        <f>Munka4!D169</f>
        <v>20</v>
      </c>
      <c r="J168" s="6">
        <f>Munka4!E169</f>
        <v>31</v>
      </c>
      <c r="K168" s="6">
        <f>Munka4!F169</f>
        <v>73</v>
      </c>
      <c r="L168" s="6">
        <f>Munka5!B169</f>
        <v>6</v>
      </c>
      <c r="M168" s="6">
        <f>Munka5!C169</f>
        <v>36</v>
      </c>
      <c r="N168" s="6">
        <f>Munka5!D169</f>
        <v>67</v>
      </c>
      <c r="O168" s="6">
        <f>Munka5!E169</f>
        <v>15</v>
      </c>
      <c r="P168" s="6">
        <f>Munka5!F169</f>
        <v>17</v>
      </c>
      <c r="Q168" s="6">
        <f>Munka6!B169</f>
        <v>8</v>
      </c>
      <c r="R168" s="6">
        <f>Munka6!C169</f>
        <v>10</v>
      </c>
      <c r="S168" s="6">
        <f>Munka7!B169</f>
        <v>47</v>
      </c>
      <c r="T168" s="6">
        <f>Munka7!C169</f>
        <v>86</v>
      </c>
      <c r="U168" s="6">
        <f>Munka7!D169</f>
        <v>13</v>
      </c>
      <c r="V168" s="6">
        <f>Munka7!E169</f>
        <v>14</v>
      </c>
      <c r="W168" s="6">
        <f>Munka7!F169</f>
        <v>38</v>
      </c>
      <c r="X168" s="6">
        <f>Munka8!B169</f>
        <v>13</v>
      </c>
      <c r="Y168" s="6">
        <f>Munka8!C169</f>
        <v>66</v>
      </c>
      <c r="Z168" s="6">
        <f>Munka8!D169</f>
        <v>21</v>
      </c>
      <c r="AA168" s="6">
        <f>Munka8!E169</f>
        <v>11</v>
      </c>
      <c r="AB168" s="8">
        <f>Munka8!F169</f>
        <v>41</v>
      </c>
      <c r="AD168" s="10">
        <f t="shared" si="116"/>
        <v>43009</v>
      </c>
      <c r="AE168">
        <f t="shared" si="117"/>
        <v>67</v>
      </c>
      <c r="AF168">
        <f t="shared" si="91"/>
        <v>14</v>
      </c>
      <c r="AG168">
        <f t="shared" si="92"/>
        <v>115</v>
      </c>
      <c r="AH168">
        <f t="shared" si="93"/>
        <v>81</v>
      </c>
      <c r="AI168">
        <f t="shared" si="94"/>
        <v>168</v>
      </c>
      <c r="AJ168">
        <f t="shared" si="95"/>
        <v>8</v>
      </c>
      <c r="AK168">
        <f t="shared" si="96"/>
        <v>135</v>
      </c>
      <c r="AL168">
        <f t="shared" si="97"/>
        <v>23</v>
      </c>
      <c r="AM168">
        <f t="shared" si="98"/>
        <v>22</v>
      </c>
      <c r="AN168">
        <f t="shared" si="99"/>
        <v>120</v>
      </c>
      <c r="AO168">
        <f t="shared" si="100"/>
        <v>149</v>
      </c>
      <c r="AP168">
        <f t="shared" si="101"/>
        <v>153</v>
      </c>
      <c r="AQ168">
        <f t="shared" si="102"/>
        <v>120</v>
      </c>
      <c r="AR168">
        <f t="shared" si="103"/>
        <v>40</v>
      </c>
      <c r="AS168">
        <f t="shared" si="104"/>
        <v>106</v>
      </c>
      <c r="AT168">
        <f t="shared" si="105"/>
        <v>4</v>
      </c>
      <c r="AU168">
        <f t="shared" si="106"/>
        <v>41</v>
      </c>
      <c r="AV168">
        <f t="shared" si="107"/>
        <v>23</v>
      </c>
      <c r="AW168">
        <f t="shared" si="108"/>
        <v>65</v>
      </c>
      <c r="AX168">
        <f t="shared" si="109"/>
        <v>138</v>
      </c>
      <c r="AY168">
        <f t="shared" si="110"/>
        <v>42</v>
      </c>
      <c r="AZ168">
        <f t="shared" si="111"/>
        <v>133</v>
      </c>
      <c r="BA168">
        <f t="shared" si="112"/>
        <v>44</v>
      </c>
      <c r="BB168">
        <f t="shared" si="113"/>
        <v>63</v>
      </c>
      <c r="BC168">
        <f t="shared" si="114"/>
        <v>186</v>
      </c>
      <c r="BD168">
        <f t="shared" si="115"/>
        <v>37</v>
      </c>
      <c r="BE168">
        <f t="shared" si="118"/>
        <v>41000</v>
      </c>
      <c r="BF168" s="6">
        <f>modellek!AB800</f>
        <v>39398.6</v>
      </c>
      <c r="BG168">
        <f>IF(modellek!AE800*modellek!CM800&lt;=0,1,0)</f>
        <v>0</v>
      </c>
      <c r="BH168">
        <f>modellek!AE800</f>
        <v>3.91</v>
      </c>
      <c r="BI168">
        <f>modellek!CM800</f>
        <v>5.57</v>
      </c>
      <c r="BJ168" s="10">
        <f t="shared" si="119"/>
        <v>43009</v>
      </c>
      <c r="BK168" t="str">
        <f t="shared" si="120"/>
        <v/>
      </c>
      <c r="BL168">
        <f t="shared" si="121"/>
        <v>3.91</v>
      </c>
      <c r="BM168">
        <f t="shared" si="122"/>
        <v>41</v>
      </c>
    </row>
    <row r="169" spans="1:65" x14ac:dyDescent="0.3">
      <c r="A169" s="5">
        <f>Munka3!A170</f>
        <v>43040</v>
      </c>
      <c r="B169" s="6">
        <f>Munka3!B170</f>
        <v>10</v>
      </c>
      <c r="C169" s="6">
        <f>Munka3!C170</f>
        <v>5</v>
      </c>
      <c r="D169" s="6">
        <f>Munka3!D170</f>
        <v>26</v>
      </c>
      <c r="E169" s="6">
        <f>Munka3!E170</f>
        <v>84</v>
      </c>
      <c r="F169" s="6">
        <f>Munka3!F170</f>
        <v>14</v>
      </c>
      <c r="G169" s="6">
        <f>Munka4!B170</f>
        <v>16</v>
      </c>
      <c r="H169" s="6">
        <f>Munka4!C170</f>
        <v>45</v>
      </c>
      <c r="I169" s="6">
        <f>Munka4!D170</f>
        <v>20</v>
      </c>
      <c r="J169" s="6">
        <f>Munka4!E170</f>
        <v>30</v>
      </c>
      <c r="K169" s="6">
        <f>Munka4!F170</f>
        <v>71</v>
      </c>
      <c r="L169" s="6">
        <f>Munka5!B170</f>
        <v>6</v>
      </c>
      <c r="M169" s="6">
        <f>Munka5!C170</f>
        <v>36</v>
      </c>
      <c r="N169" s="6">
        <f>Munka5!D170</f>
        <v>65</v>
      </c>
      <c r="O169" s="6">
        <f>Munka5!E170</f>
        <v>14</v>
      </c>
      <c r="P169" s="6">
        <f>Munka5!F170</f>
        <v>17</v>
      </c>
      <c r="Q169" s="6">
        <f>Munka6!B170</f>
        <v>8</v>
      </c>
      <c r="R169" s="6">
        <f>Munka6!C170</f>
        <v>10</v>
      </c>
      <c r="S169" s="6">
        <f>Munka7!B170</f>
        <v>46</v>
      </c>
      <c r="T169" s="6">
        <f>Munka7!C170</f>
        <v>83</v>
      </c>
      <c r="U169" s="6">
        <f>Munka7!D170</f>
        <v>14</v>
      </c>
      <c r="V169" s="6">
        <f>Munka7!E170</f>
        <v>22</v>
      </c>
      <c r="W169" s="6">
        <f>Munka7!F170</f>
        <v>38</v>
      </c>
      <c r="X169" s="6">
        <f>Munka8!B170</f>
        <v>12</v>
      </c>
      <c r="Y169" s="6">
        <f>Munka8!C170</f>
        <v>68</v>
      </c>
      <c r="Z169" s="6">
        <f>Munka8!D170</f>
        <v>21</v>
      </c>
      <c r="AA169" s="6">
        <f>Munka8!E170</f>
        <v>10</v>
      </c>
      <c r="AB169" s="8">
        <f>Munka8!F170</f>
        <v>40</v>
      </c>
      <c r="AD169" s="10">
        <f t="shared" si="116"/>
        <v>43040</v>
      </c>
      <c r="AE169">
        <f t="shared" si="117"/>
        <v>67</v>
      </c>
      <c r="AF169">
        <f t="shared" si="91"/>
        <v>53</v>
      </c>
      <c r="AG169">
        <f t="shared" si="92"/>
        <v>145</v>
      </c>
      <c r="AH169">
        <f t="shared" si="93"/>
        <v>63</v>
      </c>
      <c r="AI169">
        <f t="shared" si="94"/>
        <v>158</v>
      </c>
      <c r="AJ169">
        <f t="shared" si="95"/>
        <v>8</v>
      </c>
      <c r="AK169">
        <f t="shared" si="96"/>
        <v>135</v>
      </c>
      <c r="AL169">
        <f t="shared" si="97"/>
        <v>23</v>
      </c>
      <c r="AM169">
        <f t="shared" si="98"/>
        <v>40</v>
      </c>
      <c r="AN169">
        <f t="shared" si="99"/>
        <v>151</v>
      </c>
      <c r="AO169">
        <f t="shared" si="100"/>
        <v>149</v>
      </c>
      <c r="AP169">
        <f t="shared" si="101"/>
        <v>153</v>
      </c>
      <c r="AQ169">
        <f t="shared" si="102"/>
        <v>133</v>
      </c>
      <c r="AR169">
        <f t="shared" si="103"/>
        <v>45</v>
      </c>
      <c r="AS169">
        <f t="shared" si="104"/>
        <v>106</v>
      </c>
      <c r="AT169">
        <f t="shared" si="105"/>
        <v>4</v>
      </c>
      <c r="AU169">
        <f t="shared" si="106"/>
        <v>41</v>
      </c>
      <c r="AV169">
        <f t="shared" si="107"/>
        <v>49</v>
      </c>
      <c r="AW169">
        <f t="shared" si="108"/>
        <v>105</v>
      </c>
      <c r="AX169">
        <f t="shared" si="109"/>
        <v>98</v>
      </c>
      <c r="AY169">
        <f t="shared" si="110"/>
        <v>16</v>
      </c>
      <c r="AZ169">
        <f t="shared" si="111"/>
        <v>133</v>
      </c>
      <c r="BA169">
        <f t="shared" si="112"/>
        <v>55</v>
      </c>
      <c r="BB169">
        <f t="shared" si="113"/>
        <v>28</v>
      </c>
      <c r="BC169">
        <f t="shared" si="114"/>
        <v>186</v>
      </c>
      <c r="BD169">
        <f t="shared" si="115"/>
        <v>73</v>
      </c>
      <c r="BE169">
        <f t="shared" si="118"/>
        <v>40000</v>
      </c>
      <c r="BF169" s="6">
        <f>modellek!AB801</f>
        <v>41274.800000000003</v>
      </c>
      <c r="BG169">
        <f>IF(modellek!AE801*modellek!CM801&lt;=0,1,0)</f>
        <v>1</v>
      </c>
      <c r="BH169">
        <f>modellek!AE801</f>
        <v>-3.19</v>
      </c>
      <c r="BI169">
        <f>modellek!CM801</f>
        <v>0.89</v>
      </c>
      <c r="BJ169" s="10">
        <f t="shared" si="119"/>
        <v>43040</v>
      </c>
      <c r="BK169">
        <f t="shared" si="120"/>
        <v>-3.19</v>
      </c>
      <c r="BL169">
        <f t="shared" si="121"/>
        <v>-3.19</v>
      </c>
      <c r="BM169">
        <f t="shared" si="122"/>
        <v>40</v>
      </c>
    </row>
    <row r="170" spans="1:65" x14ac:dyDescent="0.3">
      <c r="A170" s="5">
        <f>Munka3!A171</f>
        <v>43070</v>
      </c>
      <c r="B170" s="6">
        <f>Munka3!B171</f>
        <v>9</v>
      </c>
      <c r="C170" s="6">
        <f>Munka3!C171</f>
        <v>6</v>
      </c>
      <c r="D170" s="6">
        <f>Munka3!D171</f>
        <v>26</v>
      </c>
      <c r="E170" s="6">
        <f>Munka3!E171</f>
        <v>81</v>
      </c>
      <c r="F170" s="6">
        <f>Munka3!F171</f>
        <v>12</v>
      </c>
      <c r="G170" s="6">
        <f>Munka4!B171</f>
        <v>15</v>
      </c>
      <c r="H170" s="6">
        <f>Munka4!C171</f>
        <v>44</v>
      </c>
      <c r="I170" s="6">
        <f>Munka4!D171</f>
        <v>19</v>
      </c>
      <c r="J170" s="6">
        <f>Munka4!E171</f>
        <v>30</v>
      </c>
      <c r="K170" s="6">
        <f>Munka4!F171</f>
        <v>70</v>
      </c>
      <c r="L170" s="6">
        <f>Munka5!B171</f>
        <v>5</v>
      </c>
      <c r="M170" s="6">
        <f>Munka5!C171</f>
        <v>32</v>
      </c>
      <c r="N170" s="6">
        <f>Munka5!D171</f>
        <v>61</v>
      </c>
      <c r="O170" s="6">
        <f>Munka5!E171</f>
        <v>15</v>
      </c>
      <c r="P170" s="6">
        <f>Munka5!F171</f>
        <v>17</v>
      </c>
      <c r="Q170" s="6">
        <f>Munka6!B171</f>
        <v>8</v>
      </c>
      <c r="R170" s="6">
        <f>Munka6!C171</f>
        <v>9</v>
      </c>
      <c r="S170" s="6">
        <f>Munka7!B171</f>
        <v>45</v>
      </c>
      <c r="T170" s="6">
        <f>Munka7!C171</f>
        <v>81</v>
      </c>
      <c r="U170" s="6">
        <f>Munka7!D171</f>
        <v>13</v>
      </c>
      <c r="V170" s="6">
        <f>Munka7!E171</f>
        <v>16</v>
      </c>
      <c r="W170" s="6">
        <f>Munka7!F171</f>
        <v>38</v>
      </c>
      <c r="X170" s="6">
        <f>Munka8!B171</f>
        <v>11</v>
      </c>
      <c r="Y170" s="6">
        <f>Munka8!C171</f>
        <v>67</v>
      </c>
      <c r="Z170" s="6">
        <f>Munka8!D171</f>
        <v>21</v>
      </c>
      <c r="AA170" s="6">
        <f>Munka8!E171</f>
        <v>10</v>
      </c>
      <c r="AB170" s="8">
        <f>Munka8!F171</f>
        <v>40</v>
      </c>
      <c r="AD170" s="10">
        <f t="shared" si="116"/>
        <v>43070</v>
      </c>
      <c r="AE170">
        <f t="shared" si="117"/>
        <v>120</v>
      </c>
      <c r="AF170">
        <f t="shared" si="91"/>
        <v>14</v>
      </c>
      <c r="AG170">
        <f t="shared" si="92"/>
        <v>145</v>
      </c>
      <c r="AH170">
        <f t="shared" si="93"/>
        <v>88</v>
      </c>
      <c r="AI170">
        <f t="shared" si="94"/>
        <v>182</v>
      </c>
      <c r="AJ170">
        <f t="shared" si="95"/>
        <v>38</v>
      </c>
      <c r="AK170">
        <f t="shared" si="96"/>
        <v>158</v>
      </c>
      <c r="AL170">
        <f t="shared" si="97"/>
        <v>35</v>
      </c>
      <c r="AM170">
        <f t="shared" si="98"/>
        <v>40</v>
      </c>
      <c r="AN170">
        <f t="shared" si="99"/>
        <v>158</v>
      </c>
      <c r="AO170">
        <f t="shared" si="100"/>
        <v>174</v>
      </c>
      <c r="AP170">
        <f t="shared" si="101"/>
        <v>199</v>
      </c>
      <c r="AQ170">
        <f t="shared" si="102"/>
        <v>183</v>
      </c>
      <c r="AR170">
        <f t="shared" si="103"/>
        <v>40</v>
      </c>
      <c r="AS170">
        <f t="shared" si="104"/>
        <v>106</v>
      </c>
      <c r="AT170">
        <f t="shared" si="105"/>
        <v>4</v>
      </c>
      <c r="AU170">
        <f t="shared" si="106"/>
        <v>150</v>
      </c>
      <c r="AV170">
        <f t="shared" si="107"/>
        <v>79</v>
      </c>
      <c r="AW170">
        <f t="shared" si="108"/>
        <v>133</v>
      </c>
      <c r="AX170">
        <f t="shared" si="109"/>
        <v>138</v>
      </c>
      <c r="AY170">
        <f t="shared" si="110"/>
        <v>33</v>
      </c>
      <c r="AZ170">
        <f t="shared" si="111"/>
        <v>133</v>
      </c>
      <c r="BA170">
        <f t="shared" si="112"/>
        <v>84</v>
      </c>
      <c r="BB170">
        <f t="shared" si="113"/>
        <v>45</v>
      </c>
      <c r="BC170">
        <f t="shared" si="114"/>
        <v>186</v>
      </c>
      <c r="BD170">
        <f t="shared" si="115"/>
        <v>73</v>
      </c>
      <c r="BE170">
        <f t="shared" si="118"/>
        <v>40000</v>
      </c>
      <c r="BF170" s="6">
        <f>modellek!AB802</f>
        <v>37522.5</v>
      </c>
      <c r="BG170">
        <f>IF(modellek!AE802*modellek!CM802&lt;=0,1,0)</f>
        <v>1</v>
      </c>
      <c r="BH170">
        <f>modellek!AE802</f>
        <v>6.19</v>
      </c>
      <c r="BI170">
        <f>modellek!CM802</f>
        <v>-4.53</v>
      </c>
      <c r="BJ170" s="10">
        <f t="shared" si="119"/>
        <v>43070</v>
      </c>
      <c r="BK170">
        <f t="shared" si="120"/>
        <v>6.19</v>
      </c>
      <c r="BL170">
        <f t="shared" si="121"/>
        <v>6.19</v>
      </c>
      <c r="BM170">
        <f t="shared" si="122"/>
        <v>40</v>
      </c>
    </row>
    <row r="171" spans="1:65" x14ac:dyDescent="0.3">
      <c r="A171" s="5">
        <f>Munka3!A172</f>
        <v>43101</v>
      </c>
      <c r="B171" s="6">
        <f>Munka3!B172</f>
        <v>10</v>
      </c>
      <c r="C171" s="6">
        <f>Munka3!C172</f>
        <v>7</v>
      </c>
      <c r="D171" s="6">
        <f>Munka3!D172</f>
        <v>29</v>
      </c>
      <c r="E171" s="6">
        <f>Munka3!E172</f>
        <v>86</v>
      </c>
      <c r="F171" s="6">
        <f>Munka3!F172</f>
        <v>14</v>
      </c>
      <c r="G171" s="6">
        <f>Munka4!B172</f>
        <v>16</v>
      </c>
      <c r="H171" s="6">
        <f>Munka4!C172</f>
        <v>48</v>
      </c>
      <c r="I171" s="6">
        <f>Munka4!D172</f>
        <v>20</v>
      </c>
      <c r="J171" s="6">
        <f>Munka4!E172</f>
        <v>32</v>
      </c>
      <c r="K171" s="6">
        <f>Munka4!F172</f>
        <v>72</v>
      </c>
      <c r="L171" s="6">
        <f>Munka5!B172</f>
        <v>6</v>
      </c>
      <c r="M171" s="6">
        <f>Munka5!C172</f>
        <v>38</v>
      </c>
      <c r="N171" s="6">
        <f>Munka5!D172</f>
        <v>70</v>
      </c>
      <c r="O171" s="6">
        <f>Munka5!E172</f>
        <v>15</v>
      </c>
      <c r="P171" s="6">
        <f>Munka5!F172</f>
        <v>17</v>
      </c>
      <c r="Q171" s="6">
        <f>Munka6!B172</f>
        <v>8</v>
      </c>
      <c r="R171" s="6">
        <f>Munka6!C172</f>
        <v>10</v>
      </c>
      <c r="S171" s="6">
        <f>Munka7!B172</f>
        <v>47</v>
      </c>
      <c r="T171" s="6">
        <f>Munka7!C172</f>
        <v>87</v>
      </c>
      <c r="U171" s="6">
        <f>Munka7!D172</f>
        <v>14</v>
      </c>
      <c r="V171" s="6">
        <f>Munka7!E172</f>
        <v>15</v>
      </c>
      <c r="W171" s="6">
        <f>Munka7!F172</f>
        <v>41</v>
      </c>
      <c r="X171" s="6">
        <f>Munka8!B172</f>
        <v>12</v>
      </c>
      <c r="Y171" s="6">
        <f>Munka8!C172</f>
        <v>69</v>
      </c>
      <c r="Z171" s="6">
        <f>Munka8!D172</f>
        <v>21</v>
      </c>
      <c r="AA171" s="6">
        <f>Munka8!E172</f>
        <v>11</v>
      </c>
      <c r="AB171" s="8">
        <f>Munka8!F172</f>
        <v>36</v>
      </c>
      <c r="AD171" s="10">
        <f t="shared" si="116"/>
        <v>43101</v>
      </c>
      <c r="AE171">
        <f t="shared" si="117"/>
        <v>67</v>
      </c>
      <c r="AF171">
        <f t="shared" si="91"/>
        <v>5</v>
      </c>
      <c r="AG171">
        <f t="shared" si="92"/>
        <v>67</v>
      </c>
      <c r="AH171">
        <f t="shared" si="93"/>
        <v>39</v>
      </c>
      <c r="AI171">
        <f t="shared" si="94"/>
        <v>158</v>
      </c>
      <c r="AJ171">
        <f t="shared" si="95"/>
        <v>8</v>
      </c>
      <c r="AK171">
        <f t="shared" si="96"/>
        <v>89</v>
      </c>
      <c r="AL171">
        <f t="shared" si="97"/>
        <v>23</v>
      </c>
      <c r="AM171">
        <f t="shared" si="98"/>
        <v>6</v>
      </c>
      <c r="AN171">
        <f t="shared" si="99"/>
        <v>136</v>
      </c>
      <c r="AO171">
        <f t="shared" si="100"/>
        <v>149</v>
      </c>
      <c r="AP171">
        <f t="shared" si="101"/>
        <v>125</v>
      </c>
      <c r="AQ171">
        <f t="shared" si="102"/>
        <v>97</v>
      </c>
      <c r="AR171">
        <f t="shared" si="103"/>
        <v>40</v>
      </c>
      <c r="AS171">
        <f t="shared" si="104"/>
        <v>106</v>
      </c>
      <c r="AT171">
        <f t="shared" si="105"/>
        <v>4</v>
      </c>
      <c r="AU171">
        <f t="shared" si="106"/>
        <v>41</v>
      </c>
      <c r="AV171">
        <f t="shared" si="107"/>
        <v>23</v>
      </c>
      <c r="AW171">
        <f t="shared" si="108"/>
        <v>49</v>
      </c>
      <c r="AX171">
        <f t="shared" si="109"/>
        <v>98</v>
      </c>
      <c r="AY171">
        <f t="shared" si="110"/>
        <v>36</v>
      </c>
      <c r="AZ171">
        <f t="shared" si="111"/>
        <v>51</v>
      </c>
      <c r="BA171">
        <f t="shared" si="112"/>
        <v>55</v>
      </c>
      <c r="BB171">
        <f t="shared" si="113"/>
        <v>22</v>
      </c>
      <c r="BC171">
        <f t="shared" si="114"/>
        <v>186</v>
      </c>
      <c r="BD171">
        <f t="shared" si="115"/>
        <v>37</v>
      </c>
      <c r="BE171">
        <f t="shared" si="118"/>
        <v>36000</v>
      </c>
      <c r="BF171" s="6">
        <f>modellek!AB803</f>
        <v>44089</v>
      </c>
      <c r="BG171">
        <f>IF(modellek!AE803*modellek!CM803&lt;=0,1,0)</f>
        <v>0</v>
      </c>
      <c r="BH171">
        <f>modellek!AE803</f>
        <v>-22.47</v>
      </c>
      <c r="BI171">
        <f>modellek!CM803</f>
        <v>-7.54</v>
      </c>
      <c r="BJ171" s="10">
        <f t="shared" si="119"/>
        <v>43101</v>
      </c>
      <c r="BK171" t="str">
        <f t="shared" si="120"/>
        <v/>
      </c>
      <c r="BL171">
        <f t="shared" si="121"/>
        <v>-22.47</v>
      </c>
      <c r="BM171">
        <f t="shared" si="122"/>
        <v>36</v>
      </c>
    </row>
    <row r="172" spans="1:65" x14ac:dyDescent="0.3">
      <c r="A172" s="5">
        <f>Munka3!A173</f>
        <v>43132</v>
      </c>
      <c r="B172" s="6">
        <f>Munka3!B173</f>
        <v>10</v>
      </c>
      <c r="C172" s="6">
        <f>Munka3!C173</f>
        <v>7</v>
      </c>
      <c r="D172" s="6">
        <f>Munka3!D173</f>
        <v>28</v>
      </c>
      <c r="E172" s="6">
        <f>Munka3!E173</f>
        <v>86</v>
      </c>
      <c r="F172" s="6">
        <f>Munka3!F173</f>
        <v>13</v>
      </c>
      <c r="G172" s="6">
        <f>Munka4!B173</f>
        <v>16</v>
      </c>
      <c r="H172" s="6">
        <f>Munka4!C173</f>
        <v>45</v>
      </c>
      <c r="I172" s="6">
        <f>Munka4!D173</f>
        <v>21</v>
      </c>
      <c r="J172" s="6">
        <f>Munka4!E173</f>
        <v>32</v>
      </c>
      <c r="K172" s="6">
        <f>Munka4!F173</f>
        <v>74</v>
      </c>
      <c r="L172" s="6">
        <f>Munka5!B173</f>
        <v>5</v>
      </c>
      <c r="M172" s="6">
        <f>Munka5!C173</f>
        <v>38</v>
      </c>
      <c r="N172" s="6">
        <f>Munka5!D173</f>
        <v>71</v>
      </c>
      <c r="O172" s="6">
        <f>Munka5!E173</f>
        <v>16</v>
      </c>
      <c r="P172" s="6">
        <f>Munka5!F173</f>
        <v>17</v>
      </c>
      <c r="Q172" s="6">
        <f>Munka6!B173</f>
        <v>8</v>
      </c>
      <c r="R172" s="6">
        <f>Munka6!C173</f>
        <v>10</v>
      </c>
      <c r="S172" s="6">
        <f>Munka7!B173</f>
        <v>49</v>
      </c>
      <c r="T172" s="6">
        <f>Munka7!C173</f>
        <v>87</v>
      </c>
      <c r="U172" s="6">
        <f>Munka7!D173</f>
        <v>14</v>
      </c>
      <c r="V172" s="6">
        <f>Munka7!E173</f>
        <v>20</v>
      </c>
      <c r="W172" s="6">
        <f>Munka7!F173</f>
        <v>39</v>
      </c>
      <c r="X172" s="6">
        <f>Munka8!B173</f>
        <v>12</v>
      </c>
      <c r="Y172" s="6">
        <f>Munka8!C173</f>
        <v>68</v>
      </c>
      <c r="Z172" s="6">
        <f>Munka8!D173</f>
        <v>22</v>
      </c>
      <c r="AA172" s="6">
        <f>Munka8!E173</f>
        <v>11</v>
      </c>
      <c r="AB172" s="8">
        <f>Munka8!F173</f>
        <v>39</v>
      </c>
      <c r="AD172" s="10">
        <f t="shared" si="116"/>
        <v>43132</v>
      </c>
      <c r="AE172">
        <f t="shared" si="117"/>
        <v>67</v>
      </c>
      <c r="AF172">
        <f t="shared" si="91"/>
        <v>5</v>
      </c>
      <c r="AG172">
        <f t="shared" si="92"/>
        <v>88</v>
      </c>
      <c r="AH172">
        <f t="shared" si="93"/>
        <v>39</v>
      </c>
      <c r="AI172">
        <f t="shared" si="94"/>
        <v>168</v>
      </c>
      <c r="AJ172">
        <f t="shared" si="95"/>
        <v>8</v>
      </c>
      <c r="AK172">
        <f t="shared" si="96"/>
        <v>135</v>
      </c>
      <c r="AL172">
        <f t="shared" si="97"/>
        <v>20</v>
      </c>
      <c r="AM172">
        <f t="shared" si="98"/>
        <v>6</v>
      </c>
      <c r="AN172">
        <f t="shared" si="99"/>
        <v>108</v>
      </c>
      <c r="AO172">
        <f t="shared" si="100"/>
        <v>174</v>
      </c>
      <c r="AP172">
        <f t="shared" si="101"/>
        <v>125</v>
      </c>
      <c r="AQ172">
        <f t="shared" si="102"/>
        <v>90</v>
      </c>
      <c r="AR172">
        <f t="shared" si="103"/>
        <v>37</v>
      </c>
      <c r="AS172">
        <f t="shared" si="104"/>
        <v>106</v>
      </c>
      <c r="AT172">
        <f t="shared" si="105"/>
        <v>4</v>
      </c>
      <c r="AU172">
        <f t="shared" si="106"/>
        <v>41</v>
      </c>
      <c r="AV172">
        <f t="shared" si="107"/>
        <v>6</v>
      </c>
      <c r="AW172">
        <f t="shared" si="108"/>
        <v>49</v>
      </c>
      <c r="AX172">
        <f t="shared" si="109"/>
        <v>98</v>
      </c>
      <c r="AY172">
        <f t="shared" si="110"/>
        <v>20</v>
      </c>
      <c r="AZ172">
        <f t="shared" si="111"/>
        <v>101</v>
      </c>
      <c r="BA172">
        <f t="shared" si="112"/>
        <v>55</v>
      </c>
      <c r="BB172">
        <f t="shared" si="113"/>
        <v>28</v>
      </c>
      <c r="BC172">
        <f t="shared" si="114"/>
        <v>150</v>
      </c>
      <c r="BD172">
        <f t="shared" si="115"/>
        <v>37</v>
      </c>
      <c r="BE172">
        <f t="shared" si="118"/>
        <v>39000</v>
      </c>
      <c r="BF172" s="6">
        <f>modellek!AB804</f>
        <v>38460.6</v>
      </c>
      <c r="BG172">
        <f>IF(modellek!AE804*modellek!CM804&lt;=0,1,0)</f>
        <v>0</v>
      </c>
      <c r="BH172">
        <f>modellek!AE804</f>
        <v>1.38</v>
      </c>
      <c r="BI172">
        <f>modellek!CM804</f>
        <v>0.73</v>
      </c>
      <c r="BJ172" s="10">
        <f t="shared" si="119"/>
        <v>43132</v>
      </c>
      <c r="BK172" t="str">
        <f t="shared" si="120"/>
        <v/>
      </c>
      <c r="BL172">
        <f t="shared" si="121"/>
        <v>1.38</v>
      </c>
      <c r="BM172">
        <f t="shared" si="122"/>
        <v>39</v>
      </c>
    </row>
    <row r="173" spans="1:65" x14ac:dyDescent="0.3">
      <c r="A173" s="5">
        <f>Munka3!A174</f>
        <v>43160</v>
      </c>
      <c r="B173" s="6">
        <f>Munka3!B174</f>
        <v>10</v>
      </c>
      <c r="C173" s="6">
        <f>Munka3!C174</f>
        <v>7</v>
      </c>
      <c r="D173" s="6">
        <f>Munka3!D174</f>
        <v>28</v>
      </c>
      <c r="E173" s="6">
        <f>Munka3!E174</f>
        <v>88</v>
      </c>
      <c r="F173" s="6">
        <f>Munka3!F174</f>
        <v>14</v>
      </c>
      <c r="G173" s="6">
        <f>Munka4!B174</f>
        <v>17</v>
      </c>
      <c r="H173" s="6">
        <f>Munka4!C174</f>
        <v>47</v>
      </c>
      <c r="I173" s="6">
        <f>Munka4!D174</f>
        <v>20</v>
      </c>
      <c r="J173" s="6">
        <f>Munka4!E174</f>
        <v>33</v>
      </c>
      <c r="K173" s="6">
        <f>Munka4!F174</f>
        <v>78</v>
      </c>
      <c r="L173" s="6">
        <f>Munka5!B174</f>
        <v>6</v>
      </c>
      <c r="M173" s="6">
        <f>Munka5!C174</f>
        <v>38</v>
      </c>
      <c r="N173" s="6">
        <f>Munka5!D174</f>
        <v>71</v>
      </c>
      <c r="O173" s="6">
        <f>Munka5!E174</f>
        <v>17</v>
      </c>
      <c r="P173" s="6">
        <f>Munka5!F174</f>
        <v>17</v>
      </c>
      <c r="Q173" s="6">
        <f>Munka6!B174</f>
        <v>8</v>
      </c>
      <c r="R173" s="6">
        <f>Munka6!C174</f>
        <v>10</v>
      </c>
      <c r="S173" s="6">
        <f>Munka7!B174</f>
        <v>48</v>
      </c>
      <c r="T173" s="6">
        <f>Munka7!C174</f>
        <v>87</v>
      </c>
      <c r="U173" s="6">
        <f>Munka7!D174</f>
        <v>14</v>
      </c>
      <c r="V173" s="6">
        <f>Munka7!E174</f>
        <v>14</v>
      </c>
      <c r="W173" s="6">
        <f>Munka7!F174</f>
        <v>41</v>
      </c>
      <c r="X173" s="6">
        <f>Munka8!B174</f>
        <v>12</v>
      </c>
      <c r="Y173" s="6">
        <f>Munka8!C174</f>
        <v>68</v>
      </c>
      <c r="Z173" s="6">
        <f>Munka8!D174</f>
        <v>23</v>
      </c>
      <c r="AA173" s="6">
        <f>Munka8!E174</f>
        <v>11</v>
      </c>
      <c r="AB173" s="8">
        <f>Munka8!F174</f>
        <v>41</v>
      </c>
      <c r="AD173" s="10">
        <f t="shared" si="116"/>
        <v>43160</v>
      </c>
      <c r="AE173">
        <f t="shared" si="117"/>
        <v>67</v>
      </c>
      <c r="AF173">
        <f t="shared" si="91"/>
        <v>5</v>
      </c>
      <c r="AG173">
        <f t="shared" si="92"/>
        <v>88</v>
      </c>
      <c r="AH173">
        <f t="shared" si="93"/>
        <v>27</v>
      </c>
      <c r="AI173">
        <f t="shared" si="94"/>
        <v>158</v>
      </c>
      <c r="AJ173">
        <f t="shared" si="95"/>
        <v>2</v>
      </c>
      <c r="AK173">
        <f t="shared" si="96"/>
        <v>96</v>
      </c>
      <c r="AL173">
        <f t="shared" si="97"/>
        <v>23</v>
      </c>
      <c r="AM173">
        <f t="shared" si="98"/>
        <v>2</v>
      </c>
      <c r="AN173">
        <f t="shared" si="99"/>
        <v>72</v>
      </c>
      <c r="AO173">
        <f t="shared" si="100"/>
        <v>149</v>
      </c>
      <c r="AP173">
        <f t="shared" si="101"/>
        <v>125</v>
      </c>
      <c r="AQ173">
        <f t="shared" si="102"/>
        <v>90</v>
      </c>
      <c r="AR173">
        <f t="shared" si="103"/>
        <v>33</v>
      </c>
      <c r="AS173">
        <f t="shared" si="104"/>
        <v>106</v>
      </c>
      <c r="AT173">
        <f t="shared" si="105"/>
        <v>4</v>
      </c>
      <c r="AU173">
        <f t="shared" si="106"/>
        <v>41</v>
      </c>
      <c r="AV173">
        <f t="shared" si="107"/>
        <v>10</v>
      </c>
      <c r="AW173">
        <f t="shared" si="108"/>
        <v>49</v>
      </c>
      <c r="AX173">
        <f t="shared" si="109"/>
        <v>98</v>
      </c>
      <c r="AY173">
        <f t="shared" si="110"/>
        <v>42</v>
      </c>
      <c r="AZ173">
        <f t="shared" si="111"/>
        <v>51</v>
      </c>
      <c r="BA173">
        <f t="shared" si="112"/>
        <v>55</v>
      </c>
      <c r="BB173">
        <f t="shared" si="113"/>
        <v>28</v>
      </c>
      <c r="BC173">
        <f t="shared" si="114"/>
        <v>111</v>
      </c>
      <c r="BD173">
        <f t="shared" si="115"/>
        <v>37</v>
      </c>
      <c r="BE173">
        <f t="shared" si="118"/>
        <v>41000</v>
      </c>
      <c r="BF173" s="6">
        <f>modellek!AB805</f>
        <v>40336.699999999997</v>
      </c>
      <c r="BG173">
        <f>IF(modellek!AE805*modellek!CM805&lt;=0,1,0)</f>
        <v>0</v>
      </c>
      <c r="BH173">
        <f>modellek!AE805</f>
        <v>1.62</v>
      </c>
      <c r="BI173">
        <f>modellek!CM805</f>
        <v>5.57</v>
      </c>
      <c r="BJ173" s="10">
        <f t="shared" si="119"/>
        <v>43160</v>
      </c>
      <c r="BK173" t="str">
        <f t="shared" si="120"/>
        <v/>
      </c>
      <c r="BL173">
        <f t="shared" si="121"/>
        <v>1.62</v>
      </c>
      <c r="BM173">
        <f t="shared" si="122"/>
        <v>41</v>
      </c>
    </row>
    <row r="174" spans="1:65" x14ac:dyDescent="0.3">
      <c r="A174" s="5">
        <f>Munka3!A175</f>
        <v>43191</v>
      </c>
      <c r="B174" s="6">
        <f>Munka3!B175</f>
        <v>9</v>
      </c>
      <c r="C174" s="6">
        <f>Munka3!C175</f>
        <v>6</v>
      </c>
      <c r="D174" s="6">
        <f>Munka3!D175</f>
        <v>28</v>
      </c>
      <c r="E174" s="6">
        <f>Munka3!E175</f>
        <v>86</v>
      </c>
      <c r="F174" s="6">
        <f>Munka3!F175</f>
        <v>14</v>
      </c>
      <c r="G174" s="6">
        <f>Munka4!B175</f>
        <v>17</v>
      </c>
      <c r="H174" s="6">
        <f>Munka4!C175</f>
        <v>45</v>
      </c>
      <c r="I174" s="6">
        <f>Munka4!D175</f>
        <v>20</v>
      </c>
      <c r="J174" s="6">
        <f>Munka4!E175</f>
        <v>32</v>
      </c>
      <c r="K174" s="6">
        <f>Munka4!F175</f>
        <v>78</v>
      </c>
      <c r="L174" s="6">
        <f>Munka5!B175</f>
        <v>6</v>
      </c>
      <c r="M174" s="6">
        <f>Munka5!C175</f>
        <v>35</v>
      </c>
      <c r="N174" s="6">
        <f>Munka5!D175</f>
        <v>68</v>
      </c>
      <c r="O174" s="6">
        <f>Munka5!E175</f>
        <v>16</v>
      </c>
      <c r="P174" s="6">
        <f>Munka5!F175</f>
        <v>17</v>
      </c>
      <c r="Q174" s="6">
        <f>Munka6!B175</f>
        <v>8</v>
      </c>
      <c r="R174" s="6">
        <f>Munka6!C175</f>
        <v>10</v>
      </c>
      <c r="S174" s="6">
        <f>Munka7!B175</f>
        <v>47</v>
      </c>
      <c r="T174" s="6">
        <f>Munka7!C175</f>
        <v>88</v>
      </c>
      <c r="U174" s="6">
        <f>Munka7!D175</f>
        <v>14</v>
      </c>
      <c r="V174" s="6">
        <f>Munka7!E175</f>
        <v>15</v>
      </c>
      <c r="W174" s="6">
        <f>Munka7!F175</f>
        <v>41</v>
      </c>
      <c r="X174" s="6">
        <f>Munka8!B175</f>
        <v>12</v>
      </c>
      <c r="Y174" s="6">
        <f>Munka8!C175</f>
        <v>67</v>
      </c>
      <c r="Z174" s="6">
        <f>Munka8!D175</f>
        <v>23</v>
      </c>
      <c r="AA174" s="6">
        <f>Munka8!E175</f>
        <v>11</v>
      </c>
      <c r="AB174" s="8">
        <f>Munka8!F175</f>
        <v>41</v>
      </c>
      <c r="AD174" s="10">
        <f t="shared" si="116"/>
        <v>43191</v>
      </c>
      <c r="AE174">
        <f t="shared" si="117"/>
        <v>120</v>
      </c>
      <c r="AF174">
        <f t="shared" si="91"/>
        <v>14</v>
      </c>
      <c r="AG174">
        <f t="shared" si="92"/>
        <v>88</v>
      </c>
      <c r="AH174">
        <f t="shared" si="93"/>
        <v>39</v>
      </c>
      <c r="AI174">
        <f t="shared" si="94"/>
        <v>158</v>
      </c>
      <c r="AJ174">
        <f t="shared" si="95"/>
        <v>2</v>
      </c>
      <c r="AK174">
        <f t="shared" si="96"/>
        <v>135</v>
      </c>
      <c r="AL174">
        <f t="shared" si="97"/>
        <v>23</v>
      </c>
      <c r="AM174">
        <f t="shared" si="98"/>
        <v>6</v>
      </c>
      <c r="AN174">
        <f t="shared" si="99"/>
        <v>72</v>
      </c>
      <c r="AO174">
        <f t="shared" si="100"/>
        <v>149</v>
      </c>
      <c r="AP174">
        <f t="shared" si="101"/>
        <v>171</v>
      </c>
      <c r="AQ174">
        <f t="shared" si="102"/>
        <v>110</v>
      </c>
      <c r="AR174">
        <f t="shared" si="103"/>
        <v>37</v>
      </c>
      <c r="AS174">
        <f t="shared" si="104"/>
        <v>106</v>
      </c>
      <c r="AT174">
        <f t="shared" si="105"/>
        <v>4</v>
      </c>
      <c r="AU174">
        <f t="shared" si="106"/>
        <v>41</v>
      </c>
      <c r="AV174">
        <f t="shared" si="107"/>
        <v>23</v>
      </c>
      <c r="AW174">
        <f t="shared" si="108"/>
        <v>36</v>
      </c>
      <c r="AX174">
        <f t="shared" si="109"/>
        <v>98</v>
      </c>
      <c r="AY174">
        <f t="shared" si="110"/>
        <v>36</v>
      </c>
      <c r="AZ174">
        <f t="shared" si="111"/>
        <v>51</v>
      </c>
      <c r="BA174">
        <f t="shared" si="112"/>
        <v>55</v>
      </c>
      <c r="BB174">
        <f t="shared" si="113"/>
        <v>45</v>
      </c>
      <c r="BC174">
        <f t="shared" si="114"/>
        <v>111</v>
      </c>
      <c r="BD174">
        <f t="shared" si="115"/>
        <v>37</v>
      </c>
      <c r="BE174">
        <f t="shared" si="118"/>
        <v>41000</v>
      </c>
      <c r="BF174" s="6">
        <f>modellek!AB806</f>
        <v>40336.699999999997</v>
      </c>
      <c r="BG174">
        <f>IF(modellek!AE806*modellek!CM806&lt;=0,1,0)</f>
        <v>0</v>
      </c>
      <c r="BH174">
        <f>modellek!AE806</f>
        <v>1.62</v>
      </c>
      <c r="BI174">
        <f>modellek!CM806</f>
        <v>5.57</v>
      </c>
      <c r="BJ174" s="10">
        <f t="shared" si="119"/>
        <v>43191</v>
      </c>
      <c r="BK174" t="str">
        <f t="shared" si="120"/>
        <v/>
      </c>
      <c r="BL174">
        <f t="shared" si="121"/>
        <v>1.62</v>
      </c>
      <c r="BM174">
        <f t="shared" si="122"/>
        <v>41</v>
      </c>
    </row>
    <row r="175" spans="1:65" x14ac:dyDescent="0.3">
      <c r="A175" s="5">
        <f>Munka3!A176</f>
        <v>43221</v>
      </c>
      <c r="B175" s="6">
        <f>Munka3!B176</f>
        <v>9</v>
      </c>
      <c r="C175" s="6">
        <f>Munka3!C176</f>
        <v>5</v>
      </c>
      <c r="D175" s="6">
        <f>Munka3!D176</f>
        <v>28</v>
      </c>
      <c r="E175" s="6">
        <f>Munka3!E176</f>
        <v>82</v>
      </c>
      <c r="F175" s="6">
        <f>Munka3!F176</f>
        <v>12</v>
      </c>
      <c r="G175" s="6">
        <f>Munka4!B176</f>
        <v>15</v>
      </c>
      <c r="H175" s="6">
        <f>Munka4!C176</f>
        <v>44</v>
      </c>
      <c r="I175" s="6">
        <f>Munka4!D176</f>
        <v>19</v>
      </c>
      <c r="J175" s="6">
        <f>Munka4!E176</f>
        <v>30</v>
      </c>
      <c r="K175" s="6">
        <f>Munka4!F176</f>
        <v>81</v>
      </c>
      <c r="L175" s="6">
        <f>Munka5!B176</f>
        <v>6</v>
      </c>
      <c r="M175" s="6">
        <f>Munka5!C176</f>
        <v>36</v>
      </c>
      <c r="N175" s="6">
        <f>Munka5!D176</f>
        <v>66</v>
      </c>
      <c r="O175" s="6">
        <f>Munka5!E176</f>
        <v>18</v>
      </c>
      <c r="P175" s="6">
        <f>Munka5!F176</f>
        <v>17</v>
      </c>
      <c r="Q175" s="6">
        <f>Munka6!B176</f>
        <v>8</v>
      </c>
      <c r="R175" s="6">
        <f>Munka6!C176</f>
        <v>10</v>
      </c>
      <c r="S175" s="6">
        <f>Munka7!B176</f>
        <v>45</v>
      </c>
      <c r="T175" s="6">
        <f>Munka7!C176</f>
        <v>85</v>
      </c>
      <c r="U175" s="6">
        <f>Munka7!D176</f>
        <v>13</v>
      </c>
      <c r="V175" s="6">
        <f>Munka7!E176</f>
        <v>15</v>
      </c>
      <c r="W175" s="6">
        <f>Munka7!F176</f>
        <v>39</v>
      </c>
      <c r="X175" s="6">
        <f>Munka8!B176</f>
        <v>12</v>
      </c>
      <c r="Y175" s="6">
        <f>Munka8!C176</f>
        <v>66</v>
      </c>
      <c r="Z175" s="6">
        <f>Munka8!D176</f>
        <v>22</v>
      </c>
      <c r="AA175" s="6">
        <f>Munka8!E176</f>
        <v>14</v>
      </c>
      <c r="AB175" s="8">
        <f>Munka8!F176</f>
        <v>43</v>
      </c>
      <c r="AD175" s="10">
        <f t="shared" si="116"/>
        <v>43221</v>
      </c>
      <c r="AE175">
        <f t="shared" si="117"/>
        <v>120</v>
      </c>
      <c r="AF175">
        <f t="shared" si="91"/>
        <v>53</v>
      </c>
      <c r="AG175">
        <f t="shared" si="92"/>
        <v>88</v>
      </c>
      <c r="AH175">
        <f t="shared" si="93"/>
        <v>81</v>
      </c>
      <c r="AI175">
        <f t="shared" si="94"/>
        <v>182</v>
      </c>
      <c r="AJ175">
        <f t="shared" si="95"/>
        <v>38</v>
      </c>
      <c r="AK175">
        <f t="shared" si="96"/>
        <v>158</v>
      </c>
      <c r="AL175">
        <f t="shared" si="97"/>
        <v>35</v>
      </c>
      <c r="AM175">
        <f t="shared" si="98"/>
        <v>40</v>
      </c>
      <c r="AN175">
        <f t="shared" si="99"/>
        <v>55</v>
      </c>
      <c r="AO175">
        <f t="shared" si="100"/>
        <v>149</v>
      </c>
      <c r="AP175">
        <f t="shared" si="101"/>
        <v>153</v>
      </c>
      <c r="AQ175">
        <f t="shared" si="102"/>
        <v>125</v>
      </c>
      <c r="AR175">
        <f t="shared" si="103"/>
        <v>22</v>
      </c>
      <c r="AS175">
        <f t="shared" si="104"/>
        <v>106</v>
      </c>
      <c r="AT175">
        <f t="shared" si="105"/>
        <v>4</v>
      </c>
      <c r="AU175">
        <f t="shared" si="106"/>
        <v>41</v>
      </c>
      <c r="AV175">
        <f t="shared" si="107"/>
        <v>79</v>
      </c>
      <c r="AW175">
        <f t="shared" si="108"/>
        <v>76</v>
      </c>
      <c r="AX175">
        <f t="shared" si="109"/>
        <v>138</v>
      </c>
      <c r="AY175">
        <f t="shared" si="110"/>
        <v>36</v>
      </c>
      <c r="AZ175">
        <f t="shared" si="111"/>
        <v>101</v>
      </c>
      <c r="BA175">
        <f t="shared" si="112"/>
        <v>55</v>
      </c>
      <c r="BB175">
        <f t="shared" si="113"/>
        <v>63</v>
      </c>
      <c r="BC175">
        <f t="shared" si="114"/>
        <v>150</v>
      </c>
      <c r="BD175">
        <f t="shared" si="115"/>
        <v>8</v>
      </c>
      <c r="BE175">
        <f t="shared" si="118"/>
        <v>43000</v>
      </c>
      <c r="BF175" s="6">
        <f>modellek!AB807</f>
        <v>40336.699999999997</v>
      </c>
      <c r="BG175">
        <f>IF(modellek!AE807*modellek!CM807&lt;=0,1,0)</f>
        <v>0</v>
      </c>
      <c r="BH175">
        <f>modellek!AE807</f>
        <v>6.19</v>
      </c>
      <c r="BI175">
        <f>modellek!CM807</f>
        <v>0.6</v>
      </c>
      <c r="BJ175" s="10">
        <f t="shared" si="119"/>
        <v>43221</v>
      </c>
      <c r="BK175" t="str">
        <f t="shared" si="120"/>
        <v/>
      </c>
      <c r="BL175">
        <f t="shared" si="121"/>
        <v>6.19</v>
      </c>
      <c r="BM175">
        <f t="shared" si="122"/>
        <v>43</v>
      </c>
    </row>
    <row r="176" spans="1:65" x14ac:dyDescent="0.3">
      <c r="A176" s="5">
        <f>Munka3!A177</f>
        <v>43252</v>
      </c>
      <c r="B176" s="6">
        <f>Munka3!B177</f>
        <v>9</v>
      </c>
      <c r="C176" s="6">
        <f>Munka3!C177</f>
        <v>5</v>
      </c>
      <c r="D176" s="6">
        <f>Munka3!D177</f>
        <v>28</v>
      </c>
      <c r="E176" s="6">
        <f>Munka3!E177</f>
        <v>81</v>
      </c>
      <c r="F176" s="6">
        <f>Munka3!F177</f>
        <v>12</v>
      </c>
      <c r="G176" s="6">
        <f>Munka4!B177</f>
        <v>15</v>
      </c>
      <c r="H176" s="6">
        <f>Munka4!C177</f>
        <v>44</v>
      </c>
      <c r="I176" s="6">
        <f>Munka4!D177</f>
        <v>19</v>
      </c>
      <c r="J176" s="6">
        <f>Munka4!E177</f>
        <v>30</v>
      </c>
      <c r="K176" s="6">
        <f>Munka4!F177</f>
        <v>79</v>
      </c>
      <c r="L176" s="6">
        <f>Munka5!B177</f>
        <v>5</v>
      </c>
      <c r="M176" s="6">
        <f>Munka5!C177</f>
        <v>34</v>
      </c>
      <c r="N176" s="6">
        <f>Munka5!D177</f>
        <v>66</v>
      </c>
      <c r="O176" s="6">
        <f>Munka5!E177</f>
        <v>17</v>
      </c>
      <c r="P176" s="6">
        <f>Munka5!F177</f>
        <v>16</v>
      </c>
      <c r="Q176" s="6">
        <f>Munka6!B177</f>
        <v>7</v>
      </c>
      <c r="R176" s="6">
        <f>Munka6!C177</f>
        <v>9</v>
      </c>
      <c r="S176" s="6">
        <f>Munka7!B177</f>
        <v>46</v>
      </c>
      <c r="T176" s="6">
        <f>Munka7!C177</f>
        <v>84</v>
      </c>
      <c r="U176" s="6">
        <f>Munka7!D177</f>
        <v>13</v>
      </c>
      <c r="V176" s="6">
        <f>Munka7!E177</f>
        <v>14</v>
      </c>
      <c r="W176" s="6">
        <f>Munka7!F177</f>
        <v>39</v>
      </c>
      <c r="X176" s="6">
        <f>Munka8!B177</f>
        <v>11</v>
      </c>
      <c r="Y176" s="6">
        <f>Munka8!C177</f>
        <v>64</v>
      </c>
      <c r="Z176" s="6">
        <f>Munka8!D177</f>
        <v>22</v>
      </c>
      <c r="AA176" s="6">
        <f>Munka8!E177</f>
        <v>11</v>
      </c>
      <c r="AB176" s="8">
        <f>Munka8!F177</f>
        <v>39</v>
      </c>
      <c r="AD176" s="10">
        <f t="shared" si="116"/>
        <v>43252</v>
      </c>
      <c r="AE176">
        <f t="shared" si="117"/>
        <v>120</v>
      </c>
      <c r="AF176">
        <f t="shared" si="91"/>
        <v>53</v>
      </c>
      <c r="AG176">
        <f t="shared" si="92"/>
        <v>88</v>
      </c>
      <c r="AH176">
        <f t="shared" si="93"/>
        <v>88</v>
      </c>
      <c r="AI176">
        <f t="shared" si="94"/>
        <v>182</v>
      </c>
      <c r="AJ176">
        <f t="shared" si="95"/>
        <v>38</v>
      </c>
      <c r="AK176">
        <f t="shared" si="96"/>
        <v>158</v>
      </c>
      <c r="AL176">
        <f t="shared" si="97"/>
        <v>35</v>
      </c>
      <c r="AM176">
        <f t="shared" si="98"/>
        <v>40</v>
      </c>
      <c r="AN176">
        <f t="shared" si="99"/>
        <v>64</v>
      </c>
      <c r="AO176">
        <f t="shared" si="100"/>
        <v>174</v>
      </c>
      <c r="AP176">
        <f t="shared" si="101"/>
        <v>185</v>
      </c>
      <c r="AQ176">
        <f t="shared" si="102"/>
        <v>125</v>
      </c>
      <c r="AR176">
        <f t="shared" si="103"/>
        <v>33</v>
      </c>
      <c r="AS176">
        <f t="shared" si="104"/>
        <v>123</v>
      </c>
      <c r="AT176">
        <f t="shared" si="105"/>
        <v>65</v>
      </c>
      <c r="AU176">
        <f t="shared" si="106"/>
        <v>150</v>
      </c>
      <c r="AV176">
        <f t="shared" si="107"/>
        <v>49</v>
      </c>
      <c r="AW176">
        <f t="shared" si="108"/>
        <v>92</v>
      </c>
      <c r="AX176">
        <f t="shared" si="109"/>
        <v>138</v>
      </c>
      <c r="AY176">
        <f t="shared" si="110"/>
        <v>42</v>
      </c>
      <c r="AZ176">
        <f t="shared" si="111"/>
        <v>101</v>
      </c>
      <c r="BA176">
        <f t="shared" si="112"/>
        <v>84</v>
      </c>
      <c r="BB176">
        <f t="shared" si="113"/>
        <v>87</v>
      </c>
      <c r="BC176">
        <f t="shared" si="114"/>
        <v>150</v>
      </c>
      <c r="BD176">
        <f t="shared" si="115"/>
        <v>37</v>
      </c>
      <c r="BE176">
        <f t="shared" si="118"/>
        <v>39000</v>
      </c>
      <c r="BF176" s="6">
        <f>modellek!AB808</f>
        <v>36584.5</v>
      </c>
      <c r="BG176">
        <f>IF(modellek!AE808*modellek!CM808&lt;=0,1,0)</f>
        <v>1</v>
      </c>
      <c r="BH176">
        <f>modellek!AE808</f>
        <v>6.19</v>
      </c>
      <c r="BI176">
        <f>modellek!CM808</f>
        <v>-9.59</v>
      </c>
      <c r="BJ176" s="10">
        <f t="shared" si="119"/>
        <v>43252</v>
      </c>
      <c r="BK176">
        <f t="shared" si="120"/>
        <v>6.19</v>
      </c>
      <c r="BL176">
        <f t="shared" si="121"/>
        <v>6.19</v>
      </c>
      <c r="BM176">
        <f t="shared" si="122"/>
        <v>39</v>
      </c>
    </row>
    <row r="177" spans="1:65" x14ac:dyDescent="0.3">
      <c r="A177" s="5">
        <f>Munka3!A178</f>
        <v>43282</v>
      </c>
      <c r="B177" s="6">
        <f>Munka3!B178</f>
        <v>9</v>
      </c>
      <c r="C177" s="6">
        <f>Munka3!C178</f>
        <v>6</v>
      </c>
      <c r="D177" s="6">
        <f>Munka3!D178</f>
        <v>29</v>
      </c>
      <c r="E177" s="6">
        <f>Munka3!E178</f>
        <v>87</v>
      </c>
      <c r="F177" s="6">
        <f>Munka3!F178</f>
        <v>13</v>
      </c>
      <c r="G177" s="6">
        <f>Munka4!B178</f>
        <v>16</v>
      </c>
      <c r="H177" s="6">
        <f>Munka4!C178</f>
        <v>45</v>
      </c>
      <c r="I177" s="6">
        <f>Munka4!D178</f>
        <v>20</v>
      </c>
      <c r="J177" s="6">
        <f>Munka4!E178</f>
        <v>32</v>
      </c>
      <c r="K177" s="6">
        <f>Munka4!F178</f>
        <v>83</v>
      </c>
      <c r="L177" s="6">
        <f>Munka5!B178</f>
        <v>6</v>
      </c>
      <c r="M177" s="6">
        <f>Munka5!C178</f>
        <v>36</v>
      </c>
      <c r="N177" s="6">
        <f>Munka5!D178</f>
        <v>66</v>
      </c>
      <c r="O177" s="6">
        <f>Munka5!E178</f>
        <v>18</v>
      </c>
      <c r="P177" s="6">
        <f>Munka5!F178</f>
        <v>16</v>
      </c>
      <c r="Q177" s="6">
        <f>Munka6!B178</f>
        <v>8</v>
      </c>
      <c r="R177" s="6">
        <f>Munka6!C178</f>
        <v>10</v>
      </c>
      <c r="S177" s="6">
        <f>Munka7!B178</f>
        <v>46</v>
      </c>
      <c r="T177" s="6">
        <f>Munka7!C178</f>
        <v>87</v>
      </c>
      <c r="U177" s="6">
        <f>Munka7!D178</f>
        <v>14</v>
      </c>
      <c r="V177" s="6">
        <f>Munka7!E178</f>
        <v>15</v>
      </c>
      <c r="W177" s="6">
        <f>Munka7!F178</f>
        <v>41</v>
      </c>
      <c r="X177" s="6">
        <f>Munka8!B178</f>
        <v>11</v>
      </c>
      <c r="Y177" s="6">
        <f>Munka8!C178</f>
        <v>68</v>
      </c>
      <c r="Z177" s="6">
        <f>Munka8!D178</f>
        <v>22</v>
      </c>
      <c r="AA177" s="6">
        <f>Munka8!E178</f>
        <v>11</v>
      </c>
      <c r="AB177" s="8">
        <f>Munka8!F178</f>
        <v>40</v>
      </c>
      <c r="AD177" s="10">
        <f t="shared" si="116"/>
        <v>43282</v>
      </c>
      <c r="AE177">
        <f t="shared" si="117"/>
        <v>120</v>
      </c>
      <c r="AF177">
        <f t="shared" si="91"/>
        <v>14</v>
      </c>
      <c r="AG177">
        <f t="shared" si="92"/>
        <v>67</v>
      </c>
      <c r="AH177">
        <f t="shared" si="93"/>
        <v>36</v>
      </c>
      <c r="AI177">
        <f t="shared" si="94"/>
        <v>168</v>
      </c>
      <c r="AJ177">
        <f t="shared" si="95"/>
        <v>8</v>
      </c>
      <c r="AK177">
        <f t="shared" si="96"/>
        <v>135</v>
      </c>
      <c r="AL177">
        <f t="shared" si="97"/>
        <v>23</v>
      </c>
      <c r="AM177">
        <f t="shared" si="98"/>
        <v>6</v>
      </c>
      <c r="AN177">
        <f t="shared" si="99"/>
        <v>44</v>
      </c>
      <c r="AO177">
        <f t="shared" si="100"/>
        <v>149</v>
      </c>
      <c r="AP177">
        <f t="shared" si="101"/>
        <v>153</v>
      </c>
      <c r="AQ177">
        <f t="shared" si="102"/>
        <v>125</v>
      </c>
      <c r="AR177">
        <f t="shared" si="103"/>
        <v>22</v>
      </c>
      <c r="AS177">
        <f t="shared" si="104"/>
        <v>123</v>
      </c>
      <c r="AT177">
        <f t="shared" si="105"/>
        <v>4</v>
      </c>
      <c r="AU177">
        <f t="shared" si="106"/>
        <v>41</v>
      </c>
      <c r="AV177">
        <f t="shared" si="107"/>
        <v>49</v>
      </c>
      <c r="AW177">
        <f t="shared" si="108"/>
        <v>49</v>
      </c>
      <c r="AX177">
        <f t="shared" si="109"/>
        <v>98</v>
      </c>
      <c r="AY177">
        <f t="shared" si="110"/>
        <v>36</v>
      </c>
      <c r="AZ177">
        <f t="shared" si="111"/>
        <v>51</v>
      </c>
      <c r="BA177">
        <f t="shared" si="112"/>
        <v>84</v>
      </c>
      <c r="BB177">
        <f t="shared" si="113"/>
        <v>28</v>
      </c>
      <c r="BC177">
        <f t="shared" si="114"/>
        <v>150</v>
      </c>
      <c r="BD177">
        <f t="shared" si="115"/>
        <v>37</v>
      </c>
      <c r="BE177">
        <f t="shared" si="118"/>
        <v>40000</v>
      </c>
      <c r="BF177" s="6">
        <f>modellek!AB809</f>
        <v>40336.699999999997</v>
      </c>
      <c r="BG177">
        <f>IF(modellek!AE809*modellek!CM809&lt;=0,1,0)</f>
        <v>1</v>
      </c>
      <c r="BH177">
        <f>modellek!AE809</f>
        <v>-0.84</v>
      </c>
      <c r="BI177">
        <f>modellek!CM809</f>
        <v>3.21</v>
      </c>
      <c r="BJ177" s="10">
        <f t="shared" si="119"/>
        <v>43282</v>
      </c>
      <c r="BK177">
        <f t="shared" si="120"/>
        <v>-0.84</v>
      </c>
      <c r="BL177">
        <f t="shared" si="121"/>
        <v>-0.84</v>
      </c>
      <c r="BM177">
        <f t="shared" si="122"/>
        <v>40</v>
      </c>
    </row>
    <row r="178" spans="1:65" x14ac:dyDescent="0.3">
      <c r="A178" s="5">
        <f>Munka3!A179</f>
        <v>43313</v>
      </c>
      <c r="B178" s="6">
        <f>Munka3!B179</f>
        <v>9</v>
      </c>
      <c r="C178" s="6">
        <f>Munka3!C179</f>
        <v>5</v>
      </c>
      <c r="D178" s="6">
        <f>Munka3!D179</f>
        <v>30</v>
      </c>
      <c r="E178" s="6">
        <f>Munka3!E179</f>
        <v>89</v>
      </c>
      <c r="F178" s="6">
        <f>Munka3!F179</f>
        <v>13</v>
      </c>
      <c r="G178" s="6">
        <f>Munka4!B179</f>
        <v>16</v>
      </c>
      <c r="H178" s="6">
        <f>Munka4!C179</f>
        <v>47</v>
      </c>
      <c r="I178" s="6">
        <f>Munka4!D179</f>
        <v>20</v>
      </c>
      <c r="J178" s="6">
        <f>Munka4!E179</f>
        <v>32</v>
      </c>
      <c r="K178" s="6">
        <f>Munka4!F179</f>
        <v>80</v>
      </c>
      <c r="L178" s="6">
        <f>Munka5!B179</f>
        <v>6</v>
      </c>
      <c r="M178" s="6">
        <f>Munka5!C179</f>
        <v>36</v>
      </c>
      <c r="N178" s="6">
        <f>Munka5!D179</f>
        <v>70</v>
      </c>
      <c r="O178" s="6">
        <f>Munka5!E179</f>
        <v>18</v>
      </c>
      <c r="P178" s="6">
        <f>Munka5!F179</f>
        <v>16</v>
      </c>
      <c r="Q178" s="6">
        <f>Munka6!B179</f>
        <v>8</v>
      </c>
      <c r="R178" s="6">
        <f>Munka6!C179</f>
        <v>10</v>
      </c>
      <c r="S178" s="6">
        <f>Munka7!B179</f>
        <v>46</v>
      </c>
      <c r="T178" s="6">
        <f>Munka7!C179</f>
        <v>88</v>
      </c>
      <c r="U178" s="6">
        <f>Munka7!D179</f>
        <v>14</v>
      </c>
      <c r="V178" s="6">
        <f>Munka7!E179</f>
        <v>18</v>
      </c>
      <c r="W178" s="6">
        <f>Munka7!F179</f>
        <v>40</v>
      </c>
      <c r="X178" s="6">
        <f>Munka8!B179</f>
        <v>11</v>
      </c>
      <c r="Y178" s="6">
        <f>Munka8!C179</f>
        <v>72</v>
      </c>
      <c r="Z178" s="6">
        <f>Munka8!D179</f>
        <v>22</v>
      </c>
      <c r="AA178" s="6">
        <f>Munka8!E179</f>
        <v>12</v>
      </c>
      <c r="AB178" s="8">
        <f>Munka8!F179</f>
        <v>42</v>
      </c>
      <c r="AD178" s="10">
        <f t="shared" si="116"/>
        <v>43313</v>
      </c>
      <c r="AE178">
        <f t="shared" si="117"/>
        <v>120</v>
      </c>
      <c r="AF178">
        <f t="shared" si="91"/>
        <v>53</v>
      </c>
      <c r="AG178">
        <f t="shared" si="92"/>
        <v>62</v>
      </c>
      <c r="AH178">
        <f t="shared" si="93"/>
        <v>21</v>
      </c>
      <c r="AI178">
        <f t="shared" si="94"/>
        <v>168</v>
      </c>
      <c r="AJ178">
        <f t="shared" si="95"/>
        <v>8</v>
      </c>
      <c r="AK178">
        <f t="shared" si="96"/>
        <v>96</v>
      </c>
      <c r="AL178">
        <f t="shared" si="97"/>
        <v>23</v>
      </c>
      <c r="AM178">
        <f t="shared" si="98"/>
        <v>6</v>
      </c>
      <c r="AN178">
        <f t="shared" si="99"/>
        <v>58</v>
      </c>
      <c r="AO178">
        <f t="shared" si="100"/>
        <v>149</v>
      </c>
      <c r="AP178">
        <f t="shared" si="101"/>
        <v>153</v>
      </c>
      <c r="AQ178">
        <f t="shared" si="102"/>
        <v>97</v>
      </c>
      <c r="AR178">
        <f t="shared" si="103"/>
        <v>22</v>
      </c>
      <c r="AS178">
        <f t="shared" si="104"/>
        <v>123</v>
      </c>
      <c r="AT178">
        <f t="shared" si="105"/>
        <v>4</v>
      </c>
      <c r="AU178">
        <f t="shared" si="106"/>
        <v>41</v>
      </c>
      <c r="AV178">
        <f t="shared" si="107"/>
        <v>49</v>
      </c>
      <c r="AW178">
        <f t="shared" si="108"/>
        <v>36</v>
      </c>
      <c r="AX178">
        <f t="shared" si="109"/>
        <v>98</v>
      </c>
      <c r="AY178">
        <f t="shared" si="110"/>
        <v>27</v>
      </c>
      <c r="AZ178">
        <f t="shared" si="111"/>
        <v>74</v>
      </c>
      <c r="BA178">
        <f t="shared" si="112"/>
        <v>84</v>
      </c>
      <c r="BB178">
        <f t="shared" si="113"/>
        <v>9</v>
      </c>
      <c r="BC178">
        <f t="shared" si="114"/>
        <v>150</v>
      </c>
      <c r="BD178">
        <f t="shared" si="115"/>
        <v>17</v>
      </c>
      <c r="BE178">
        <f t="shared" si="118"/>
        <v>42000</v>
      </c>
      <c r="BF178" s="6">
        <f>modellek!AB810</f>
        <v>44089</v>
      </c>
      <c r="BG178">
        <f>IF(modellek!AE810*modellek!CM810&lt;=0,1,0)</f>
        <v>1</v>
      </c>
      <c r="BH178">
        <f>modellek!AE810</f>
        <v>-4.97</v>
      </c>
      <c r="BI178">
        <f>modellek!CM810</f>
        <v>5.61</v>
      </c>
      <c r="BJ178" s="10">
        <f t="shared" si="119"/>
        <v>43313</v>
      </c>
      <c r="BK178">
        <f t="shared" si="120"/>
        <v>-4.97</v>
      </c>
      <c r="BL178">
        <f t="shared" si="121"/>
        <v>-4.97</v>
      </c>
      <c r="BM178">
        <f t="shared" si="122"/>
        <v>42</v>
      </c>
    </row>
    <row r="179" spans="1:65" x14ac:dyDescent="0.3">
      <c r="A179" s="5">
        <f>Munka3!A180</f>
        <v>43344</v>
      </c>
      <c r="B179" s="6">
        <f>Munka3!B180</f>
        <v>9</v>
      </c>
      <c r="C179" s="6">
        <f>Munka3!C180</f>
        <v>6</v>
      </c>
      <c r="D179" s="6">
        <f>Munka3!D180</f>
        <v>29</v>
      </c>
      <c r="E179" s="6">
        <f>Munka3!E180</f>
        <v>85</v>
      </c>
      <c r="F179" s="6">
        <f>Munka3!F180</f>
        <v>13</v>
      </c>
      <c r="G179" s="6">
        <f>Munka4!B180</f>
        <v>15</v>
      </c>
      <c r="H179" s="6">
        <f>Munka4!C180</f>
        <v>44</v>
      </c>
      <c r="I179" s="6">
        <f>Munka4!D180</f>
        <v>20</v>
      </c>
      <c r="J179" s="6">
        <f>Munka4!E180</f>
        <v>30</v>
      </c>
      <c r="K179" s="6">
        <f>Munka4!F180</f>
        <v>73</v>
      </c>
      <c r="L179" s="6">
        <f>Munka5!B180</f>
        <v>5</v>
      </c>
      <c r="M179" s="6">
        <f>Munka5!C180</f>
        <v>36</v>
      </c>
      <c r="N179" s="6">
        <f>Munka5!D180</f>
        <v>68</v>
      </c>
      <c r="O179" s="6">
        <f>Munka5!E180</f>
        <v>18</v>
      </c>
      <c r="P179" s="6">
        <f>Munka5!F180</f>
        <v>16</v>
      </c>
      <c r="Q179" s="6">
        <f>Munka6!B180</f>
        <v>8</v>
      </c>
      <c r="R179" s="6">
        <f>Munka6!C180</f>
        <v>9</v>
      </c>
      <c r="S179" s="6">
        <f>Munka7!B180</f>
        <v>47</v>
      </c>
      <c r="T179" s="6">
        <f>Munka7!C180</f>
        <v>87</v>
      </c>
      <c r="U179" s="6">
        <f>Munka7!D180</f>
        <v>13</v>
      </c>
      <c r="V179" s="6">
        <f>Munka7!E180</f>
        <v>18</v>
      </c>
      <c r="W179" s="6">
        <f>Munka7!F180</f>
        <v>37</v>
      </c>
      <c r="X179" s="6">
        <f>Munka8!B180</f>
        <v>12</v>
      </c>
      <c r="Y179" s="6">
        <f>Munka8!C180</f>
        <v>67</v>
      </c>
      <c r="Z179" s="6">
        <f>Munka8!D180</f>
        <v>21</v>
      </c>
      <c r="AA179" s="6">
        <f>Munka8!E180</f>
        <v>10</v>
      </c>
      <c r="AB179" s="8">
        <f>Munka8!F180</f>
        <v>40</v>
      </c>
      <c r="AD179" s="10">
        <f t="shared" si="116"/>
        <v>43344</v>
      </c>
      <c r="AE179">
        <f t="shared" si="117"/>
        <v>120</v>
      </c>
      <c r="AF179">
        <f t="shared" si="91"/>
        <v>14</v>
      </c>
      <c r="AG179">
        <f t="shared" si="92"/>
        <v>67</v>
      </c>
      <c r="AH179">
        <f t="shared" si="93"/>
        <v>54</v>
      </c>
      <c r="AI179">
        <f t="shared" si="94"/>
        <v>168</v>
      </c>
      <c r="AJ179">
        <f t="shared" si="95"/>
        <v>38</v>
      </c>
      <c r="AK179">
        <f t="shared" si="96"/>
        <v>158</v>
      </c>
      <c r="AL179">
        <f t="shared" si="97"/>
        <v>23</v>
      </c>
      <c r="AM179">
        <f t="shared" si="98"/>
        <v>40</v>
      </c>
      <c r="AN179">
        <f t="shared" si="99"/>
        <v>120</v>
      </c>
      <c r="AO179">
        <f t="shared" si="100"/>
        <v>174</v>
      </c>
      <c r="AP179">
        <f t="shared" si="101"/>
        <v>153</v>
      </c>
      <c r="AQ179">
        <f t="shared" si="102"/>
        <v>110</v>
      </c>
      <c r="AR179">
        <f t="shared" si="103"/>
        <v>22</v>
      </c>
      <c r="AS179">
        <f t="shared" si="104"/>
        <v>123</v>
      </c>
      <c r="AT179">
        <f t="shared" si="105"/>
        <v>4</v>
      </c>
      <c r="AU179">
        <f t="shared" si="106"/>
        <v>150</v>
      </c>
      <c r="AV179">
        <f t="shared" si="107"/>
        <v>23</v>
      </c>
      <c r="AW179">
        <f t="shared" si="108"/>
        <v>49</v>
      </c>
      <c r="AX179">
        <f t="shared" si="109"/>
        <v>138</v>
      </c>
      <c r="AY179">
        <f t="shared" si="110"/>
        <v>27</v>
      </c>
      <c r="AZ179">
        <f t="shared" si="111"/>
        <v>159</v>
      </c>
      <c r="BA179">
        <f t="shared" si="112"/>
        <v>55</v>
      </c>
      <c r="BB179">
        <f t="shared" si="113"/>
        <v>45</v>
      </c>
      <c r="BC179">
        <f t="shared" si="114"/>
        <v>186</v>
      </c>
      <c r="BD179">
        <f t="shared" si="115"/>
        <v>73</v>
      </c>
      <c r="BE179">
        <f t="shared" si="118"/>
        <v>40000</v>
      </c>
      <c r="BF179" s="6">
        <f>modellek!AB811</f>
        <v>37522.5</v>
      </c>
      <c r="BG179">
        <f>IF(modellek!AE811*modellek!CM811&lt;=0,1,0)</f>
        <v>0</v>
      </c>
      <c r="BH179">
        <f>modellek!AE811</f>
        <v>6.19</v>
      </c>
      <c r="BI179">
        <f>modellek!CM811</f>
        <v>3.21</v>
      </c>
      <c r="BJ179" s="10">
        <f t="shared" si="119"/>
        <v>43344</v>
      </c>
      <c r="BK179" t="str">
        <f t="shared" si="120"/>
        <v/>
      </c>
      <c r="BL179">
        <f t="shared" si="121"/>
        <v>6.19</v>
      </c>
      <c r="BM179">
        <f t="shared" si="122"/>
        <v>40</v>
      </c>
    </row>
    <row r="180" spans="1:65" x14ac:dyDescent="0.3">
      <c r="A180" s="5">
        <f>Munka3!A181</f>
        <v>43374</v>
      </c>
      <c r="B180" s="6">
        <f>Munka3!B181</f>
        <v>10</v>
      </c>
      <c r="C180" s="6">
        <f>Munka3!C181</f>
        <v>6</v>
      </c>
      <c r="D180" s="6">
        <f>Munka3!D181</f>
        <v>28</v>
      </c>
      <c r="E180" s="6">
        <f>Munka3!E181</f>
        <v>85</v>
      </c>
      <c r="F180" s="6">
        <f>Munka3!F181</f>
        <v>13</v>
      </c>
      <c r="G180" s="6">
        <f>Munka4!B181</f>
        <v>15</v>
      </c>
      <c r="H180" s="6">
        <f>Munka4!C181</f>
        <v>43</v>
      </c>
      <c r="I180" s="6">
        <f>Munka4!D181</f>
        <v>19</v>
      </c>
      <c r="J180" s="6">
        <f>Munka4!E181</f>
        <v>31</v>
      </c>
      <c r="K180" s="6">
        <f>Munka4!F181</f>
        <v>73</v>
      </c>
      <c r="L180" s="6">
        <f>Munka5!B181</f>
        <v>5</v>
      </c>
      <c r="M180" s="6">
        <f>Munka5!C181</f>
        <v>36</v>
      </c>
      <c r="N180" s="6">
        <f>Munka5!D181</f>
        <v>69</v>
      </c>
      <c r="O180" s="6">
        <f>Munka5!E181</f>
        <v>21</v>
      </c>
      <c r="P180" s="6">
        <f>Munka5!F181</f>
        <v>15</v>
      </c>
      <c r="Q180" s="6">
        <f>Munka6!B181</f>
        <v>8</v>
      </c>
      <c r="R180" s="6">
        <f>Munka6!C181</f>
        <v>10</v>
      </c>
      <c r="S180" s="6">
        <f>Munka7!B181</f>
        <v>46</v>
      </c>
      <c r="T180" s="6">
        <f>Munka7!C181</f>
        <v>84</v>
      </c>
      <c r="U180" s="6">
        <f>Munka7!D181</f>
        <v>13</v>
      </c>
      <c r="V180" s="6">
        <f>Munka7!E181</f>
        <v>17</v>
      </c>
      <c r="W180" s="6">
        <f>Munka7!F181</f>
        <v>37</v>
      </c>
      <c r="X180" s="6">
        <f>Munka8!B181</f>
        <v>12</v>
      </c>
      <c r="Y180" s="6">
        <f>Munka8!C181</f>
        <v>67</v>
      </c>
      <c r="Z180" s="6">
        <f>Munka8!D181</f>
        <v>20</v>
      </c>
      <c r="AA180" s="6">
        <f>Munka8!E181</f>
        <v>10</v>
      </c>
      <c r="AB180" s="8">
        <f>Munka8!F181</f>
        <v>38</v>
      </c>
      <c r="AD180" s="10">
        <f t="shared" si="116"/>
        <v>43374</v>
      </c>
      <c r="AE180">
        <f t="shared" si="117"/>
        <v>67</v>
      </c>
      <c r="AF180">
        <f t="shared" si="91"/>
        <v>14</v>
      </c>
      <c r="AG180">
        <f t="shared" si="92"/>
        <v>88</v>
      </c>
      <c r="AH180">
        <f t="shared" si="93"/>
        <v>54</v>
      </c>
      <c r="AI180">
        <f t="shared" si="94"/>
        <v>168</v>
      </c>
      <c r="AJ180">
        <f t="shared" si="95"/>
        <v>38</v>
      </c>
      <c r="AK180">
        <f t="shared" si="96"/>
        <v>181</v>
      </c>
      <c r="AL180">
        <f t="shared" si="97"/>
        <v>35</v>
      </c>
      <c r="AM180">
        <f t="shared" si="98"/>
        <v>22</v>
      </c>
      <c r="AN180">
        <f t="shared" si="99"/>
        <v>120</v>
      </c>
      <c r="AO180">
        <f t="shared" si="100"/>
        <v>174</v>
      </c>
      <c r="AP180">
        <f t="shared" si="101"/>
        <v>153</v>
      </c>
      <c r="AQ180">
        <f t="shared" si="102"/>
        <v>106</v>
      </c>
      <c r="AR180">
        <f t="shared" si="103"/>
        <v>13</v>
      </c>
      <c r="AS180">
        <f t="shared" si="104"/>
        <v>152</v>
      </c>
      <c r="AT180">
        <f t="shared" si="105"/>
        <v>4</v>
      </c>
      <c r="AU180">
        <f t="shared" si="106"/>
        <v>41</v>
      </c>
      <c r="AV180">
        <f t="shared" si="107"/>
        <v>49</v>
      </c>
      <c r="AW180">
        <f t="shared" si="108"/>
        <v>92</v>
      </c>
      <c r="AX180">
        <f t="shared" si="109"/>
        <v>138</v>
      </c>
      <c r="AY180">
        <f t="shared" si="110"/>
        <v>30</v>
      </c>
      <c r="AZ180">
        <f t="shared" si="111"/>
        <v>159</v>
      </c>
      <c r="BA180">
        <f t="shared" si="112"/>
        <v>55</v>
      </c>
      <c r="BB180">
        <f t="shared" si="113"/>
        <v>45</v>
      </c>
      <c r="BC180">
        <f t="shared" si="114"/>
        <v>202</v>
      </c>
      <c r="BD180">
        <f t="shared" si="115"/>
        <v>73</v>
      </c>
      <c r="BE180">
        <f t="shared" si="118"/>
        <v>38000</v>
      </c>
      <c r="BF180" s="6">
        <f>modellek!AB812</f>
        <v>37522.5</v>
      </c>
      <c r="BG180">
        <f>IF(modellek!AE812*modellek!CM812&lt;=0,1,0)</f>
        <v>1</v>
      </c>
      <c r="BH180">
        <f>modellek!AE812</f>
        <v>1.26</v>
      </c>
      <c r="BI180">
        <f>modellek!CM812</f>
        <v>-8.4</v>
      </c>
      <c r="BJ180" s="10">
        <f t="shared" si="119"/>
        <v>43374</v>
      </c>
      <c r="BK180">
        <f t="shared" si="120"/>
        <v>1.26</v>
      </c>
      <c r="BL180">
        <f t="shared" si="121"/>
        <v>1.26</v>
      </c>
      <c r="BM180">
        <f t="shared" si="122"/>
        <v>38</v>
      </c>
    </row>
    <row r="181" spans="1:65" x14ac:dyDescent="0.3">
      <c r="A181" s="5">
        <f>Munka3!A182</f>
        <v>43405</v>
      </c>
      <c r="B181" s="6">
        <f>Munka3!B182</f>
        <v>9</v>
      </c>
      <c r="C181" s="6">
        <f>Munka3!C182</f>
        <v>6</v>
      </c>
      <c r="D181" s="6">
        <f>Munka3!D182</f>
        <v>27</v>
      </c>
      <c r="E181" s="6">
        <f>Munka3!E182</f>
        <v>84</v>
      </c>
      <c r="F181" s="6">
        <f>Munka3!F182</f>
        <v>12</v>
      </c>
      <c r="G181" s="6">
        <f>Munka4!B182</f>
        <v>15</v>
      </c>
      <c r="H181" s="6">
        <f>Munka4!C182</f>
        <v>44</v>
      </c>
      <c r="I181" s="6">
        <f>Munka4!D182</f>
        <v>18</v>
      </c>
      <c r="J181" s="6">
        <f>Munka4!E182</f>
        <v>31</v>
      </c>
      <c r="K181" s="6">
        <f>Munka4!F182</f>
        <v>67</v>
      </c>
      <c r="L181" s="6">
        <f>Munka5!B182</f>
        <v>5</v>
      </c>
      <c r="M181" s="6">
        <f>Munka5!C182</f>
        <v>34</v>
      </c>
      <c r="N181" s="6">
        <f>Munka5!D182</f>
        <v>65</v>
      </c>
      <c r="O181" s="6">
        <f>Munka5!E182</f>
        <v>18</v>
      </c>
      <c r="P181" s="6">
        <f>Munka5!F182</f>
        <v>14</v>
      </c>
      <c r="Q181" s="6">
        <f>Munka6!B182</f>
        <v>8</v>
      </c>
      <c r="R181" s="6">
        <f>Munka6!C182</f>
        <v>9</v>
      </c>
      <c r="S181" s="6">
        <f>Munka7!B182</f>
        <v>46</v>
      </c>
      <c r="T181" s="6">
        <f>Munka7!C182</f>
        <v>82</v>
      </c>
      <c r="U181" s="6">
        <f>Munka7!D182</f>
        <v>14</v>
      </c>
      <c r="V181" s="6">
        <f>Munka7!E182</f>
        <v>14</v>
      </c>
      <c r="W181" s="6">
        <f>Munka7!F182</f>
        <v>36</v>
      </c>
      <c r="X181" s="6">
        <f>Munka8!B182</f>
        <v>12</v>
      </c>
      <c r="Y181" s="6">
        <f>Munka8!C182</f>
        <v>66</v>
      </c>
      <c r="Z181" s="6">
        <f>Munka8!D182</f>
        <v>20</v>
      </c>
      <c r="AA181" s="6">
        <f>Munka8!E182</f>
        <v>10</v>
      </c>
      <c r="AB181" s="8">
        <f>Munka8!F182</f>
        <v>35</v>
      </c>
      <c r="AD181" s="10">
        <f t="shared" si="116"/>
        <v>43405</v>
      </c>
      <c r="AE181">
        <f t="shared" si="117"/>
        <v>120</v>
      </c>
      <c r="AF181">
        <f t="shared" si="91"/>
        <v>14</v>
      </c>
      <c r="AG181">
        <f t="shared" si="92"/>
        <v>115</v>
      </c>
      <c r="AH181">
        <f t="shared" si="93"/>
        <v>63</v>
      </c>
      <c r="AI181">
        <f t="shared" si="94"/>
        <v>182</v>
      </c>
      <c r="AJ181">
        <f t="shared" si="95"/>
        <v>38</v>
      </c>
      <c r="AK181">
        <f t="shared" si="96"/>
        <v>158</v>
      </c>
      <c r="AL181">
        <f t="shared" si="97"/>
        <v>43</v>
      </c>
      <c r="AM181">
        <f t="shared" si="98"/>
        <v>22</v>
      </c>
      <c r="AN181">
        <f t="shared" si="99"/>
        <v>181</v>
      </c>
      <c r="AO181">
        <f t="shared" si="100"/>
        <v>174</v>
      </c>
      <c r="AP181">
        <f t="shared" si="101"/>
        <v>185</v>
      </c>
      <c r="AQ181">
        <f t="shared" si="102"/>
        <v>133</v>
      </c>
      <c r="AR181">
        <f t="shared" si="103"/>
        <v>22</v>
      </c>
      <c r="AS181">
        <f t="shared" si="104"/>
        <v>184</v>
      </c>
      <c r="AT181">
        <f t="shared" si="105"/>
        <v>4</v>
      </c>
      <c r="AU181">
        <f t="shared" si="106"/>
        <v>150</v>
      </c>
      <c r="AV181">
        <f t="shared" si="107"/>
        <v>49</v>
      </c>
      <c r="AW181">
        <f t="shared" si="108"/>
        <v>119</v>
      </c>
      <c r="AX181">
        <f t="shared" si="109"/>
        <v>98</v>
      </c>
      <c r="AY181">
        <f t="shared" si="110"/>
        <v>42</v>
      </c>
      <c r="AZ181">
        <f t="shared" si="111"/>
        <v>183</v>
      </c>
      <c r="BA181">
        <f t="shared" si="112"/>
        <v>55</v>
      </c>
      <c r="BB181">
        <f t="shared" si="113"/>
        <v>63</v>
      </c>
      <c r="BC181">
        <f t="shared" si="114"/>
        <v>202</v>
      </c>
      <c r="BD181">
        <f t="shared" si="115"/>
        <v>73</v>
      </c>
      <c r="BE181">
        <f t="shared" si="118"/>
        <v>35000</v>
      </c>
      <c r="BF181" s="6">
        <f>modellek!AB813</f>
        <v>36584.5</v>
      </c>
      <c r="BG181">
        <f>IF(modellek!AE813*modellek!CM813&lt;=0,1,0)</f>
        <v>0</v>
      </c>
      <c r="BH181">
        <f>modellek!AE813</f>
        <v>-4.53</v>
      </c>
      <c r="BI181">
        <f>modellek!CM813</f>
        <v>-20.350000000000001</v>
      </c>
      <c r="BJ181" s="10">
        <f t="shared" si="119"/>
        <v>43405</v>
      </c>
      <c r="BK181" t="str">
        <f t="shared" si="120"/>
        <v/>
      </c>
      <c r="BL181">
        <f t="shared" si="121"/>
        <v>-4.53</v>
      </c>
      <c r="BM181">
        <f t="shared" si="122"/>
        <v>35</v>
      </c>
    </row>
    <row r="182" spans="1:65" x14ac:dyDescent="0.3">
      <c r="A182" s="5">
        <f>Munka3!A183</f>
        <v>43435</v>
      </c>
      <c r="B182" s="6">
        <f>Munka3!B183</f>
        <v>9</v>
      </c>
      <c r="C182" s="6">
        <f>Munka3!C183</f>
        <v>5</v>
      </c>
      <c r="D182" s="6">
        <f>Munka3!D183</f>
        <v>25</v>
      </c>
      <c r="E182" s="6">
        <f>Munka3!E183</f>
        <v>77</v>
      </c>
      <c r="F182" s="6">
        <f>Munka3!F183</f>
        <v>12</v>
      </c>
      <c r="G182" s="6">
        <f>Munka4!B183</f>
        <v>14</v>
      </c>
      <c r="H182" s="6">
        <f>Munka4!C183</f>
        <v>40</v>
      </c>
      <c r="I182" s="6">
        <f>Munka4!D183</f>
        <v>18</v>
      </c>
      <c r="J182" s="6">
        <f>Munka4!E183</f>
        <v>30</v>
      </c>
      <c r="K182" s="6">
        <f>Munka4!F183</f>
        <v>67</v>
      </c>
      <c r="L182" s="6">
        <f>Munka5!B183</f>
        <v>5</v>
      </c>
      <c r="M182" s="6">
        <f>Munka5!C183</f>
        <v>31</v>
      </c>
      <c r="N182" s="6">
        <f>Munka5!D183</f>
        <v>60</v>
      </c>
      <c r="O182" s="6">
        <f>Munka5!E183</f>
        <v>21</v>
      </c>
      <c r="P182" s="6">
        <f>Munka5!F183</f>
        <v>14</v>
      </c>
      <c r="Q182" s="6">
        <f>Munka6!B183</f>
        <v>8</v>
      </c>
      <c r="R182" s="6">
        <f>Munka6!C183</f>
        <v>9</v>
      </c>
      <c r="S182" s="6">
        <f>Munka7!B183</f>
        <v>45</v>
      </c>
      <c r="T182" s="6">
        <f>Munka7!C183</f>
        <v>79</v>
      </c>
      <c r="U182" s="6">
        <f>Munka7!D183</f>
        <v>12</v>
      </c>
      <c r="V182" s="6">
        <f>Munka7!E183</f>
        <v>15</v>
      </c>
      <c r="W182" s="6">
        <f>Munka7!F183</f>
        <v>38</v>
      </c>
      <c r="X182" s="6">
        <f>Munka8!B183</f>
        <v>11</v>
      </c>
      <c r="Y182" s="6">
        <f>Munka8!C183</f>
        <v>64</v>
      </c>
      <c r="Z182" s="6">
        <f>Munka8!D183</f>
        <v>21</v>
      </c>
      <c r="AA182" s="6">
        <f>Munka8!E183</f>
        <v>11</v>
      </c>
      <c r="AB182" s="8">
        <f>Munka8!F183</f>
        <v>36</v>
      </c>
      <c r="AD182" s="10">
        <f t="shared" si="116"/>
        <v>43435</v>
      </c>
      <c r="AE182">
        <f t="shared" si="117"/>
        <v>120</v>
      </c>
      <c r="AF182">
        <f t="shared" si="91"/>
        <v>53</v>
      </c>
      <c r="AG182">
        <f t="shared" si="92"/>
        <v>161</v>
      </c>
      <c r="AH182">
        <f t="shared" si="93"/>
        <v>112</v>
      </c>
      <c r="AI182">
        <f t="shared" si="94"/>
        <v>182</v>
      </c>
      <c r="AJ182">
        <f t="shared" si="95"/>
        <v>87</v>
      </c>
      <c r="AK182">
        <f t="shared" si="96"/>
        <v>198</v>
      </c>
      <c r="AL182">
        <f t="shared" si="97"/>
        <v>43</v>
      </c>
      <c r="AM182">
        <f t="shared" si="98"/>
        <v>40</v>
      </c>
      <c r="AN182">
        <f t="shared" si="99"/>
        <v>181</v>
      </c>
      <c r="AO182">
        <f t="shared" si="100"/>
        <v>174</v>
      </c>
      <c r="AP182">
        <f t="shared" si="101"/>
        <v>201</v>
      </c>
      <c r="AQ182">
        <f t="shared" si="102"/>
        <v>188</v>
      </c>
      <c r="AR182">
        <f t="shared" si="103"/>
        <v>13</v>
      </c>
      <c r="AS182">
        <f t="shared" si="104"/>
        <v>184</v>
      </c>
      <c r="AT182">
        <f t="shared" si="105"/>
        <v>4</v>
      </c>
      <c r="AU182">
        <f t="shared" si="106"/>
        <v>150</v>
      </c>
      <c r="AV182">
        <f t="shared" si="107"/>
        <v>79</v>
      </c>
      <c r="AW182">
        <f t="shared" si="108"/>
        <v>157</v>
      </c>
      <c r="AX182">
        <f t="shared" si="109"/>
        <v>191</v>
      </c>
      <c r="AY182">
        <f t="shared" si="110"/>
        <v>36</v>
      </c>
      <c r="AZ182">
        <f t="shared" si="111"/>
        <v>133</v>
      </c>
      <c r="BA182">
        <f t="shared" si="112"/>
        <v>84</v>
      </c>
      <c r="BB182">
        <f t="shared" si="113"/>
        <v>87</v>
      </c>
      <c r="BC182">
        <f t="shared" si="114"/>
        <v>186</v>
      </c>
      <c r="BD182">
        <f t="shared" si="115"/>
        <v>37</v>
      </c>
      <c r="BE182">
        <f t="shared" si="118"/>
        <v>36000</v>
      </c>
      <c r="BF182" s="6">
        <f>modellek!AB814</f>
        <v>36584.5</v>
      </c>
      <c r="BG182">
        <f>IF(modellek!AE814*modellek!CM814&lt;=0,1,0)</f>
        <v>0</v>
      </c>
      <c r="BH182">
        <f>modellek!AE814</f>
        <v>-1.62</v>
      </c>
      <c r="BI182">
        <f>modellek!CM814</f>
        <v>-19.579999999999998</v>
      </c>
      <c r="BJ182" s="10">
        <f t="shared" si="119"/>
        <v>43435</v>
      </c>
      <c r="BK182" t="str">
        <f t="shared" si="120"/>
        <v/>
      </c>
      <c r="BL182">
        <f t="shared" si="121"/>
        <v>-1.62</v>
      </c>
      <c r="BM182">
        <f t="shared" si="122"/>
        <v>36</v>
      </c>
    </row>
    <row r="183" spans="1:65" x14ac:dyDescent="0.3">
      <c r="A183" s="5">
        <f>Munka3!A184</f>
        <v>43466</v>
      </c>
      <c r="B183" s="6">
        <f>Munka3!B184</f>
        <v>11</v>
      </c>
      <c r="C183" s="6">
        <f>Munka3!C184</f>
        <v>6</v>
      </c>
      <c r="D183" s="6">
        <f>Munka3!D184</f>
        <v>28</v>
      </c>
      <c r="E183" s="6">
        <f>Munka3!E184</f>
        <v>89</v>
      </c>
      <c r="F183" s="6">
        <f>Munka3!F184</f>
        <v>14</v>
      </c>
      <c r="G183" s="6">
        <f>Munka4!B184</f>
        <v>15</v>
      </c>
      <c r="H183" s="6">
        <f>Munka4!C184</f>
        <v>45</v>
      </c>
      <c r="I183" s="6">
        <f>Munka4!D184</f>
        <v>21</v>
      </c>
      <c r="J183" s="6">
        <f>Munka4!E184</f>
        <v>31</v>
      </c>
      <c r="K183" s="6">
        <f>Munka4!F184</f>
        <v>70</v>
      </c>
      <c r="L183" s="6">
        <f>Munka5!B184</f>
        <v>5</v>
      </c>
      <c r="M183" s="6">
        <f>Munka5!C184</f>
        <v>37</v>
      </c>
      <c r="N183" s="6">
        <f>Munka5!D184</f>
        <v>74</v>
      </c>
      <c r="O183" s="6">
        <f>Munka5!E184</f>
        <v>20</v>
      </c>
      <c r="P183" s="6">
        <f>Munka5!F184</f>
        <v>15</v>
      </c>
      <c r="Q183" s="6">
        <f>Munka6!B184</f>
        <v>8</v>
      </c>
      <c r="R183" s="6">
        <f>Munka6!C184</f>
        <v>9</v>
      </c>
      <c r="S183" s="6">
        <f>Munka7!B184</f>
        <v>45</v>
      </c>
      <c r="T183" s="6">
        <f>Munka7!C184</f>
        <v>85</v>
      </c>
      <c r="U183" s="6">
        <f>Munka7!D184</f>
        <v>13</v>
      </c>
      <c r="V183" s="6">
        <f>Munka7!E184</f>
        <v>16</v>
      </c>
      <c r="W183" s="6">
        <f>Munka7!F184</f>
        <v>39</v>
      </c>
      <c r="X183" s="6">
        <f>Munka8!B184</f>
        <v>11</v>
      </c>
      <c r="Y183" s="6">
        <f>Munka8!C184</f>
        <v>67</v>
      </c>
      <c r="Z183" s="6">
        <f>Munka8!D184</f>
        <v>22</v>
      </c>
      <c r="AA183" s="6">
        <f>Munka8!E184</f>
        <v>12</v>
      </c>
      <c r="AB183" s="8">
        <f>Munka8!F184</f>
        <v>35</v>
      </c>
      <c r="AD183" s="10">
        <f t="shared" si="116"/>
        <v>43466</v>
      </c>
      <c r="AE183">
        <f t="shared" si="117"/>
        <v>18</v>
      </c>
      <c r="AF183">
        <f t="shared" si="91"/>
        <v>14</v>
      </c>
      <c r="AG183">
        <f t="shared" si="92"/>
        <v>88</v>
      </c>
      <c r="AH183">
        <f t="shared" si="93"/>
        <v>21</v>
      </c>
      <c r="AI183">
        <f t="shared" si="94"/>
        <v>158</v>
      </c>
      <c r="AJ183">
        <f t="shared" si="95"/>
        <v>38</v>
      </c>
      <c r="AK183">
        <f t="shared" si="96"/>
        <v>135</v>
      </c>
      <c r="AL183">
        <f t="shared" si="97"/>
        <v>20</v>
      </c>
      <c r="AM183">
        <f t="shared" si="98"/>
        <v>22</v>
      </c>
      <c r="AN183">
        <f t="shared" si="99"/>
        <v>158</v>
      </c>
      <c r="AO183">
        <f t="shared" si="100"/>
        <v>174</v>
      </c>
      <c r="AP183">
        <f t="shared" si="101"/>
        <v>137</v>
      </c>
      <c r="AQ183">
        <f t="shared" si="102"/>
        <v>75</v>
      </c>
      <c r="AR183">
        <f t="shared" si="103"/>
        <v>18</v>
      </c>
      <c r="AS183">
        <f t="shared" si="104"/>
        <v>152</v>
      </c>
      <c r="AT183">
        <f t="shared" si="105"/>
        <v>4</v>
      </c>
      <c r="AU183">
        <f t="shared" si="106"/>
        <v>150</v>
      </c>
      <c r="AV183">
        <f t="shared" si="107"/>
        <v>79</v>
      </c>
      <c r="AW183">
        <f t="shared" si="108"/>
        <v>76</v>
      </c>
      <c r="AX183">
        <f t="shared" si="109"/>
        <v>138</v>
      </c>
      <c r="AY183">
        <f t="shared" si="110"/>
        <v>33</v>
      </c>
      <c r="AZ183">
        <f t="shared" si="111"/>
        <v>101</v>
      </c>
      <c r="BA183">
        <f t="shared" si="112"/>
        <v>84</v>
      </c>
      <c r="BB183">
        <f t="shared" si="113"/>
        <v>45</v>
      </c>
      <c r="BC183">
        <f t="shared" si="114"/>
        <v>150</v>
      </c>
      <c r="BD183">
        <f t="shared" si="115"/>
        <v>17</v>
      </c>
      <c r="BE183">
        <f t="shared" si="118"/>
        <v>35000</v>
      </c>
      <c r="BF183" s="6">
        <f>modellek!AB815</f>
        <v>37522.5</v>
      </c>
      <c r="BG183">
        <f>IF(modellek!AE815*modellek!CM815&lt;=0,1,0)</f>
        <v>0</v>
      </c>
      <c r="BH183">
        <f>modellek!AE815</f>
        <v>-7.21</v>
      </c>
      <c r="BI183">
        <f>modellek!CM815</f>
        <v>-11.5</v>
      </c>
      <c r="BJ183" s="10">
        <f t="shared" si="119"/>
        <v>43466</v>
      </c>
      <c r="BK183" t="str">
        <f t="shared" si="120"/>
        <v/>
      </c>
      <c r="BL183">
        <f t="shared" si="121"/>
        <v>-7.21</v>
      </c>
      <c r="BM183">
        <f t="shared" si="122"/>
        <v>35</v>
      </c>
    </row>
    <row r="184" spans="1:65" x14ac:dyDescent="0.3">
      <c r="A184" s="5">
        <f>Munka3!A185</f>
        <v>43497</v>
      </c>
      <c r="B184" s="6">
        <f>Munka3!B185</f>
        <v>14</v>
      </c>
      <c r="C184" s="6">
        <f>Munka3!C185</f>
        <v>6</v>
      </c>
      <c r="D184" s="6">
        <f>Munka3!D185</f>
        <v>28</v>
      </c>
      <c r="E184" s="6">
        <f>Munka3!E185</f>
        <v>85</v>
      </c>
      <c r="F184" s="6">
        <f>Munka3!F185</f>
        <v>17</v>
      </c>
      <c r="G184" s="6">
        <f>Munka4!B185</f>
        <v>15</v>
      </c>
      <c r="H184" s="6">
        <f>Munka4!C185</f>
        <v>43</v>
      </c>
      <c r="I184" s="6">
        <f>Munka4!D185</f>
        <v>20</v>
      </c>
      <c r="J184" s="6">
        <f>Munka4!E185</f>
        <v>29</v>
      </c>
      <c r="K184" s="6">
        <f>Munka4!F185</f>
        <v>73</v>
      </c>
      <c r="L184" s="6">
        <f>Munka5!B185</f>
        <v>5</v>
      </c>
      <c r="M184" s="6">
        <f>Munka5!C185</f>
        <v>38</v>
      </c>
      <c r="N184" s="6">
        <f>Munka5!D185</f>
        <v>72</v>
      </c>
      <c r="O184" s="6">
        <f>Munka5!E185</f>
        <v>21</v>
      </c>
      <c r="P184" s="6">
        <f>Munka5!F185</f>
        <v>16</v>
      </c>
      <c r="Q184" s="6">
        <f>Munka6!B185</f>
        <v>8</v>
      </c>
      <c r="R184" s="6">
        <f>Munka6!C185</f>
        <v>10</v>
      </c>
      <c r="S184" s="6">
        <f>Munka7!B185</f>
        <v>46</v>
      </c>
      <c r="T184" s="6">
        <f>Munka7!C185</f>
        <v>88</v>
      </c>
      <c r="U184" s="6">
        <f>Munka7!D185</f>
        <v>13</v>
      </c>
      <c r="V184" s="6">
        <f>Munka7!E185</f>
        <v>15</v>
      </c>
      <c r="W184" s="6">
        <f>Munka7!F185</f>
        <v>41</v>
      </c>
      <c r="X184" s="6">
        <f>Munka8!B185</f>
        <v>8</v>
      </c>
      <c r="Y184" s="6">
        <f>Munka8!C185</f>
        <v>67</v>
      </c>
      <c r="Z184" s="6">
        <f>Munka8!D185</f>
        <v>23</v>
      </c>
      <c r="AA184" s="6">
        <f>Munka8!E185</f>
        <v>14</v>
      </c>
      <c r="AB184" s="8">
        <f>Munka8!F185</f>
        <v>38</v>
      </c>
      <c r="AD184" s="10">
        <f t="shared" si="116"/>
        <v>43497</v>
      </c>
      <c r="AE184">
        <f t="shared" si="117"/>
        <v>1</v>
      </c>
      <c r="AF184">
        <f t="shared" si="91"/>
        <v>14</v>
      </c>
      <c r="AG184">
        <f t="shared" si="92"/>
        <v>88</v>
      </c>
      <c r="AH184">
        <f t="shared" si="93"/>
        <v>54</v>
      </c>
      <c r="AI184">
        <f t="shared" si="94"/>
        <v>136</v>
      </c>
      <c r="AJ184">
        <f t="shared" si="95"/>
        <v>38</v>
      </c>
      <c r="AK184">
        <f t="shared" si="96"/>
        <v>181</v>
      </c>
      <c r="AL184">
        <f t="shared" si="97"/>
        <v>23</v>
      </c>
      <c r="AM184">
        <f t="shared" si="98"/>
        <v>66</v>
      </c>
      <c r="AN184">
        <f t="shared" si="99"/>
        <v>120</v>
      </c>
      <c r="AO184">
        <f t="shared" si="100"/>
        <v>174</v>
      </c>
      <c r="AP184">
        <f t="shared" si="101"/>
        <v>125</v>
      </c>
      <c r="AQ184">
        <f t="shared" si="102"/>
        <v>87</v>
      </c>
      <c r="AR184">
        <f t="shared" si="103"/>
        <v>13</v>
      </c>
      <c r="AS184">
        <f t="shared" si="104"/>
        <v>123</v>
      </c>
      <c r="AT184">
        <f t="shared" si="105"/>
        <v>4</v>
      </c>
      <c r="AU184">
        <f t="shared" si="106"/>
        <v>41</v>
      </c>
      <c r="AV184">
        <f t="shared" si="107"/>
        <v>49</v>
      </c>
      <c r="AW184">
        <f t="shared" si="108"/>
        <v>36</v>
      </c>
      <c r="AX184">
        <f t="shared" si="109"/>
        <v>138</v>
      </c>
      <c r="AY184">
        <f t="shared" si="110"/>
        <v>36</v>
      </c>
      <c r="AZ184">
        <f t="shared" si="111"/>
        <v>51</v>
      </c>
      <c r="BA184">
        <f t="shared" si="112"/>
        <v>150</v>
      </c>
      <c r="BB184">
        <f t="shared" si="113"/>
        <v>45</v>
      </c>
      <c r="BC184">
        <f t="shared" si="114"/>
        <v>111</v>
      </c>
      <c r="BD184">
        <f t="shared" si="115"/>
        <v>8</v>
      </c>
      <c r="BE184">
        <f t="shared" si="118"/>
        <v>38000</v>
      </c>
      <c r="BF184" s="6">
        <f>modellek!AB816</f>
        <v>45965.1</v>
      </c>
      <c r="BG184">
        <f>IF(modellek!AE816*modellek!CM816&lt;=0,1,0)</f>
        <v>1</v>
      </c>
      <c r="BH184">
        <f>modellek!AE816</f>
        <v>-20.96</v>
      </c>
      <c r="BI184">
        <f>modellek!CM816</f>
        <v>2.19</v>
      </c>
      <c r="BJ184" s="10">
        <f t="shared" si="119"/>
        <v>43497</v>
      </c>
      <c r="BK184">
        <f t="shared" si="120"/>
        <v>-20.96</v>
      </c>
      <c r="BL184">
        <f t="shared" si="121"/>
        <v>-20.96</v>
      </c>
      <c r="BM184">
        <f t="shared" si="122"/>
        <v>38</v>
      </c>
    </row>
    <row r="185" spans="1:65" x14ac:dyDescent="0.3">
      <c r="A185" s="5">
        <f>Munka3!A186</f>
        <v>43525</v>
      </c>
      <c r="B185" s="6">
        <f>Munka3!B186</f>
        <v>14</v>
      </c>
      <c r="C185" s="6">
        <f>Munka3!C186</f>
        <v>6</v>
      </c>
      <c r="D185" s="6">
        <f>Munka3!D186</f>
        <v>28</v>
      </c>
      <c r="E185" s="6">
        <f>Munka3!E186</f>
        <v>84</v>
      </c>
      <c r="F185" s="6">
        <f>Munka3!F186</f>
        <v>17</v>
      </c>
      <c r="G185" s="6">
        <f>Munka4!B186</f>
        <v>15</v>
      </c>
      <c r="H185" s="6">
        <f>Munka4!C186</f>
        <v>44</v>
      </c>
      <c r="I185" s="6">
        <f>Munka4!D186</f>
        <v>20</v>
      </c>
      <c r="J185" s="6">
        <f>Munka4!E186</f>
        <v>29</v>
      </c>
      <c r="K185" s="6">
        <f>Munka4!F186</f>
        <v>76</v>
      </c>
      <c r="L185" s="6">
        <f>Munka5!B186</f>
        <v>5</v>
      </c>
      <c r="M185" s="6">
        <f>Munka5!C186</f>
        <v>37</v>
      </c>
      <c r="N185" s="6">
        <f>Munka5!D186</f>
        <v>71</v>
      </c>
      <c r="O185" s="6">
        <f>Munka5!E186</f>
        <v>20</v>
      </c>
      <c r="P185" s="6">
        <f>Munka5!F186</f>
        <v>18</v>
      </c>
      <c r="Q185" s="6">
        <f>Munka6!B186</f>
        <v>8</v>
      </c>
      <c r="R185" s="6">
        <f>Munka6!C186</f>
        <v>10</v>
      </c>
      <c r="S185" s="6">
        <f>Munka7!B186</f>
        <v>46</v>
      </c>
      <c r="T185" s="6">
        <f>Munka7!C186</f>
        <v>87</v>
      </c>
      <c r="U185" s="6">
        <f>Munka7!D186</f>
        <v>13</v>
      </c>
      <c r="V185" s="6">
        <f>Munka7!E186</f>
        <v>22</v>
      </c>
      <c r="W185" s="6">
        <f>Munka7!F186</f>
        <v>43</v>
      </c>
      <c r="X185" s="6">
        <f>Munka8!B186</f>
        <v>8</v>
      </c>
      <c r="Y185" s="6">
        <f>Munka8!C186</f>
        <v>69</v>
      </c>
      <c r="Z185" s="6">
        <f>Munka8!D186</f>
        <v>23</v>
      </c>
      <c r="AA185" s="6">
        <f>Munka8!E186</f>
        <v>12</v>
      </c>
      <c r="AB185" s="8">
        <f>Munka8!F186</f>
        <v>40</v>
      </c>
      <c r="AD185" s="10">
        <f t="shared" si="116"/>
        <v>43525</v>
      </c>
      <c r="AE185">
        <f t="shared" si="117"/>
        <v>1</v>
      </c>
      <c r="AF185">
        <f t="shared" si="91"/>
        <v>14</v>
      </c>
      <c r="AG185">
        <f t="shared" si="92"/>
        <v>88</v>
      </c>
      <c r="AH185">
        <f t="shared" si="93"/>
        <v>63</v>
      </c>
      <c r="AI185">
        <f t="shared" si="94"/>
        <v>136</v>
      </c>
      <c r="AJ185">
        <f t="shared" si="95"/>
        <v>38</v>
      </c>
      <c r="AK185">
        <f t="shared" si="96"/>
        <v>158</v>
      </c>
      <c r="AL185">
        <f t="shared" si="97"/>
        <v>23</v>
      </c>
      <c r="AM185">
        <f t="shared" si="98"/>
        <v>66</v>
      </c>
      <c r="AN185">
        <f t="shared" si="99"/>
        <v>91</v>
      </c>
      <c r="AO185">
        <f t="shared" si="100"/>
        <v>174</v>
      </c>
      <c r="AP185">
        <f t="shared" si="101"/>
        <v>137</v>
      </c>
      <c r="AQ185">
        <f t="shared" si="102"/>
        <v>90</v>
      </c>
      <c r="AR185">
        <f t="shared" si="103"/>
        <v>18</v>
      </c>
      <c r="AS185">
        <f t="shared" si="104"/>
        <v>97</v>
      </c>
      <c r="AT185">
        <f t="shared" si="105"/>
        <v>4</v>
      </c>
      <c r="AU185">
        <f t="shared" si="106"/>
        <v>41</v>
      </c>
      <c r="AV185">
        <f t="shared" si="107"/>
        <v>49</v>
      </c>
      <c r="AW185">
        <f t="shared" si="108"/>
        <v>49</v>
      </c>
      <c r="AX185">
        <f t="shared" si="109"/>
        <v>138</v>
      </c>
      <c r="AY185">
        <f t="shared" si="110"/>
        <v>16</v>
      </c>
      <c r="AZ185">
        <f t="shared" si="111"/>
        <v>18</v>
      </c>
      <c r="BA185">
        <f t="shared" si="112"/>
        <v>150</v>
      </c>
      <c r="BB185">
        <f t="shared" si="113"/>
        <v>22</v>
      </c>
      <c r="BC185">
        <f t="shared" si="114"/>
        <v>111</v>
      </c>
      <c r="BD185">
        <f t="shared" si="115"/>
        <v>17</v>
      </c>
      <c r="BE185">
        <f t="shared" si="118"/>
        <v>40000</v>
      </c>
      <c r="BF185" s="6">
        <f>modellek!AB817</f>
        <v>49717.3</v>
      </c>
      <c r="BG185">
        <f>IF(modellek!AE817*modellek!CM817&lt;=0,1,0)</f>
        <v>1</v>
      </c>
      <c r="BH185">
        <f>modellek!AE817</f>
        <v>-24.29</v>
      </c>
      <c r="BI185">
        <f>modellek!CM817</f>
        <v>7.08</v>
      </c>
      <c r="BJ185" s="10">
        <f t="shared" si="119"/>
        <v>43525</v>
      </c>
      <c r="BK185">
        <f t="shared" si="120"/>
        <v>-24.29</v>
      </c>
      <c r="BL185">
        <f t="shared" si="121"/>
        <v>-24.29</v>
      </c>
      <c r="BM185">
        <f t="shared" si="122"/>
        <v>40</v>
      </c>
    </row>
    <row r="186" spans="1:65" x14ac:dyDescent="0.3">
      <c r="A186" s="5">
        <f>Munka3!A187</f>
        <v>43556</v>
      </c>
      <c r="B186" s="6">
        <f>Munka3!B187</f>
        <v>9</v>
      </c>
      <c r="C186" s="6">
        <f>Munka3!C187</f>
        <v>6</v>
      </c>
      <c r="D186" s="6">
        <f>Munka3!D187</f>
        <v>28</v>
      </c>
      <c r="E186" s="6">
        <f>Munka3!E187</f>
        <v>86</v>
      </c>
      <c r="F186" s="6">
        <f>Munka3!F187</f>
        <v>12</v>
      </c>
      <c r="G186" s="6">
        <f>Munka4!B187</f>
        <v>15</v>
      </c>
      <c r="H186" s="6">
        <f>Munka4!C187</f>
        <v>44</v>
      </c>
      <c r="I186" s="6">
        <f>Munka4!D187</f>
        <v>21</v>
      </c>
      <c r="J186" s="6">
        <f>Munka4!E187</f>
        <v>31</v>
      </c>
      <c r="K186" s="6">
        <f>Munka4!F187</f>
        <v>78</v>
      </c>
      <c r="L186" s="6">
        <f>Munka5!B187</f>
        <v>5</v>
      </c>
      <c r="M186" s="6">
        <f>Munka5!C187</f>
        <v>36</v>
      </c>
      <c r="N186" s="6">
        <f>Munka5!D187</f>
        <v>68</v>
      </c>
      <c r="O186" s="6">
        <f>Munka5!E187</f>
        <v>21</v>
      </c>
      <c r="P186" s="6">
        <f>Munka5!F187</f>
        <v>15</v>
      </c>
      <c r="Q186" s="6">
        <f>Munka6!B187</f>
        <v>8</v>
      </c>
      <c r="R186" s="6">
        <f>Munka6!C187</f>
        <v>10</v>
      </c>
      <c r="S186" s="6">
        <f>Munka7!B187</f>
        <v>47</v>
      </c>
      <c r="T186" s="6">
        <f>Munka7!C187</f>
        <v>86</v>
      </c>
      <c r="U186" s="6">
        <f>Munka7!D187</f>
        <v>13</v>
      </c>
      <c r="V186" s="6">
        <f>Munka7!E187</f>
        <v>19</v>
      </c>
      <c r="W186" s="6">
        <f>Munka7!F187</f>
        <v>39</v>
      </c>
      <c r="X186" s="6">
        <f>Munka8!B187</f>
        <v>12</v>
      </c>
      <c r="Y186" s="6">
        <f>Munka8!C187</f>
        <v>67</v>
      </c>
      <c r="Z186" s="6">
        <f>Munka8!D187</f>
        <v>22</v>
      </c>
      <c r="AA186" s="6">
        <f>Munka8!E187</f>
        <v>11</v>
      </c>
      <c r="AB186" s="8">
        <f>Munka8!F187</f>
        <v>38</v>
      </c>
      <c r="AD186" s="10">
        <f t="shared" si="116"/>
        <v>43556</v>
      </c>
      <c r="AE186">
        <f t="shared" si="117"/>
        <v>120</v>
      </c>
      <c r="AF186">
        <f t="shared" si="91"/>
        <v>14</v>
      </c>
      <c r="AG186">
        <f t="shared" si="92"/>
        <v>88</v>
      </c>
      <c r="AH186">
        <f t="shared" si="93"/>
        <v>39</v>
      </c>
      <c r="AI186">
        <f t="shared" si="94"/>
        <v>182</v>
      </c>
      <c r="AJ186">
        <f t="shared" si="95"/>
        <v>38</v>
      </c>
      <c r="AK186">
        <f t="shared" si="96"/>
        <v>158</v>
      </c>
      <c r="AL186">
        <f t="shared" si="97"/>
        <v>20</v>
      </c>
      <c r="AM186">
        <f t="shared" si="98"/>
        <v>22</v>
      </c>
      <c r="AN186">
        <f t="shared" si="99"/>
        <v>72</v>
      </c>
      <c r="AO186">
        <f t="shared" si="100"/>
        <v>174</v>
      </c>
      <c r="AP186">
        <f t="shared" si="101"/>
        <v>153</v>
      </c>
      <c r="AQ186">
        <f t="shared" si="102"/>
        <v>110</v>
      </c>
      <c r="AR186">
        <f t="shared" si="103"/>
        <v>13</v>
      </c>
      <c r="AS186">
        <f t="shared" si="104"/>
        <v>152</v>
      </c>
      <c r="AT186">
        <f t="shared" si="105"/>
        <v>4</v>
      </c>
      <c r="AU186">
        <f t="shared" si="106"/>
        <v>41</v>
      </c>
      <c r="AV186">
        <f t="shared" si="107"/>
        <v>23</v>
      </c>
      <c r="AW186">
        <f t="shared" si="108"/>
        <v>65</v>
      </c>
      <c r="AX186">
        <f t="shared" si="109"/>
        <v>138</v>
      </c>
      <c r="AY186">
        <f t="shared" si="110"/>
        <v>22</v>
      </c>
      <c r="AZ186">
        <f t="shared" si="111"/>
        <v>101</v>
      </c>
      <c r="BA186">
        <f t="shared" si="112"/>
        <v>55</v>
      </c>
      <c r="BB186">
        <f t="shared" si="113"/>
        <v>45</v>
      </c>
      <c r="BC186">
        <f t="shared" si="114"/>
        <v>150</v>
      </c>
      <c r="BD186">
        <f t="shared" si="115"/>
        <v>37</v>
      </c>
      <c r="BE186">
        <f t="shared" si="118"/>
        <v>38000</v>
      </c>
      <c r="BF186" s="6">
        <f>modellek!AB818</f>
        <v>38460.6</v>
      </c>
      <c r="BG186">
        <f>IF(modellek!AE818*modellek!CM818&lt;=0,1,0)</f>
        <v>0</v>
      </c>
      <c r="BH186">
        <f>modellek!AE818</f>
        <v>-1.21</v>
      </c>
      <c r="BI186">
        <f>modellek!CM818</f>
        <v>-5.14</v>
      </c>
      <c r="BJ186" s="10">
        <f t="shared" si="119"/>
        <v>43556</v>
      </c>
      <c r="BK186" t="str">
        <f t="shared" si="120"/>
        <v/>
      </c>
      <c r="BL186">
        <f t="shared" si="121"/>
        <v>-1.21</v>
      </c>
      <c r="BM186">
        <f t="shared" si="122"/>
        <v>38</v>
      </c>
    </row>
    <row r="187" spans="1:65" x14ac:dyDescent="0.3">
      <c r="A187" s="5">
        <f>Munka3!A188</f>
        <v>43586</v>
      </c>
      <c r="B187" s="6">
        <f>Munka3!B188</f>
        <v>10</v>
      </c>
      <c r="C187" s="6">
        <f>Munka3!C188</f>
        <v>5</v>
      </c>
      <c r="D187" s="6">
        <f>Munka3!D188</f>
        <v>28</v>
      </c>
      <c r="E187" s="6">
        <f>Munka3!E188</f>
        <v>84</v>
      </c>
      <c r="F187" s="6">
        <f>Munka3!F188</f>
        <v>12</v>
      </c>
      <c r="G187" s="6">
        <f>Munka4!B188</f>
        <v>15</v>
      </c>
      <c r="H187" s="6">
        <f>Munka4!C188</f>
        <v>45</v>
      </c>
      <c r="I187" s="6">
        <f>Munka4!D188</f>
        <v>20</v>
      </c>
      <c r="J187" s="6">
        <f>Munka4!E188</f>
        <v>30</v>
      </c>
      <c r="K187" s="6">
        <f>Munka4!F188</f>
        <v>77</v>
      </c>
      <c r="L187" s="6">
        <f>Munka5!B188</f>
        <v>5</v>
      </c>
      <c r="M187" s="6">
        <f>Munka5!C188</f>
        <v>36</v>
      </c>
      <c r="N187" s="6">
        <f>Munka5!D188</f>
        <v>68</v>
      </c>
      <c r="O187" s="6">
        <f>Munka5!E188</f>
        <v>20</v>
      </c>
      <c r="P187" s="6">
        <f>Munka5!F188</f>
        <v>15</v>
      </c>
      <c r="Q187" s="6">
        <f>Munka6!B188</f>
        <v>8</v>
      </c>
      <c r="R187" s="6">
        <f>Munka6!C188</f>
        <v>10</v>
      </c>
      <c r="S187" s="6">
        <f>Munka7!B188</f>
        <v>44</v>
      </c>
      <c r="T187" s="6">
        <f>Munka7!C188</f>
        <v>80</v>
      </c>
      <c r="U187" s="6">
        <f>Munka7!D188</f>
        <v>13</v>
      </c>
      <c r="V187" s="6">
        <f>Munka7!E188</f>
        <v>20</v>
      </c>
      <c r="W187" s="6">
        <f>Munka7!F188</f>
        <v>41</v>
      </c>
      <c r="X187" s="6">
        <f>Munka8!B188</f>
        <v>11</v>
      </c>
      <c r="Y187" s="6">
        <f>Munka8!C188</f>
        <v>68</v>
      </c>
      <c r="Z187" s="6">
        <f>Munka8!D188</f>
        <v>21</v>
      </c>
      <c r="AA187" s="6">
        <f>Munka8!E188</f>
        <v>12</v>
      </c>
      <c r="AB187" s="8">
        <f>Munka8!F188</f>
        <v>41</v>
      </c>
      <c r="AD187" s="10">
        <f t="shared" si="116"/>
        <v>43586</v>
      </c>
      <c r="AE187">
        <f t="shared" si="117"/>
        <v>67</v>
      </c>
      <c r="AF187">
        <f t="shared" si="91"/>
        <v>53</v>
      </c>
      <c r="AG187">
        <f t="shared" si="92"/>
        <v>88</v>
      </c>
      <c r="AH187">
        <f t="shared" si="93"/>
        <v>63</v>
      </c>
      <c r="AI187">
        <f t="shared" si="94"/>
        <v>182</v>
      </c>
      <c r="AJ187">
        <f t="shared" si="95"/>
        <v>38</v>
      </c>
      <c r="AK187">
        <f t="shared" si="96"/>
        <v>135</v>
      </c>
      <c r="AL187">
        <f t="shared" si="97"/>
        <v>23</v>
      </c>
      <c r="AM187">
        <f t="shared" si="98"/>
        <v>40</v>
      </c>
      <c r="AN187">
        <f t="shared" si="99"/>
        <v>83</v>
      </c>
      <c r="AO187">
        <f t="shared" si="100"/>
        <v>174</v>
      </c>
      <c r="AP187">
        <f t="shared" si="101"/>
        <v>153</v>
      </c>
      <c r="AQ187">
        <f t="shared" si="102"/>
        <v>110</v>
      </c>
      <c r="AR187">
        <f t="shared" si="103"/>
        <v>18</v>
      </c>
      <c r="AS187">
        <f t="shared" si="104"/>
        <v>152</v>
      </c>
      <c r="AT187">
        <f t="shared" si="105"/>
        <v>4</v>
      </c>
      <c r="AU187">
        <f t="shared" si="106"/>
        <v>41</v>
      </c>
      <c r="AV187">
        <f t="shared" si="107"/>
        <v>105</v>
      </c>
      <c r="AW187">
        <f t="shared" si="108"/>
        <v>143</v>
      </c>
      <c r="AX187">
        <f t="shared" si="109"/>
        <v>138</v>
      </c>
      <c r="AY187">
        <f t="shared" si="110"/>
        <v>20</v>
      </c>
      <c r="AZ187">
        <f t="shared" si="111"/>
        <v>51</v>
      </c>
      <c r="BA187">
        <f t="shared" si="112"/>
        <v>84</v>
      </c>
      <c r="BB187">
        <f t="shared" si="113"/>
        <v>28</v>
      </c>
      <c r="BC187">
        <f t="shared" si="114"/>
        <v>186</v>
      </c>
      <c r="BD187">
        <f t="shared" si="115"/>
        <v>17</v>
      </c>
      <c r="BE187">
        <f t="shared" si="118"/>
        <v>41000</v>
      </c>
      <c r="BF187" s="6">
        <f>modellek!AB819</f>
        <v>38460.6</v>
      </c>
      <c r="BG187">
        <f>IF(modellek!AE819*modellek!CM819&lt;=0,1,0)</f>
        <v>0</v>
      </c>
      <c r="BH187">
        <f>modellek!AE819</f>
        <v>6.19</v>
      </c>
      <c r="BI187">
        <f>modellek!CM819</f>
        <v>0.28999999999999998</v>
      </c>
      <c r="BJ187" s="10">
        <f t="shared" si="119"/>
        <v>43586</v>
      </c>
      <c r="BK187" t="str">
        <f t="shared" si="120"/>
        <v/>
      </c>
      <c r="BL187">
        <f t="shared" si="121"/>
        <v>6.19</v>
      </c>
      <c r="BM187">
        <f t="shared" si="122"/>
        <v>41</v>
      </c>
    </row>
    <row r="188" spans="1:65" x14ac:dyDescent="0.3">
      <c r="A188" s="5">
        <f>Munka3!A189</f>
        <v>43617</v>
      </c>
      <c r="B188" s="6">
        <f>Munka3!B189</f>
        <v>9</v>
      </c>
      <c r="C188" s="6">
        <f>Munka3!C189</f>
        <v>5</v>
      </c>
      <c r="D188" s="6">
        <f>Munka3!D189</f>
        <v>29</v>
      </c>
      <c r="E188" s="6">
        <f>Munka3!E189</f>
        <v>86</v>
      </c>
      <c r="F188" s="6">
        <f>Munka3!F189</f>
        <v>12</v>
      </c>
      <c r="G188" s="6">
        <f>Munka4!B189</f>
        <v>15</v>
      </c>
      <c r="H188" s="6">
        <f>Munka4!C189</f>
        <v>45</v>
      </c>
      <c r="I188" s="6">
        <f>Munka4!D189</f>
        <v>22</v>
      </c>
      <c r="J188" s="6">
        <f>Munka4!E189</f>
        <v>31</v>
      </c>
      <c r="K188" s="6">
        <f>Munka4!F189</f>
        <v>79</v>
      </c>
      <c r="L188" s="6">
        <f>Munka5!B189</f>
        <v>5</v>
      </c>
      <c r="M188" s="6">
        <f>Munka5!C189</f>
        <v>36</v>
      </c>
      <c r="N188" s="6">
        <f>Munka5!D189</f>
        <v>68</v>
      </c>
      <c r="O188" s="6">
        <f>Munka5!E189</f>
        <v>18</v>
      </c>
      <c r="P188" s="6">
        <f>Munka5!F189</f>
        <v>15</v>
      </c>
      <c r="Q188" s="6">
        <f>Munka6!B189</f>
        <v>8</v>
      </c>
      <c r="R188" s="6">
        <f>Munka6!C189</f>
        <v>10</v>
      </c>
      <c r="S188" s="6">
        <f>Munka7!B189</f>
        <v>44</v>
      </c>
      <c r="T188" s="6">
        <f>Munka7!C189</f>
        <v>88</v>
      </c>
      <c r="U188" s="6">
        <f>Munka7!D189</f>
        <v>13</v>
      </c>
      <c r="V188" s="6">
        <f>Munka7!E189</f>
        <v>19</v>
      </c>
      <c r="W188" s="6">
        <f>Munka7!F189</f>
        <v>39</v>
      </c>
      <c r="X188" s="6">
        <f>Munka8!B189</f>
        <v>11</v>
      </c>
      <c r="Y188" s="6">
        <f>Munka8!C189</f>
        <v>67</v>
      </c>
      <c r="Z188" s="6">
        <f>Munka8!D189</f>
        <v>22</v>
      </c>
      <c r="AA188" s="6">
        <f>Munka8!E189</f>
        <v>11</v>
      </c>
      <c r="AB188" s="8">
        <f>Munka8!F189</f>
        <v>41</v>
      </c>
      <c r="AD188" s="10">
        <f t="shared" si="116"/>
        <v>43617</v>
      </c>
      <c r="AE188">
        <f t="shared" si="117"/>
        <v>120</v>
      </c>
      <c r="AF188">
        <f t="shared" si="91"/>
        <v>53</v>
      </c>
      <c r="AG188">
        <f t="shared" si="92"/>
        <v>67</v>
      </c>
      <c r="AH188">
        <f t="shared" si="93"/>
        <v>39</v>
      </c>
      <c r="AI188">
        <f t="shared" si="94"/>
        <v>182</v>
      </c>
      <c r="AJ188">
        <f t="shared" si="95"/>
        <v>38</v>
      </c>
      <c r="AK188">
        <f t="shared" si="96"/>
        <v>135</v>
      </c>
      <c r="AL188">
        <f t="shared" si="97"/>
        <v>14</v>
      </c>
      <c r="AM188">
        <f t="shared" si="98"/>
        <v>22</v>
      </c>
      <c r="AN188">
        <f t="shared" si="99"/>
        <v>64</v>
      </c>
      <c r="AO188">
        <f t="shared" si="100"/>
        <v>174</v>
      </c>
      <c r="AP188">
        <f t="shared" si="101"/>
        <v>153</v>
      </c>
      <c r="AQ188">
        <f t="shared" si="102"/>
        <v>110</v>
      </c>
      <c r="AR188">
        <f t="shared" si="103"/>
        <v>22</v>
      </c>
      <c r="AS188">
        <f t="shared" si="104"/>
        <v>152</v>
      </c>
      <c r="AT188">
        <f t="shared" si="105"/>
        <v>4</v>
      </c>
      <c r="AU188">
        <f t="shared" si="106"/>
        <v>41</v>
      </c>
      <c r="AV188">
        <f t="shared" si="107"/>
        <v>105</v>
      </c>
      <c r="AW188">
        <f t="shared" si="108"/>
        <v>36</v>
      </c>
      <c r="AX188">
        <f t="shared" si="109"/>
        <v>138</v>
      </c>
      <c r="AY188">
        <f t="shared" si="110"/>
        <v>22</v>
      </c>
      <c r="AZ188">
        <f t="shared" si="111"/>
        <v>101</v>
      </c>
      <c r="BA188">
        <f t="shared" si="112"/>
        <v>84</v>
      </c>
      <c r="BB188">
        <f t="shared" si="113"/>
        <v>45</v>
      </c>
      <c r="BC188">
        <f t="shared" si="114"/>
        <v>150</v>
      </c>
      <c r="BD188">
        <f t="shared" si="115"/>
        <v>37</v>
      </c>
      <c r="BE188">
        <f t="shared" si="118"/>
        <v>41000</v>
      </c>
      <c r="BF188" s="6">
        <f>modellek!AB820</f>
        <v>38460.6</v>
      </c>
      <c r="BG188">
        <f>IF(modellek!AE820*modellek!CM820&lt;=0,1,0)</f>
        <v>0</v>
      </c>
      <c r="BH188">
        <f>modellek!AE820</f>
        <v>6.19</v>
      </c>
      <c r="BI188">
        <f>modellek!CM820</f>
        <v>0.28999999999999998</v>
      </c>
      <c r="BJ188" s="10">
        <f t="shared" si="119"/>
        <v>43617</v>
      </c>
      <c r="BK188" t="str">
        <f t="shared" si="120"/>
        <v/>
      </c>
      <c r="BL188">
        <f t="shared" si="121"/>
        <v>6.19</v>
      </c>
      <c r="BM188">
        <f t="shared" si="122"/>
        <v>41</v>
      </c>
    </row>
    <row r="189" spans="1:65" x14ac:dyDescent="0.3">
      <c r="A189" s="5">
        <f>Munka3!A190</f>
        <v>43647</v>
      </c>
      <c r="B189" s="6">
        <f>Munka3!B190</f>
        <v>10</v>
      </c>
      <c r="C189" s="6">
        <f>Munka3!C190</f>
        <v>5</v>
      </c>
      <c r="D189" s="6">
        <f>Munka3!D190</f>
        <v>29</v>
      </c>
      <c r="E189" s="6">
        <f>Munka3!E190</f>
        <v>90</v>
      </c>
      <c r="F189" s="6">
        <f>Munka3!F190</f>
        <v>13</v>
      </c>
      <c r="G189" s="6">
        <f>Munka4!B190</f>
        <v>15</v>
      </c>
      <c r="H189" s="6">
        <f>Munka4!C190</f>
        <v>48</v>
      </c>
      <c r="I189" s="6">
        <f>Munka4!D190</f>
        <v>24</v>
      </c>
      <c r="J189" s="6">
        <f>Munka4!E190</f>
        <v>32</v>
      </c>
      <c r="K189" s="6">
        <f>Munka4!F190</f>
        <v>83</v>
      </c>
      <c r="L189" s="6">
        <f>Munka5!B190</f>
        <v>5</v>
      </c>
      <c r="M189" s="6">
        <f>Munka5!C190</f>
        <v>36</v>
      </c>
      <c r="N189" s="6">
        <f>Munka5!D190</f>
        <v>70</v>
      </c>
      <c r="O189" s="6">
        <f>Munka5!E190</f>
        <v>18</v>
      </c>
      <c r="P189" s="6">
        <f>Munka5!F190</f>
        <v>15</v>
      </c>
      <c r="Q189" s="6">
        <f>Munka6!B190</f>
        <v>8</v>
      </c>
      <c r="R189" s="6">
        <f>Munka6!C190</f>
        <v>10</v>
      </c>
      <c r="S189" s="6">
        <f>Munka7!B190</f>
        <v>45</v>
      </c>
      <c r="T189" s="6">
        <f>Munka7!C190</f>
        <v>88</v>
      </c>
      <c r="U189" s="6">
        <f>Munka7!D190</f>
        <v>14</v>
      </c>
      <c r="V189" s="6">
        <f>Munka7!E190</f>
        <v>19</v>
      </c>
      <c r="W189" s="6">
        <f>Munka7!F190</f>
        <v>41</v>
      </c>
      <c r="X189" s="6">
        <f>Munka8!B190</f>
        <v>12</v>
      </c>
      <c r="Y189" s="6">
        <f>Munka8!C190</f>
        <v>70</v>
      </c>
      <c r="Z189" s="6">
        <f>Munka8!D190</f>
        <v>22</v>
      </c>
      <c r="AA189" s="6">
        <f>Munka8!E190</f>
        <v>11</v>
      </c>
      <c r="AB189" s="8">
        <f>Munka8!F190</f>
        <v>40</v>
      </c>
      <c r="AD189" s="10">
        <f t="shared" si="116"/>
        <v>43647</v>
      </c>
      <c r="AE189">
        <f t="shared" si="117"/>
        <v>67</v>
      </c>
      <c r="AF189">
        <f t="shared" si="91"/>
        <v>53</v>
      </c>
      <c r="AG189">
        <f t="shared" si="92"/>
        <v>67</v>
      </c>
      <c r="AH189">
        <f t="shared" si="93"/>
        <v>13</v>
      </c>
      <c r="AI189">
        <f t="shared" si="94"/>
        <v>168</v>
      </c>
      <c r="AJ189">
        <f t="shared" si="95"/>
        <v>38</v>
      </c>
      <c r="AK189">
        <f t="shared" si="96"/>
        <v>89</v>
      </c>
      <c r="AL189">
        <f t="shared" si="97"/>
        <v>6</v>
      </c>
      <c r="AM189">
        <f t="shared" si="98"/>
        <v>6</v>
      </c>
      <c r="AN189">
        <f t="shared" si="99"/>
        <v>44</v>
      </c>
      <c r="AO189">
        <f t="shared" si="100"/>
        <v>174</v>
      </c>
      <c r="AP189">
        <f t="shared" si="101"/>
        <v>153</v>
      </c>
      <c r="AQ189">
        <f t="shared" si="102"/>
        <v>97</v>
      </c>
      <c r="AR189">
        <f t="shared" si="103"/>
        <v>22</v>
      </c>
      <c r="AS189">
        <f t="shared" si="104"/>
        <v>152</v>
      </c>
      <c r="AT189">
        <f t="shared" si="105"/>
        <v>4</v>
      </c>
      <c r="AU189">
        <f t="shared" si="106"/>
        <v>41</v>
      </c>
      <c r="AV189">
        <f t="shared" si="107"/>
        <v>79</v>
      </c>
      <c r="AW189">
        <f t="shared" si="108"/>
        <v>36</v>
      </c>
      <c r="AX189">
        <f t="shared" si="109"/>
        <v>98</v>
      </c>
      <c r="AY189">
        <f t="shared" si="110"/>
        <v>22</v>
      </c>
      <c r="AZ189">
        <f t="shared" si="111"/>
        <v>51</v>
      </c>
      <c r="BA189">
        <f t="shared" si="112"/>
        <v>55</v>
      </c>
      <c r="BB189">
        <f t="shared" si="113"/>
        <v>15</v>
      </c>
      <c r="BC189">
        <f t="shared" si="114"/>
        <v>150</v>
      </c>
      <c r="BD189">
        <f t="shared" si="115"/>
        <v>37</v>
      </c>
      <c r="BE189">
        <f t="shared" si="118"/>
        <v>40000</v>
      </c>
      <c r="BF189" s="6">
        <f>modellek!AB821</f>
        <v>42212.800000000003</v>
      </c>
      <c r="BG189">
        <f>IF(modellek!AE821*modellek!CM821&lt;=0,1,0)</f>
        <v>1</v>
      </c>
      <c r="BH189">
        <f>modellek!AE821</f>
        <v>-5.53</v>
      </c>
      <c r="BI189">
        <f>modellek!CM821</f>
        <v>7.08</v>
      </c>
      <c r="BJ189" s="10">
        <f t="shared" si="119"/>
        <v>43647</v>
      </c>
      <c r="BK189">
        <f t="shared" si="120"/>
        <v>-5.53</v>
      </c>
      <c r="BL189">
        <f t="shared" si="121"/>
        <v>-5.53</v>
      </c>
      <c r="BM189">
        <f t="shared" si="122"/>
        <v>40</v>
      </c>
    </row>
    <row r="190" spans="1:65" x14ac:dyDescent="0.3">
      <c r="A190" s="5">
        <f>Munka3!A191</f>
        <v>43678</v>
      </c>
      <c r="B190" s="6">
        <f>Munka3!B191</f>
        <v>10</v>
      </c>
      <c r="C190" s="6">
        <f>Munka3!C191</f>
        <v>5</v>
      </c>
      <c r="D190" s="6">
        <f>Munka3!D191</f>
        <v>29</v>
      </c>
      <c r="E190" s="6">
        <f>Munka3!E191</f>
        <v>89</v>
      </c>
      <c r="F190" s="6">
        <f>Munka3!F191</f>
        <v>12</v>
      </c>
      <c r="G190" s="6">
        <f>Munka4!B191</f>
        <v>15</v>
      </c>
      <c r="H190" s="6">
        <f>Munka4!C191</f>
        <v>47</v>
      </c>
      <c r="I190" s="6">
        <f>Munka4!D191</f>
        <v>23</v>
      </c>
      <c r="J190" s="6">
        <f>Munka4!E191</f>
        <v>31</v>
      </c>
      <c r="K190" s="6">
        <f>Munka4!F191</f>
        <v>78</v>
      </c>
      <c r="L190" s="6">
        <f>Munka5!B191</f>
        <v>5</v>
      </c>
      <c r="M190" s="6">
        <f>Munka5!C191</f>
        <v>35</v>
      </c>
      <c r="N190" s="6">
        <f>Munka5!D191</f>
        <v>65</v>
      </c>
      <c r="O190" s="6">
        <f>Munka5!E191</f>
        <v>18</v>
      </c>
      <c r="P190" s="6">
        <f>Munka5!F191</f>
        <v>14</v>
      </c>
      <c r="Q190" s="6">
        <f>Munka6!B191</f>
        <v>15</v>
      </c>
      <c r="R190" s="6">
        <f>Munka6!C191</f>
        <v>24</v>
      </c>
      <c r="S190" s="6">
        <f>Munka7!B191</f>
        <v>47</v>
      </c>
      <c r="T190" s="6">
        <f>Munka7!C191</f>
        <v>86</v>
      </c>
      <c r="U190" s="6">
        <f>Munka7!D191</f>
        <v>13</v>
      </c>
      <c r="V190" s="6">
        <f>Munka7!E191</f>
        <v>17</v>
      </c>
      <c r="W190" s="6">
        <f>Munka7!F191</f>
        <v>39</v>
      </c>
      <c r="X190" s="6">
        <f>Munka8!B191</f>
        <v>11</v>
      </c>
      <c r="Y190" s="6">
        <f>Munka8!C191</f>
        <v>70</v>
      </c>
      <c r="Z190" s="6">
        <f>Munka8!D191</f>
        <v>22</v>
      </c>
      <c r="AA190" s="6">
        <f>Munka8!E191</f>
        <v>12</v>
      </c>
      <c r="AB190" s="8">
        <f>Munka8!F191</f>
        <v>38</v>
      </c>
      <c r="AD190" s="10">
        <f t="shared" si="116"/>
        <v>43678</v>
      </c>
      <c r="AE190">
        <f t="shared" si="117"/>
        <v>67</v>
      </c>
      <c r="AF190">
        <f t="shared" si="91"/>
        <v>53</v>
      </c>
      <c r="AG190">
        <f t="shared" si="92"/>
        <v>67</v>
      </c>
      <c r="AH190">
        <f t="shared" si="93"/>
        <v>21</v>
      </c>
      <c r="AI190">
        <f t="shared" si="94"/>
        <v>182</v>
      </c>
      <c r="AJ190">
        <f t="shared" si="95"/>
        <v>38</v>
      </c>
      <c r="AK190">
        <f t="shared" si="96"/>
        <v>96</v>
      </c>
      <c r="AL190">
        <f t="shared" si="97"/>
        <v>11</v>
      </c>
      <c r="AM190">
        <f t="shared" si="98"/>
        <v>22</v>
      </c>
      <c r="AN190">
        <f t="shared" si="99"/>
        <v>72</v>
      </c>
      <c r="AO190">
        <f t="shared" si="100"/>
        <v>174</v>
      </c>
      <c r="AP190">
        <f t="shared" si="101"/>
        <v>171</v>
      </c>
      <c r="AQ190">
        <f t="shared" si="102"/>
        <v>133</v>
      </c>
      <c r="AR190">
        <f t="shared" si="103"/>
        <v>22</v>
      </c>
      <c r="AS190">
        <f t="shared" si="104"/>
        <v>184</v>
      </c>
      <c r="AT190">
        <f t="shared" si="105"/>
        <v>2</v>
      </c>
      <c r="AU190">
        <f t="shared" si="106"/>
        <v>2</v>
      </c>
      <c r="AV190">
        <f t="shared" si="107"/>
        <v>23</v>
      </c>
      <c r="AW190">
        <f t="shared" si="108"/>
        <v>65</v>
      </c>
      <c r="AX190">
        <f t="shared" si="109"/>
        <v>138</v>
      </c>
      <c r="AY190">
        <f t="shared" si="110"/>
        <v>30</v>
      </c>
      <c r="AZ190">
        <f t="shared" si="111"/>
        <v>101</v>
      </c>
      <c r="BA190">
        <f t="shared" si="112"/>
        <v>84</v>
      </c>
      <c r="BB190">
        <f t="shared" si="113"/>
        <v>15</v>
      </c>
      <c r="BC190">
        <f t="shared" si="114"/>
        <v>150</v>
      </c>
      <c r="BD190">
        <f t="shared" si="115"/>
        <v>17</v>
      </c>
      <c r="BE190">
        <f t="shared" si="118"/>
        <v>38000</v>
      </c>
      <c r="BF190" s="6">
        <f>modellek!AB822</f>
        <v>41274.800000000003</v>
      </c>
      <c r="BG190">
        <f>IF(modellek!AE822*modellek!CM822&lt;=0,1,0)</f>
        <v>0</v>
      </c>
      <c r="BH190">
        <f>modellek!AE822</f>
        <v>-8.6199999999999992</v>
      </c>
      <c r="BI190">
        <f>modellek!CM822</f>
        <v>-7.59</v>
      </c>
      <c r="BJ190" s="10">
        <f t="shared" si="119"/>
        <v>43678</v>
      </c>
      <c r="BK190" t="str">
        <f t="shared" si="120"/>
        <v/>
      </c>
      <c r="BL190">
        <f t="shared" si="121"/>
        <v>-8.6199999999999992</v>
      </c>
      <c r="BM190">
        <f t="shared" si="122"/>
        <v>38</v>
      </c>
    </row>
    <row r="191" spans="1:65" x14ac:dyDescent="0.3">
      <c r="A191" s="5">
        <f>Munka3!A192</f>
        <v>43709</v>
      </c>
      <c r="B191" s="6">
        <f>Munka3!B192</f>
        <v>10</v>
      </c>
      <c r="C191" s="6">
        <f>Munka3!C192</f>
        <v>5</v>
      </c>
      <c r="D191" s="6">
        <f>Munka3!D192</f>
        <v>28</v>
      </c>
      <c r="E191" s="6">
        <f>Munka3!E192</f>
        <v>100</v>
      </c>
      <c r="F191" s="6">
        <f>Munka3!F192</f>
        <v>12</v>
      </c>
      <c r="G191" s="6">
        <f>Munka4!B192</f>
        <v>15</v>
      </c>
      <c r="H191" s="6">
        <f>Munka4!C192</f>
        <v>46</v>
      </c>
      <c r="I191" s="6">
        <f>Munka4!D192</f>
        <v>23</v>
      </c>
      <c r="J191" s="6">
        <f>Munka4!E192</f>
        <v>32</v>
      </c>
      <c r="K191" s="6">
        <f>Munka4!F192</f>
        <v>78</v>
      </c>
      <c r="L191" s="6">
        <f>Munka5!B192</f>
        <v>5</v>
      </c>
      <c r="M191" s="6">
        <f>Munka5!C192</f>
        <v>35</v>
      </c>
      <c r="N191" s="6">
        <f>Munka5!D192</f>
        <v>67</v>
      </c>
      <c r="O191" s="6">
        <f>Munka5!E192</f>
        <v>18</v>
      </c>
      <c r="P191" s="6">
        <f>Munka5!F192</f>
        <v>15</v>
      </c>
      <c r="Q191" s="6">
        <f>Munka6!B192</f>
        <v>41</v>
      </c>
      <c r="R191" s="6">
        <f>Munka6!C192</f>
        <v>100</v>
      </c>
      <c r="S191" s="6">
        <f>Munka7!B192</f>
        <v>45</v>
      </c>
      <c r="T191" s="6">
        <f>Munka7!C192</f>
        <v>83</v>
      </c>
      <c r="U191" s="6">
        <f>Munka7!D192</f>
        <v>13</v>
      </c>
      <c r="V191" s="6">
        <f>Munka7!E192</f>
        <v>18</v>
      </c>
      <c r="W191" s="6">
        <f>Munka7!F192</f>
        <v>38</v>
      </c>
      <c r="X191" s="6">
        <f>Munka8!B192</f>
        <v>12</v>
      </c>
      <c r="Y191" s="6">
        <f>Munka8!C192</f>
        <v>65</v>
      </c>
      <c r="Z191" s="6">
        <f>Munka8!D192</f>
        <v>21</v>
      </c>
      <c r="AA191" s="6">
        <f>Munka8!E192</f>
        <v>12</v>
      </c>
      <c r="AB191" s="8">
        <f>Munka8!F192</f>
        <v>41</v>
      </c>
      <c r="AD191" s="10">
        <f t="shared" si="116"/>
        <v>43709</v>
      </c>
      <c r="AE191">
        <f t="shared" si="117"/>
        <v>67</v>
      </c>
      <c r="AF191">
        <f t="shared" si="91"/>
        <v>53</v>
      </c>
      <c r="AG191">
        <f t="shared" si="92"/>
        <v>88</v>
      </c>
      <c r="AH191">
        <f t="shared" si="93"/>
        <v>1</v>
      </c>
      <c r="AI191">
        <f t="shared" si="94"/>
        <v>182</v>
      </c>
      <c r="AJ191">
        <f t="shared" si="95"/>
        <v>38</v>
      </c>
      <c r="AK191">
        <f t="shared" si="96"/>
        <v>113</v>
      </c>
      <c r="AL191">
        <f t="shared" si="97"/>
        <v>11</v>
      </c>
      <c r="AM191">
        <f t="shared" si="98"/>
        <v>6</v>
      </c>
      <c r="AN191">
        <f t="shared" si="99"/>
        <v>72</v>
      </c>
      <c r="AO191">
        <f t="shared" si="100"/>
        <v>174</v>
      </c>
      <c r="AP191">
        <f t="shared" si="101"/>
        <v>171</v>
      </c>
      <c r="AQ191">
        <f t="shared" si="102"/>
        <v>120</v>
      </c>
      <c r="AR191">
        <f t="shared" si="103"/>
        <v>22</v>
      </c>
      <c r="AS191">
        <f t="shared" si="104"/>
        <v>152</v>
      </c>
      <c r="AT191">
        <f t="shared" si="105"/>
        <v>1</v>
      </c>
      <c r="AU191">
        <f t="shared" si="106"/>
        <v>1</v>
      </c>
      <c r="AV191">
        <f t="shared" si="107"/>
        <v>79</v>
      </c>
      <c r="AW191">
        <f t="shared" si="108"/>
        <v>105</v>
      </c>
      <c r="AX191">
        <f t="shared" si="109"/>
        <v>138</v>
      </c>
      <c r="AY191">
        <f t="shared" si="110"/>
        <v>27</v>
      </c>
      <c r="AZ191">
        <f t="shared" si="111"/>
        <v>133</v>
      </c>
      <c r="BA191">
        <f t="shared" si="112"/>
        <v>55</v>
      </c>
      <c r="BB191">
        <f t="shared" si="113"/>
        <v>73</v>
      </c>
      <c r="BC191">
        <f t="shared" si="114"/>
        <v>186</v>
      </c>
      <c r="BD191">
        <f t="shared" si="115"/>
        <v>17</v>
      </c>
      <c r="BE191">
        <f t="shared" si="118"/>
        <v>41000</v>
      </c>
      <c r="BF191" s="6">
        <f>modellek!AB823</f>
        <v>38460.6</v>
      </c>
      <c r="BG191">
        <f>IF(modellek!AE823*modellek!CM823&lt;=0,1,0)</f>
        <v>0</v>
      </c>
      <c r="BH191">
        <f>modellek!AE823</f>
        <v>6.19</v>
      </c>
      <c r="BI191">
        <f>modellek!CM823</f>
        <v>7.08</v>
      </c>
      <c r="BJ191" s="10">
        <f t="shared" si="119"/>
        <v>43709</v>
      </c>
      <c r="BK191" t="str">
        <f t="shared" si="120"/>
        <v/>
      </c>
      <c r="BL191">
        <f t="shared" si="121"/>
        <v>6.19</v>
      </c>
      <c r="BM191">
        <f t="shared" si="122"/>
        <v>41</v>
      </c>
    </row>
    <row r="192" spans="1:65" x14ac:dyDescent="0.3">
      <c r="A192" s="5">
        <f>Munka3!A193</f>
        <v>43739</v>
      </c>
      <c r="B192" s="6">
        <f>Munka3!B193</f>
        <v>10</v>
      </c>
      <c r="C192" s="6">
        <f>Munka3!C193</f>
        <v>5</v>
      </c>
      <c r="D192" s="6">
        <f>Munka3!D193</f>
        <v>27</v>
      </c>
      <c r="E192" s="6">
        <f>Munka3!E193</f>
        <v>86</v>
      </c>
      <c r="F192" s="6">
        <f>Munka3!F193</f>
        <v>12</v>
      </c>
      <c r="G192" s="6">
        <f>Munka4!B193</f>
        <v>14</v>
      </c>
      <c r="H192" s="6">
        <f>Munka4!C193</f>
        <v>44</v>
      </c>
      <c r="I192" s="6">
        <f>Munka4!D193</f>
        <v>22</v>
      </c>
      <c r="J192" s="6">
        <f>Munka4!E193</f>
        <v>30</v>
      </c>
      <c r="K192" s="6">
        <f>Munka4!F193</f>
        <v>72</v>
      </c>
      <c r="L192" s="6">
        <f>Munka5!B193</f>
        <v>5</v>
      </c>
      <c r="M192" s="6">
        <f>Munka5!C193</f>
        <v>34</v>
      </c>
      <c r="N192" s="6">
        <f>Munka5!D193</f>
        <v>70</v>
      </c>
      <c r="O192" s="6">
        <f>Munka5!E193</f>
        <v>17</v>
      </c>
      <c r="P192" s="6">
        <f>Munka5!F193</f>
        <v>14</v>
      </c>
      <c r="Q192" s="6">
        <f>Munka6!B193</f>
        <v>8</v>
      </c>
      <c r="R192" s="6">
        <f>Munka6!C193</f>
        <v>9</v>
      </c>
      <c r="S192" s="6">
        <f>Munka7!B193</f>
        <v>43</v>
      </c>
      <c r="T192" s="6">
        <f>Munka7!C193</f>
        <v>80</v>
      </c>
      <c r="U192" s="6">
        <f>Munka7!D193</f>
        <v>12</v>
      </c>
      <c r="V192" s="6">
        <f>Munka7!E193</f>
        <v>19</v>
      </c>
      <c r="W192" s="6">
        <f>Munka7!F193</f>
        <v>36</v>
      </c>
      <c r="X192" s="6">
        <f>Munka8!B193</f>
        <v>11</v>
      </c>
      <c r="Y192" s="6">
        <f>Munka8!C193</f>
        <v>65</v>
      </c>
      <c r="Z192" s="6">
        <f>Munka8!D193</f>
        <v>20</v>
      </c>
      <c r="AA192" s="6">
        <f>Munka8!E193</f>
        <v>11</v>
      </c>
      <c r="AB192" s="8">
        <f>Munka8!F193</f>
        <v>35</v>
      </c>
      <c r="AD192" s="10">
        <f t="shared" si="116"/>
        <v>43739</v>
      </c>
      <c r="AE192">
        <f t="shared" si="117"/>
        <v>67</v>
      </c>
      <c r="AF192">
        <f t="shared" si="91"/>
        <v>53</v>
      </c>
      <c r="AG192">
        <f t="shared" si="92"/>
        <v>115</v>
      </c>
      <c r="AH192">
        <f t="shared" si="93"/>
        <v>39</v>
      </c>
      <c r="AI192">
        <f t="shared" si="94"/>
        <v>182</v>
      </c>
      <c r="AJ192">
        <f t="shared" si="95"/>
        <v>87</v>
      </c>
      <c r="AK192">
        <f t="shared" si="96"/>
        <v>158</v>
      </c>
      <c r="AL192">
        <f t="shared" si="97"/>
        <v>14</v>
      </c>
      <c r="AM192">
        <f t="shared" si="98"/>
        <v>40</v>
      </c>
      <c r="AN192">
        <f t="shared" si="99"/>
        <v>136</v>
      </c>
      <c r="AO192">
        <f t="shared" si="100"/>
        <v>174</v>
      </c>
      <c r="AP192">
        <f t="shared" si="101"/>
        <v>185</v>
      </c>
      <c r="AQ192">
        <f t="shared" si="102"/>
        <v>97</v>
      </c>
      <c r="AR192">
        <f t="shared" si="103"/>
        <v>33</v>
      </c>
      <c r="AS192">
        <f t="shared" si="104"/>
        <v>184</v>
      </c>
      <c r="AT192">
        <f t="shared" si="105"/>
        <v>4</v>
      </c>
      <c r="AU192">
        <f t="shared" si="106"/>
        <v>150</v>
      </c>
      <c r="AV192">
        <f t="shared" si="107"/>
        <v>126</v>
      </c>
      <c r="AW192">
        <f t="shared" si="108"/>
        <v>143</v>
      </c>
      <c r="AX192">
        <f t="shared" si="109"/>
        <v>191</v>
      </c>
      <c r="AY192">
        <f t="shared" si="110"/>
        <v>22</v>
      </c>
      <c r="AZ192">
        <f t="shared" si="111"/>
        <v>183</v>
      </c>
      <c r="BA192">
        <f t="shared" si="112"/>
        <v>84</v>
      </c>
      <c r="BB192">
        <f t="shared" si="113"/>
        <v>73</v>
      </c>
      <c r="BC192">
        <f t="shared" si="114"/>
        <v>202</v>
      </c>
      <c r="BD192">
        <f t="shared" si="115"/>
        <v>37</v>
      </c>
      <c r="BE192">
        <f t="shared" si="118"/>
        <v>35000</v>
      </c>
      <c r="BF192" s="6">
        <f>modellek!AB824</f>
        <v>37522.5</v>
      </c>
      <c r="BG192">
        <f>IF(modellek!AE824*modellek!CM824&lt;=0,1,0)</f>
        <v>0</v>
      </c>
      <c r="BH192">
        <f>modellek!AE824</f>
        <v>-7.21</v>
      </c>
      <c r="BI192">
        <f>modellek!CM824</f>
        <v>-16.809999999999999</v>
      </c>
      <c r="BJ192" s="10">
        <f t="shared" si="119"/>
        <v>43739</v>
      </c>
      <c r="BK192" t="str">
        <f t="shared" si="120"/>
        <v/>
      </c>
      <c r="BL192">
        <f t="shared" si="121"/>
        <v>-7.21</v>
      </c>
      <c r="BM192">
        <f t="shared" si="122"/>
        <v>35</v>
      </c>
    </row>
    <row r="193" spans="1:65" x14ac:dyDescent="0.3">
      <c r="A193" s="5">
        <f>Munka3!A194</f>
        <v>43770</v>
      </c>
      <c r="B193" s="6">
        <f>Munka3!B194</f>
        <v>10</v>
      </c>
      <c r="C193" s="6">
        <f>Munka3!C194</f>
        <v>5</v>
      </c>
      <c r="D193" s="6">
        <f>Munka3!D194</f>
        <v>26</v>
      </c>
      <c r="E193" s="6">
        <f>Munka3!E194</f>
        <v>84</v>
      </c>
      <c r="F193" s="6">
        <f>Munka3!F194</f>
        <v>13</v>
      </c>
      <c r="G193" s="6">
        <f>Munka4!B194</f>
        <v>15</v>
      </c>
      <c r="H193" s="6">
        <f>Munka4!C194</f>
        <v>44</v>
      </c>
      <c r="I193" s="6">
        <f>Munka4!D194</f>
        <v>22</v>
      </c>
      <c r="J193" s="6">
        <f>Munka4!E194</f>
        <v>29</v>
      </c>
      <c r="K193" s="6">
        <f>Munka4!F194</f>
        <v>72</v>
      </c>
      <c r="L193" s="6">
        <f>Munka5!B194</f>
        <v>4</v>
      </c>
      <c r="M193" s="6">
        <f>Munka5!C194</f>
        <v>34</v>
      </c>
      <c r="N193" s="6">
        <f>Munka5!D194</f>
        <v>69</v>
      </c>
      <c r="O193" s="6">
        <f>Munka5!E194</f>
        <v>17</v>
      </c>
      <c r="P193" s="6">
        <f>Munka5!F194</f>
        <v>14</v>
      </c>
      <c r="Q193" s="6">
        <f>Munka6!B194</f>
        <v>8</v>
      </c>
      <c r="R193" s="6">
        <f>Munka6!C194</f>
        <v>10</v>
      </c>
      <c r="S193" s="6">
        <f>Munka7!B194</f>
        <v>44</v>
      </c>
      <c r="T193" s="6">
        <f>Munka7!C194</f>
        <v>86</v>
      </c>
      <c r="U193" s="6">
        <f>Munka7!D194</f>
        <v>13</v>
      </c>
      <c r="V193" s="6">
        <f>Munka7!E194</f>
        <v>37</v>
      </c>
      <c r="W193" s="6">
        <f>Munka7!F194</f>
        <v>37</v>
      </c>
      <c r="X193" s="6">
        <f>Munka8!B194</f>
        <v>11</v>
      </c>
      <c r="Y193" s="6">
        <f>Munka8!C194</f>
        <v>68</v>
      </c>
      <c r="Z193" s="6">
        <f>Munka8!D194</f>
        <v>20</v>
      </c>
      <c r="AA193" s="6">
        <f>Munka8!E194</f>
        <v>11</v>
      </c>
      <c r="AB193" s="8">
        <f>Munka8!F194</f>
        <v>43</v>
      </c>
      <c r="AD193" s="10">
        <f t="shared" si="116"/>
        <v>43770</v>
      </c>
      <c r="AE193">
        <f t="shared" si="117"/>
        <v>67</v>
      </c>
      <c r="AF193">
        <f t="shared" si="91"/>
        <v>53</v>
      </c>
      <c r="AG193">
        <f t="shared" si="92"/>
        <v>145</v>
      </c>
      <c r="AH193">
        <f t="shared" si="93"/>
        <v>63</v>
      </c>
      <c r="AI193">
        <f t="shared" si="94"/>
        <v>168</v>
      </c>
      <c r="AJ193">
        <f t="shared" si="95"/>
        <v>38</v>
      </c>
      <c r="AK193">
        <f t="shared" si="96"/>
        <v>158</v>
      </c>
      <c r="AL193">
        <f t="shared" si="97"/>
        <v>14</v>
      </c>
      <c r="AM193">
        <f t="shared" si="98"/>
        <v>66</v>
      </c>
      <c r="AN193">
        <f t="shared" si="99"/>
        <v>136</v>
      </c>
      <c r="AO193">
        <f t="shared" si="100"/>
        <v>193</v>
      </c>
      <c r="AP193">
        <f t="shared" si="101"/>
        <v>185</v>
      </c>
      <c r="AQ193">
        <f t="shared" si="102"/>
        <v>106</v>
      </c>
      <c r="AR193">
        <f t="shared" si="103"/>
        <v>33</v>
      </c>
      <c r="AS193">
        <f t="shared" si="104"/>
        <v>184</v>
      </c>
      <c r="AT193">
        <f t="shared" si="105"/>
        <v>4</v>
      </c>
      <c r="AU193">
        <f t="shared" si="106"/>
        <v>41</v>
      </c>
      <c r="AV193">
        <f t="shared" si="107"/>
        <v>105</v>
      </c>
      <c r="AW193">
        <f t="shared" si="108"/>
        <v>65</v>
      </c>
      <c r="AX193">
        <f t="shared" si="109"/>
        <v>138</v>
      </c>
      <c r="AY193">
        <f t="shared" si="110"/>
        <v>4</v>
      </c>
      <c r="AZ193">
        <f t="shared" si="111"/>
        <v>159</v>
      </c>
      <c r="BA193">
        <f t="shared" si="112"/>
        <v>84</v>
      </c>
      <c r="BB193">
        <f t="shared" si="113"/>
        <v>28</v>
      </c>
      <c r="BC193">
        <f t="shared" si="114"/>
        <v>202</v>
      </c>
      <c r="BD193">
        <f t="shared" si="115"/>
        <v>37</v>
      </c>
      <c r="BE193">
        <f t="shared" si="118"/>
        <v>43000</v>
      </c>
      <c r="BF193" s="6">
        <f>modellek!AB825</f>
        <v>40336.699999999997</v>
      </c>
      <c r="BG193">
        <f>IF(modellek!AE825*modellek!CM825&lt;=0,1,0)</f>
        <v>0</v>
      </c>
      <c r="BH193">
        <f>modellek!AE825</f>
        <v>6.19</v>
      </c>
      <c r="BI193">
        <f>modellek!CM825</f>
        <v>7.08</v>
      </c>
      <c r="BJ193" s="10">
        <f t="shared" si="119"/>
        <v>43770</v>
      </c>
      <c r="BK193" t="str">
        <f t="shared" si="120"/>
        <v/>
      </c>
      <c r="BL193">
        <f t="shared" si="121"/>
        <v>6.19</v>
      </c>
      <c r="BM193">
        <f t="shared" si="122"/>
        <v>43</v>
      </c>
    </row>
    <row r="194" spans="1:65" x14ac:dyDescent="0.3">
      <c r="A194" s="5">
        <f>Munka3!A195</f>
        <v>43800</v>
      </c>
      <c r="B194" s="6">
        <f>Munka3!B195</f>
        <v>9</v>
      </c>
      <c r="C194" s="6">
        <f>Munka3!C195</f>
        <v>5</v>
      </c>
      <c r="D194" s="6">
        <f>Munka3!D195</f>
        <v>24</v>
      </c>
      <c r="E194" s="6">
        <f>Munka3!E195</f>
        <v>81</v>
      </c>
      <c r="F194" s="6">
        <f>Munka3!F195</f>
        <v>12</v>
      </c>
      <c r="G194" s="6">
        <f>Munka4!B195</f>
        <v>14</v>
      </c>
      <c r="H194" s="6">
        <f>Munka4!C195</f>
        <v>40</v>
      </c>
      <c r="I194" s="6">
        <f>Munka4!D195</f>
        <v>22</v>
      </c>
      <c r="J194" s="6">
        <f>Munka4!E195</f>
        <v>29</v>
      </c>
      <c r="K194" s="6">
        <f>Munka4!F195</f>
        <v>64</v>
      </c>
      <c r="L194" s="6">
        <f>Munka5!B195</f>
        <v>4</v>
      </c>
      <c r="M194" s="6">
        <f>Munka5!C195</f>
        <v>32</v>
      </c>
      <c r="N194" s="6">
        <f>Munka5!D195</f>
        <v>65</v>
      </c>
      <c r="O194" s="6">
        <f>Munka5!E195</f>
        <v>18</v>
      </c>
      <c r="P194" s="6">
        <f>Munka5!F195</f>
        <v>15</v>
      </c>
      <c r="Q194" s="6">
        <f>Munka6!B195</f>
        <v>8</v>
      </c>
      <c r="R194" s="6">
        <f>Munka6!C195</f>
        <v>9</v>
      </c>
      <c r="S194" s="6">
        <f>Munka7!B195</f>
        <v>43</v>
      </c>
      <c r="T194" s="6">
        <f>Munka7!C195</f>
        <v>81</v>
      </c>
      <c r="U194" s="6">
        <f>Munka7!D195</f>
        <v>12</v>
      </c>
      <c r="V194" s="6">
        <f>Munka7!E195</f>
        <v>24</v>
      </c>
      <c r="W194" s="6">
        <f>Munka7!F195</f>
        <v>37</v>
      </c>
      <c r="X194" s="6">
        <f>Munka8!B195</f>
        <v>10</v>
      </c>
      <c r="Y194" s="6">
        <f>Munka8!C195</f>
        <v>63</v>
      </c>
      <c r="Z194" s="6">
        <f>Munka8!D195</f>
        <v>21</v>
      </c>
      <c r="AA194" s="6">
        <f>Munka8!E195</f>
        <v>12</v>
      </c>
      <c r="AB194" s="8">
        <f>Munka8!F195</f>
        <v>39</v>
      </c>
      <c r="AD194" s="10">
        <f t="shared" si="116"/>
        <v>43800</v>
      </c>
      <c r="AE194">
        <f t="shared" si="117"/>
        <v>120</v>
      </c>
      <c r="AF194">
        <f t="shared" si="91"/>
        <v>53</v>
      </c>
      <c r="AG194">
        <f t="shared" si="92"/>
        <v>184</v>
      </c>
      <c r="AH194">
        <f t="shared" si="93"/>
        <v>88</v>
      </c>
      <c r="AI194">
        <f t="shared" si="94"/>
        <v>182</v>
      </c>
      <c r="AJ194">
        <f t="shared" si="95"/>
        <v>87</v>
      </c>
      <c r="AK194">
        <f t="shared" si="96"/>
        <v>198</v>
      </c>
      <c r="AL194">
        <f t="shared" si="97"/>
        <v>14</v>
      </c>
      <c r="AM194">
        <f t="shared" si="98"/>
        <v>66</v>
      </c>
      <c r="AN194">
        <f t="shared" si="99"/>
        <v>195</v>
      </c>
      <c r="AO194">
        <f t="shared" si="100"/>
        <v>193</v>
      </c>
      <c r="AP194">
        <f t="shared" si="101"/>
        <v>199</v>
      </c>
      <c r="AQ194">
        <f t="shared" si="102"/>
        <v>133</v>
      </c>
      <c r="AR194">
        <f t="shared" si="103"/>
        <v>22</v>
      </c>
      <c r="AS194">
        <f t="shared" si="104"/>
        <v>152</v>
      </c>
      <c r="AT194">
        <f t="shared" si="105"/>
        <v>4</v>
      </c>
      <c r="AU194">
        <f t="shared" si="106"/>
        <v>150</v>
      </c>
      <c r="AV194">
        <f t="shared" si="107"/>
        <v>126</v>
      </c>
      <c r="AW194">
        <f t="shared" si="108"/>
        <v>133</v>
      </c>
      <c r="AX194">
        <f t="shared" si="109"/>
        <v>191</v>
      </c>
      <c r="AY194">
        <f t="shared" si="110"/>
        <v>13</v>
      </c>
      <c r="AZ194">
        <f t="shared" si="111"/>
        <v>159</v>
      </c>
      <c r="BA194">
        <f t="shared" si="112"/>
        <v>107</v>
      </c>
      <c r="BB194">
        <f t="shared" si="113"/>
        <v>100</v>
      </c>
      <c r="BC194">
        <f t="shared" si="114"/>
        <v>186</v>
      </c>
      <c r="BD194">
        <f t="shared" si="115"/>
        <v>17</v>
      </c>
      <c r="BE194">
        <f t="shared" si="118"/>
        <v>39000</v>
      </c>
      <c r="BF194" s="6">
        <f>modellek!AB826</f>
        <v>37522.5</v>
      </c>
      <c r="BG194">
        <f>IF(modellek!AE826*modellek!CM826&lt;=0,1,0)</f>
        <v>1</v>
      </c>
      <c r="BH194">
        <f>modellek!AE826</f>
        <v>3.79</v>
      </c>
      <c r="BI194">
        <f>modellek!CM826</f>
        <v>-4.83</v>
      </c>
      <c r="BJ194" s="10">
        <f t="shared" si="119"/>
        <v>43800</v>
      </c>
      <c r="BK194">
        <f t="shared" si="120"/>
        <v>3.79</v>
      </c>
      <c r="BL194">
        <f t="shared" si="121"/>
        <v>3.79</v>
      </c>
      <c r="BM194">
        <f t="shared" si="122"/>
        <v>39</v>
      </c>
    </row>
    <row r="195" spans="1:65" x14ac:dyDescent="0.3">
      <c r="A195" s="5">
        <f>Munka3!A196</f>
        <v>43831</v>
      </c>
      <c r="B195" s="6">
        <f>Munka3!B196</f>
        <v>11</v>
      </c>
      <c r="C195" s="6">
        <f>Munka3!C196</f>
        <v>6</v>
      </c>
      <c r="D195" s="6">
        <f>Munka3!D196</f>
        <v>26</v>
      </c>
      <c r="E195" s="6">
        <f>Munka3!E196</f>
        <v>88</v>
      </c>
      <c r="F195" s="6">
        <f>Munka3!F196</f>
        <v>13</v>
      </c>
      <c r="G195" s="6">
        <f>Munka4!B196</f>
        <v>15</v>
      </c>
      <c r="H195" s="6">
        <f>Munka4!C196</f>
        <v>44</v>
      </c>
      <c r="I195" s="6">
        <f>Munka4!D196</f>
        <v>25</v>
      </c>
      <c r="J195" s="6">
        <f>Munka4!E196</f>
        <v>32</v>
      </c>
      <c r="K195" s="6">
        <f>Munka4!F196</f>
        <v>70</v>
      </c>
      <c r="L195" s="6">
        <f>Munka5!B196</f>
        <v>4</v>
      </c>
      <c r="M195" s="6">
        <f>Munka5!C196</f>
        <v>36</v>
      </c>
      <c r="N195" s="6">
        <f>Munka5!D196</f>
        <v>74</v>
      </c>
      <c r="O195" s="6">
        <f>Munka5!E196</f>
        <v>20</v>
      </c>
      <c r="P195" s="6">
        <f>Munka5!F196</f>
        <v>15</v>
      </c>
      <c r="Q195" s="6">
        <f>Munka6!B196</f>
        <v>8</v>
      </c>
      <c r="R195" s="6">
        <f>Munka6!C196</f>
        <v>10</v>
      </c>
      <c r="S195" s="6">
        <f>Munka7!B196</f>
        <v>45</v>
      </c>
      <c r="T195" s="6">
        <f>Munka7!C196</f>
        <v>88</v>
      </c>
      <c r="U195" s="6">
        <f>Munka7!D196</f>
        <v>13</v>
      </c>
      <c r="V195" s="6">
        <f>Munka7!E196</f>
        <v>25</v>
      </c>
      <c r="W195" s="6">
        <f>Munka7!F196</f>
        <v>40</v>
      </c>
      <c r="X195" s="6">
        <f>Munka8!B196</f>
        <v>12</v>
      </c>
      <c r="Y195" s="6">
        <f>Munka8!C196</f>
        <v>65</v>
      </c>
      <c r="Z195" s="6">
        <f>Munka8!D196</f>
        <v>23</v>
      </c>
      <c r="AA195" s="6">
        <f>Munka8!E196</f>
        <v>12</v>
      </c>
      <c r="AB195" s="8">
        <f>Munka8!F196</f>
        <v>37</v>
      </c>
      <c r="AD195" s="10">
        <f t="shared" si="116"/>
        <v>43831</v>
      </c>
      <c r="AE195">
        <f t="shared" si="117"/>
        <v>18</v>
      </c>
      <c r="AF195">
        <f t="shared" ref="AF195:AF209" si="123">RANK(C195,C$3:C$209,0)</f>
        <v>14</v>
      </c>
      <c r="AG195">
        <f t="shared" ref="AG195:AG209" si="124">RANK(D195,D$3:D$209,0)</f>
        <v>145</v>
      </c>
      <c r="AH195">
        <f t="shared" ref="AH195:AH209" si="125">RANK(E195,E$3:E$209,0)</f>
        <v>27</v>
      </c>
      <c r="AI195">
        <f t="shared" ref="AI195:AI209" si="126">RANK(F195,F$3:F$209,0)</f>
        <v>168</v>
      </c>
      <c r="AJ195">
        <f t="shared" ref="AJ195:AJ209" si="127">RANK(G195,G$3:G$209,0)</f>
        <v>38</v>
      </c>
      <c r="AK195">
        <f t="shared" ref="AK195:AK209" si="128">RANK(H195,H$3:H$209,0)</f>
        <v>158</v>
      </c>
      <c r="AL195">
        <f t="shared" ref="AL195:AL209" si="129">RANK(I195,I$3:I$209,0)</f>
        <v>4</v>
      </c>
      <c r="AM195">
        <f t="shared" ref="AM195:AM209" si="130">RANK(J195,J$3:J$209,0)</f>
        <v>6</v>
      </c>
      <c r="AN195">
        <f t="shared" ref="AN195:AN209" si="131">RANK(K195,K$3:K$209,0)</f>
        <v>158</v>
      </c>
      <c r="AO195">
        <f t="shared" ref="AO195:AO209" si="132">RANK(L195,L$3:L$209,0)</f>
        <v>193</v>
      </c>
      <c r="AP195">
        <f t="shared" ref="AP195:AP209" si="133">RANK(M195,M$3:M$209,0)</f>
        <v>153</v>
      </c>
      <c r="AQ195">
        <f t="shared" ref="AQ195:AQ209" si="134">RANK(N195,N$3:N$209,0)</f>
        <v>75</v>
      </c>
      <c r="AR195">
        <f t="shared" ref="AR195:AR209" si="135">RANK(O195,O$3:O$209,0)</f>
        <v>18</v>
      </c>
      <c r="AS195">
        <f t="shared" ref="AS195:AS209" si="136">RANK(P195,P$3:P$209,0)</f>
        <v>152</v>
      </c>
      <c r="AT195">
        <f t="shared" ref="AT195:AT209" si="137">RANK(Q195,Q$3:Q$209,0)</f>
        <v>4</v>
      </c>
      <c r="AU195">
        <f t="shared" ref="AU195:AU209" si="138">RANK(R195,R$3:R$209,0)</f>
        <v>41</v>
      </c>
      <c r="AV195">
        <f t="shared" ref="AV195:AV209" si="139">RANK(S195,S$3:S$209,0)</f>
        <v>79</v>
      </c>
      <c r="AW195">
        <f t="shared" ref="AW195:AW209" si="140">RANK(T195,T$3:T$209,0)</f>
        <v>36</v>
      </c>
      <c r="AX195">
        <f t="shared" ref="AX195:AX209" si="141">RANK(U195,U$3:U$209,0)</f>
        <v>138</v>
      </c>
      <c r="AY195">
        <f t="shared" ref="AY195:AY209" si="142">RANK(V195,V$3:V$209,0)</f>
        <v>12</v>
      </c>
      <c r="AZ195">
        <f t="shared" ref="AZ195:AZ209" si="143">RANK(W195,W$3:W$209,0)</f>
        <v>74</v>
      </c>
      <c r="BA195">
        <f t="shared" ref="BA195:BA209" si="144">RANK(X195,X$3:X$209,0)</f>
        <v>55</v>
      </c>
      <c r="BB195">
        <f t="shared" ref="BB195:BB209" si="145">RANK(Y195,Y$3:Y$209,0)</f>
        <v>73</v>
      </c>
      <c r="BC195">
        <f t="shared" ref="BC195:BC209" si="146">RANK(Z195,Z$3:Z$209,0)</f>
        <v>111</v>
      </c>
      <c r="BD195">
        <f t="shared" ref="BD195:BD209" si="147">RANK(AA195,AA$3:AA$209,0)</f>
        <v>17</v>
      </c>
      <c r="BE195">
        <f t="shared" si="118"/>
        <v>37000</v>
      </c>
      <c r="BF195" s="6">
        <f>modellek!AB827</f>
        <v>37522.5</v>
      </c>
      <c r="BG195">
        <f>IF(modellek!AE827*modellek!CM827&lt;=0,1,0)</f>
        <v>0</v>
      </c>
      <c r="BH195">
        <f>modellek!AE827</f>
        <v>-1.41</v>
      </c>
      <c r="BI195">
        <f>modellek!CM827</f>
        <v>-5.47</v>
      </c>
      <c r="BJ195" s="10">
        <f t="shared" si="119"/>
        <v>43831</v>
      </c>
      <c r="BK195" t="str">
        <f t="shared" si="120"/>
        <v/>
      </c>
      <c r="BL195">
        <f t="shared" si="121"/>
        <v>-1.41</v>
      </c>
      <c r="BM195">
        <f t="shared" si="122"/>
        <v>37</v>
      </c>
    </row>
    <row r="196" spans="1:65" x14ac:dyDescent="0.3">
      <c r="A196" s="5">
        <f>Munka3!A197</f>
        <v>43862</v>
      </c>
      <c r="B196" s="6">
        <f>Munka3!B197</f>
        <v>11</v>
      </c>
      <c r="C196" s="6">
        <f>Munka3!C197</f>
        <v>6</v>
      </c>
      <c r="D196" s="6">
        <f>Munka3!D197</f>
        <v>27</v>
      </c>
      <c r="E196" s="6">
        <f>Munka3!E197</f>
        <v>84</v>
      </c>
      <c r="F196" s="6">
        <f>Munka3!F197</f>
        <v>12</v>
      </c>
      <c r="G196" s="6">
        <f>Munka4!B197</f>
        <v>15</v>
      </c>
      <c r="H196" s="6">
        <f>Munka4!C197</f>
        <v>43</v>
      </c>
      <c r="I196" s="6">
        <f>Munka4!D197</f>
        <v>26</v>
      </c>
      <c r="J196" s="6">
        <f>Munka4!E197</f>
        <v>31</v>
      </c>
      <c r="K196" s="6">
        <f>Munka4!F197</f>
        <v>73</v>
      </c>
      <c r="L196" s="6">
        <f>Munka5!B197</f>
        <v>4</v>
      </c>
      <c r="M196" s="6">
        <f>Munka5!C197</f>
        <v>35</v>
      </c>
      <c r="N196" s="6">
        <f>Munka5!D197</f>
        <v>73</v>
      </c>
      <c r="O196" s="6">
        <f>Munka5!E197</f>
        <v>21</v>
      </c>
      <c r="P196" s="6">
        <f>Munka5!F197</f>
        <v>15</v>
      </c>
      <c r="Q196" s="6">
        <f>Munka6!B197</f>
        <v>8</v>
      </c>
      <c r="R196" s="6">
        <f>Munka6!C197</f>
        <v>10</v>
      </c>
      <c r="S196" s="6">
        <f>Munka7!B197</f>
        <v>46</v>
      </c>
      <c r="T196" s="6">
        <f>Munka7!C197</f>
        <v>87</v>
      </c>
      <c r="U196" s="6">
        <f>Munka7!D197</f>
        <v>13</v>
      </c>
      <c r="V196" s="6">
        <f>Munka7!E197</f>
        <v>31</v>
      </c>
      <c r="W196" s="6">
        <f>Munka7!F197</f>
        <v>42</v>
      </c>
      <c r="X196" s="6">
        <f>Munka8!B197</f>
        <v>11</v>
      </c>
      <c r="Y196" s="6">
        <f>Munka8!C197</f>
        <v>65</v>
      </c>
      <c r="Z196" s="6">
        <f>Munka8!D197</f>
        <v>25</v>
      </c>
      <c r="AA196" s="6">
        <f>Munka8!E197</f>
        <v>12</v>
      </c>
      <c r="AB196" s="8">
        <f>Munka8!F197</f>
        <v>40</v>
      </c>
      <c r="AD196" s="10">
        <f t="shared" ref="AD196:AD209" si="148">A196</f>
        <v>43862</v>
      </c>
      <c r="AE196">
        <f t="shared" ref="AE196:AE209" si="149">RANK(B196,B$3:B$209,0)</f>
        <v>18</v>
      </c>
      <c r="AF196">
        <f t="shared" si="123"/>
        <v>14</v>
      </c>
      <c r="AG196">
        <f t="shared" si="124"/>
        <v>115</v>
      </c>
      <c r="AH196">
        <f t="shared" si="125"/>
        <v>63</v>
      </c>
      <c r="AI196">
        <f t="shared" si="126"/>
        <v>182</v>
      </c>
      <c r="AJ196">
        <f t="shared" si="127"/>
        <v>38</v>
      </c>
      <c r="AK196">
        <f t="shared" si="128"/>
        <v>181</v>
      </c>
      <c r="AL196">
        <f t="shared" si="129"/>
        <v>1</v>
      </c>
      <c r="AM196">
        <f t="shared" si="130"/>
        <v>22</v>
      </c>
      <c r="AN196">
        <f t="shared" si="131"/>
        <v>120</v>
      </c>
      <c r="AO196">
        <f t="shared" si="132"/>
        <v>193</v>
      </c>
      <c r="AP196">
        <f t="shared" si="133"/>
        <v>171</v>
      </c>
      <c r="AQ196">
        <f t="shared" si="134"/>
        <v>82</v>
      </c>
      <c r="AR196">
        <f t="shared" si="135"/>
        <v>13</v>
      </c>
      <c r="AS196">
        <f t="shared" si="136"/>
        <v>152</v>
      </c>
      <c r="AT196">
        <f t="shared" si="137"/>
        <v>4</v>
      </c>
      <c r="AU196">
        <f t="shared" si="138"/>
        <v>41</v>
      </c>
      <c r="AV196">
        <f t="shared" si="139"/>
        <v>49</v>
      </c>
      <c r="AW196">
        <f t="shared" si="140"/>
        <v>49</v>
      </c>
      <c r="AX196">
        <f t="shared" si="141"/>
        <v>138</v>
      </c>
      <c r="AY196">
        <f t="shared" si="142"/>
        <v>9</v>
      </c>
      <c r="AZ196">
        <f t="shared" si="143"/>
        <v>25</v>
      </c>
      <c r="BA196">
        <f t="shared" si="144"/>
        <v>84</v>
      </c>
      <c r="BB196">
        <f t="shared" si="145"/>
        <v>73</v>
      </c>
      <c r="BC196">
        <f t="shared" si="146"/>
        <v>51</v>
      </c>
      <c r="BD196">
        <f t="shared" si="147"/>
        <v>17</v>
      </c>
      <c r="BE196">
        <f t="shared" ref="BE196:BE209" si="150">1000*AB196</f>
        <v>40000</v>
      </c>
      <c r="BF196" s="6">
        <f>modellek!AB828</f>
        <v>37522.5</v>
      </c>
      <c r="BG196">
        <f>IF(modellek!AE828*modellek!CM828&lt;=0,1,0)</f>
        <v>0</v>
      </c>
      <c r="BH196">
        <f>modellek!AE828</f>
        <v>6.19</v>
      </c>
      <c r="BI196">
        <f>modellek!CM828</f>
        <v>0.12</v>
      </c>
      <c r="BJ196" s="10">
        <f t="shared" ref="BJ196:BJ209" si="151">AD196</f>
        <v>43862</v>
      </c>
      <c r="BK196" t="str">
        <f t="shared" ref="BK196:BK209" si="152">IF(BG196=1,BH196,"")</f>
        <v/>
      </c>
      <c r="BL196">
        <f t="shared" ref="BL196:BL209" si="153">BH196</f>
        <v>6.19</v>
      </c>
      <c r="BM196">
        <f t="shared" ref="BM196:BM209" si="154">AB196</f>
        <v>40</v>
      </c>
    </row>
    <row r="197" spans="1:65" x14ac:dyDescent="0.3">
      <c r="A197" s="5">
        <f>Munka3!A198</f>
        <v>43891</v>
      </c>
      <c r="B197" s="6">
        <f>Munka3!B198</f>
        <v>8</v>
      </c>
      <c r="C197" s="6">
        <f>Munka3!C198</f>
        <v>4</v>
      </c>
      <c r="D197" s="6">
        <f>Munka3!D198</f>
        <v>22</v>
      </c>
      <c r="E197" s="6">
        <f>Munka3!E198</f>
        <v>66</v>
      </c>
      <c r="F197" s="6">
        <f>Munka3!F198</f>
        <v>9</v>
      </c>
      <c r="G197" s="6">
        <f>Munka4!B198</f>
        <v>12</v>
      </c>
      <c r="H197" s="6">
        <f>Munka4!C198</f>
        <v>36</v>
      </c>
      <c r="I197" s="6">
        <f>Munka4!D198</f>
        <v>17</v>
      </c>
      <c r="J197" s="6">
        <f>Munka4!E198</f>
        <v>24</v>
      </c>
      <c r="K197" s="6">
        <f>Munka4!F198</f>
        <v>59</v>
      </c>
      <c r="L197" s="6">
        <f>Munka5!B198</f>
        <v>4</v>
      </c>
      <c r="M197" s="6">
        <f>Munka5!C198</f>
        <v>25</v>
      </c>
      <c r="N197" s="6">
        <f>Munka5!D198</f>
        <v>51</v>
      </c>
      <c r="O197" s="6">
        <f>Munka5!E198</f>
        <v>18</v>
      </c>
      <c r="P197" s="6">
        <f>Munka5!F198</f>
        <v>12</v>
      </c>
      <c r="Q197" s="6">
        <f>Munka6!B198</f>
        <v>6</v>
      </c>
      <c r="R197" s="6">
        <f>Munka6!C198</f>
        <v>8</v>
      </c>
      <c r="S197" s="6">
        <f>Munka7!B198</f>
        <v>36</v>
      </c>
      <c r="T197" s="6">
        <f>Munka7!C198</f>
        <v>73</v>
      </c>
      <c r="U197" s="6">
        <f>Munka7!D198</f>
        <v>10</v>
      </c>
      <c r="V197" s="6">
        <f>Munka7!E198</f>
        <v>22</v>
      </c>
      <c r="W197" s="6">
        <f>Munka7!F198</f>
        <v>34</v>
      </c>
      <c r="X197" s="6">
        <f>Munka8!B198</f>
        <v>8</v>
      </c>
      <c r="Y197" s="6">
        <f>Munka8!C198</f>
        <v>50</v>
      </c>
      <c r="Z197" s="6">
        <f>Munka8!D198</f>
        <v>20</v>
      </c>
      <c r="AA197" s="6">
        <f>Munka8!E198</f>
        <v>12</v>
      </c>
      <c r="AB197" s="8">
        <f>Munka8!F198</f>
        <v>33</v>
      </c>
      <c r="AD197" s="10">
        <f t="shared" si="148"/>
        <v>43891</v>
      </c>
      <c r="AE197">
        <f t="shared" si="149"/>
        <v>173</v>
      </c>
      <c r="AF197">
        <f t="shared" si="123"/>
        <v>127</v>
      </c>
      <c r="AG197">
        <f t="shared" si="124"/>
        <v>199</v>
      </c>
      <c r="AH197">
        <f t="shared" si="125"/>
        <v>204</v>
      </c>
      <c r="AI197">
        <f t="shared" si="126"/>
        <v>206</v>
      </c>
      <c r="AJ197">
        <f t="shared" si="127"/>
        <v>163</v>
      </c>
      <c r="AK197">
        <f t="shared" si="128"/>
        <v>206</v>
      </c>
      <c r="AL197">
        <f t="shared" si="129"/>
        <v>48</v>
      </c>
      <c r="AM197">
        <f t="shared" si="130"/>
        <v>195</v>
      </c>
      <c r="AN197">
        <f t="shared" si="131"/>
        <v>206</v>
      </c>
      <c r="AO197">
        <f t="shared" si="132"/>
        <v>193</v>
      </c>
      <c r="AP197">
        <f t="shared" si="133"/>
        <v>206</v>
      </c>
      <c r="AQ197">
        <f t="shared" si="134"/>
        <v>206</v>
      </c>
      <c r="AR197">
        <f t="shared" si="135"/>
        <v>22</v>
      </c>
      <c r="AS197">
        <f t="shared" si="136"/>
        <v>204</v>
      </c>
      <c r="AT197">
        <f t="shared" si="137"/>
        <v>151</v>
      </c>
      <c r="AU197">
        <f t="shared" si="138"/>
        <v>205</v>
      </c>
      <c r="AV197">
        <f t="shared" si="139"/>
        <v>201</v>
      </c>
      <c r="AW197">
        <f t="shared" si="140"/>
        <v>202</v>
      </c>
      <c r="AX197">
        <f t="shared" si="141"/>
        <v>206</v>
      </c>
      <c r="AY197">
        <f t="shared" si="142"/>
        <v>16</v>
      </c>
      <c r="AZ197">
        <f t="shared" si="143"/>
        <v>198</v>
      </c>
      <c r="BA197">
        <f t="shared" si="144"/>
        <v>150</v>
      </c>
      <c r="BB197">
        <f t="shared" si="145"/>
        <v>206</v>
      </c>
      <c r="BC197">
        <f t="shared" si="146"/>
        <v>202</v>
      </c>
      <c r="BD197">
        <f t="shared" si="147"/>
        <v>17</v>
      </c>
      <c r="BE197">
        <f t="shared" si="150"/>
        <v>33000</v>
      </c>
      <c r="BF197" s="6">
        <f>modellek!AB829</f>
        <v>34708.300000000003</v>
      </c>
      <c r="BG197">
        <f>IF(modellek!AE829*modellek!CM829&lt;=0,1,0)</f>
        <v>0</v>
      </c>
      <c r="BH197">
        <f>modellek!AE829</f>
        <v>-5.18</v>
      </c>
      <c r="BI197">
        <f>modellek!CM829</f>
        <v>-37.020000000000003</v>
      </c>
      <c r="BJ197" s="10">
        <f t="shared" si="151"/>
        <v>43891</v>
      </c>
      <c r="BK197" t="str">
        <f t="shared" si="152"/>
        <v/>
      </c>
      <c r="BL197">
        <f t="shared" si="153"/>
        <v>-5.18</v>
      </c>
      <c r="BM197">
        <f t="shared" si="154"/>
        <v>33</v>
      </c>
    </row>
    <row r="198" spans="1:65" x14ac:dyDescent="0.3">
      <c r="A198" s="5">
        <f>Munka3!A199</f>
        <v>43922</v>
      </c>
      <c r="B198" s="6">
        <f>Munka3!B199</f>
        <v>6</v>
      </c>
      <c r="C198" s="6">
        <f>Munka3!C199</f>
        <v>3</v>
      </c>
      <c r="D198" s="6">
        <f>Munka3!D199</f>
        <v>19</v>
      </c>
      <c r="E198" s="6">
        <f>Munka3!E199</f>
        <v>56</v>
      </c>
      <c r="F198" s="6">
        <f>Munka3!F199</f>
        <v>7</v>
      </c>
      <c r="G198" s="6">
        <f>Munka4!B199</f>
        <v>10</v>
      </c>
      <c r="H198" s="6">
        <f>Munka4!C199</f>
        <v>30</v>
      </c>
      <c r="I198" s="6">
        <f>Munka4!D199</f>
        <v>13</v>
      </c>
      <c r="J198" s="6">
        <f>Munka4!E199</f>
        <v>20</v>
      </c>
      <c r="K198" s="6">
        <f>Munka4!F199</f>
        <v>53</v>
      </c>
      <c r="L198" s="6">
        <f>Munka5!B199</f>
        <v>4</v>
      </c>
      <c r="M198" s="6">
        <f>Munka5!C199</f>
        <v>18</v>
      </c>
      <c r="N198" s="6">
        <f>Munka5!D199</f>
        <v>40</v>
      </c>
      <c r="O198" s="6">
        <f>Munka5!E199</f>
        <v>13</v>
      </c>
      <c r="P198" s="6">
        <f>Munka5!F199</f>
        <v>11</v>
      </c>
      <c r="Q198" s="6">
        <f>Munka6!B199</f>
        <v>5</v>
      </c>
      <c r="R198" s="6">
        <f>Munka6!C199</f>
        <v>7</v>
      </c>
      <c r="S198" s="6">
        <f>Munka7!B199</f>
        <v>30</v>
      </c>
      <c r="T198" s="6">
        <f>Munka7!C199</f>
        <v>63</v>
      </c>
      <c r="U198" s="6">
        <f>Munka7!D199</f>
        <v>8</v>
      </c>
      <c r="V198" s="6">
        <f>Munka7!E199</f>
        <v>17</v>
      </c>
      <c r="W198" s="6">
        <f>Munka7!F199</f>
        <v>31</v>
      </c>
      <c r="X198" s="6">
        <f>Munka8!B199</f>
        <v>7</v>
      </c>
      <c r="Y198" s="6">
        <f>Munka8!C199</f>
        <v>45</v>
      </c>
      <c r="Z198" s="6">
        <f>Munka8!D199</f>
        <v>18</v>
      </c>
      <c r="AA198" s="6">
        <f>Munka8!E199</f>
        <v>12</v>
      </c>
      <c r="AB198" s="8">
        <f>Munka8!F199</f>
        <v>36</v>
      </c>
      <c r="AD198" s="10">
        <f t="shared" si="148"/>
        <v>43922</v>
      </c>
      <c r="AE198">
        <f t="shared" si="149"/>
        <v>201</v>
      </c>
      <c r="AF198">
        <f t="shared" si="123"/>
        <v>163</v>
      </c>
      <c r="AG198">
        <f t="shared" si="124"/>
        <v>207</v>
      </c>
      <c r="AH198">
        <f t="shared" si="125"/>
        <v>207</v>
      </c>
      <c r="AI198">
        <f t="shared" si="126"/>
        <v>207</v>
      </c>
      <c r="AJ198">
        <f t="shared" si="127"/>
        <v>203</v>
      </c>
      <c r="AK198">
        <f t="shared" si="128"/>
        <v>207</v>
      </c>
      <c r="AL198">
        <f t="shared" si="129"/>
        <v>114</v>
      </c>
      <c r="AM198">
        <f t="shared" si="130"/>
        <v>207</v>
      </c>
      <c r="AN198">
        <f t="shared" si="131"/>
        <v>207</v>
      </c>
      <c r="AO198">
        <f t="shared" si="132"/>
        <v>193</v>
      </c>
      <c r="AP198">
        <f t="shared" si="133"/>
        <v>207</v>
      </c>
      <c r="AQ198">
        <f t="shared" si="134"/>
        <v>207</v>
      </c>
      <c r="AR198">
        <f t="shared" si="135"/>
        <v>48</v>
      </c>
      <c r="AS198">
        <f t="shared" si="136"/>
        <v>207</v>
      </c>
      <c r="AT198">
        <f t="shared" si="137"/>
        <v>207</v>
      </c>
      <c r="AU198">
        <f t="shared" si="138"/>
        <v>207</v>
      </c>
      <c r="AV198">
        <f t="shared" si="139"/>
        <v>207</v>
      </c>
      <c r="AW198">
        <f t="shared" si="140"/>
        <v>207</v>
      </c>
      <c r="AX198">
        <f t="shared" si="141"/>
        <v>207</v>
      </c>
      <c r="AY198">
        <f t="shared" si="142"/>
        <v>30</v>
      </c>
      <c r="AZ198">
        <f t="shared" si="143"/>
        <v>207</v>
      </c>
      <c r="BA198">
        <f t="shared" si="144"/>
        <v>196</v>
      </c>
      <c r="BB198">
        <f t="shared" si="145"/>
        <v>207</v>
      </c>
      <c r="BC198">
        <f t="shared" si="146"/>
        <v>207</v>
      </c>
      <c r="BD198">
        <f t="shared" si="147"/>
        <v>17</v>
      </c>
      <c r="BE198">
        <f t="shared" si="150"/>
        <v>36000</v>
      </c>
      <c r="BF198" s="6">
        <f>modellek!AB830</f>
        <v>33770.300000000003</v>
      </c>
      <c r="BG198">
        <f>IF(modellek!AE830*modellek!CM830&lt;=0,1,0)</f>
        <v>1</v>
      </c>
      <c r="BH198">
        <f>modellek!AE830</f>
        <v>6.19</v>
      </c>
      <c r="BI198">
        <f>modellek!CM830</f>
        <v>-68.62</v>
      </c>
      <c r="BJ198" s="10">
        <f t="shared" si="151"/>
        <v>43922</v>
      </c>
      <c r="BK198">
        <f t="shared" si="152"/>
        <v>6.19</v>
      </c>
      <c r="BL198">
        <f t="shared" si="153"/>
        <v>6.19</v>
      </c>
      <c r="BM198">
        <f t="shared" si="154"/>
        <v>36</v>
      </c>
    </row>
    <row r="199" spans="1:65" x14ac:dyDescent="0.3">
      <c r="A199" s="5">
        <f>Munka3!A200</f>
        <v>43952</v>
      </c>
      <c r="B199" s="6">
        <f>Munka3!B200</f>
        <v>8</v>
      </c>
      <c r="C199" s="6">
        <f>Munka3!C200</f>
        <v>4</v>
      </c>
      <c r="D199" s="6">
        <f>Munka3!D200</f>
        <v>24</v>
      </c>
      <c r="E199" s="6">
        <f>Munka3!E200</f>
        <v>73</v>
      </c>
      <c r="F199" s="6">
        <f>Munka3!F200</f>
        <v>10</v>
      </c>
      <c r="G199" s="6">
        <f>Munka4!B200</f>
        <v>12</v>
      </c>
      <c r="H199" s="6">
        <f>Munka4!C200</f>
        <v>40</v>
      </c>
      <c r="I199" s="6">
        <f>Munka4!D200</f>
        <v>17</v>
      </c>
      <c r="J199" s="6">
        <f>Munka4!E200</f>
        <v>27</v>
      </c>
      <c r="K199" s="6">
        <f>Munka4!F200</f>
        <v>69</v>
      </c>
      <c r="L199" s="6">
        <f>Munka5!B200</f>
        <v>4</v>
      </c>
      <c r="M199" s="6">
        <f>Munka5!C200</f>
        <v>28</v>
      </c>
      <c r="N199" s="6">
        <f>Munka5!D200</f>
        <v>60</v>
      </c>
      <c r="O199" s="6">
        <f>Munka5!E200</f>
        <v>15</v>
      </c>
      <c r="P199" s="6">
        <f>Munka5!F200</f>
        <v>13</v>
      </c>
      <c r="Q199" s="6">
        <f>Munka6!B200</f>
        <v>7</v>
      </c>
      <c r="R199" s="6">
        <f>Munka6!C200</f>
        <v>9</v>
      </c>
      <c r="S199" s="6">
        <f>Munka7!B200</f>
        <v>38</v>
      </c>
      <c r="T199" s="6">
        <f>Munka7!C200</f>
        <v>77</v>
      </c>
      <c r="U199" s="6">
        <f>Munka7!D200</f>
        <v>11</v>
      </c>
      <c r="V199" s="6">
        <f>Munka7!E200</f>
        <v>21</v>
      </c>
      <c r="W199" s="6">
        <f>Munka7!F200</f>
        <v>36</v>
      </c>
      <c r="X199" s="6">
        <f>Munka8!B200</f>
        <v>9</v>
      </c>
      <c r="Y199" s="6">
        <f>Munka8!C200</f>
        <v>55</v>
      </c>
      <c r="Z199" s="6">
        <f>Munka8!D200</f>
        <v>21</v>
      </c>
      <c r="AA199" s="6">
        <f>Munka8!E200</f>
        <v>14</v>
      </c>
      <c r="AB199" s="8">
        <f>Munka8!F200</f>
        <v>41</v>
      </c>
      <c r="AD199" s="10">
        <f t="shared" si="148"/>
        <v>43952</v>
      </c>
      <c r="AE199">
        <f t="shared" si="149"/>
        <v>173</v>
      </c>
      <c r="AF199">
        <f t="shared" si="123"/>
        <v>127</v>
      </c>
      <c r="AG199">
        <f t="shared" si="124"/>
        <v>184</v>
      </c>
      <c r="AH199">
        <f t="shared" si="125"/>
        <v>146</v>
      </c>
      <c r="AI199">
        <f t="shared" si="126"/>
        <v>203</v>
      </c>
      <c r="AJ199">
        <f t="shared" si="127"/>
        <v>163</v>
      </c>
      <c r="AK199">
        <f t="shared" si="128"/>
        <v>198</v>
      </c>
      <c r="AL199">
        <f t="shared" si="129"/>
        <v>48</v>
      </c>
      <c r="AM199">
        <f t="shared" si="130"/>
        <v>126</v>
      </c>
      <c r="AN199">
        <f t="shared" si="131"/>
        <v>167</v>
      </c>
      <c r="AO199">
        <f t="shared" si="132"/>
        <v>193</v>
      </c>
      <c r="AP199">
        <f t="shared" si="133"/>
        <v>204</v>
      </c>
      <c r="AQ199">
        <f t="shared" si="134"/>
        <v>188</v>
      </c>
      <c r="AR199">
        <f t="shared" si="135"/>
        <v>40</v>
      </c>
      <c r="AS199">
        <f t="shared" si="136"/>
        <v>198</v>
      </c>
      <c r="AT199">
        <f t="shared" si="137"/>
        <v>65</v>
      </c>
      <c r="AU199">
        <f t="shared" si="138"/>
        <v>150</v>
      </c>
      <c r="AV199">
        <f t="shared" si="139"/>
        <v>193</v>
      </c>
      <c r="AW199">
        <f t="shared" si="140"/>
        <v>181</v>
      </c>
      <c r="AX199">
        <f t="shared" si="141"/>
        <v>203</v>
      </c>
      <c r="AY199">
        <f t="shared" si="142"/>
        <v>19</v>
      </c>
      <c r="AZ199">
        <f t="shared" si="143"/>
        <v>183</v>
      </c>
      <c r="BA199">
        <f t="shared" si="144"/>
        <v>121</v>
      </c>
      <c r="BB199">
        <f t="shared" si="145"/>
        <v>188</v>
      </c>
      <c r="BC199">
        <f t="shared" si="146"/>
        <v>186</v>
      </c>
      <c r="BD199">
        <f t="shared" si="147"/>
        <v>8</v>
      </c>
      <c r="BE199">
        <f t="shared" si="150"/>
        <v>41000</v>
      </c>
      <c r="BF199" s="6">
        <f>modellek!AB831</f>
        <v>38460.6</v>
      </c>
      <c r="BG199">
        <f>IF(modellek!AE831*modellek!CM831&lt;=0,1,0)</f>
        <v>1</v>
      </c>
      <c r="BH199">
        <f>modellek!AE831</f>
        <v>6.19</v>
      </c>
      <c r="BI199">
        <f>modellek!CM831</f>
        <v>-10.29</v>
      </c>
      <c r="BJ199" s="10">
        <f t="shared" si="151"/>
        <v>43952</v>
      </c>
      <c r="BK199">
        <f t="shared" si="152"/>
        <v>6.19</v>
      </c>
      <c r="BL199">
        <f t="shared" si="153"/>
        <v>6.19</v>
      </c>
      <c r="BM199">
        <f t="shared" si="154"/>
        <v>41</v>
      </c>
    </row>
    <row r="200" spans="1:65" x14ac:dyDescent="0.3">
      <c r="A200" s="5">
        <f>Munka3!A201</f>
        <v>43983</v>
      </c>
      <c r="B200" s="6">
        <f>Munka3!B201</f>
        <v>11</v>
      </c>
      <c r="C200" s="6">
        <f>Munka3!C201</f>
        <v>6</v>
      </c>
      <c r="D200" s="6">
        <f>Munka3!D201</f>
        <v>29</v>
      </c>
      <c r="E200" s="6">
        <f>Munka3!E201</f>
        <v>88</v>
      </c>
      <c r="F200" s="6">
        <f>Munka3!F201</f>
        <v>13</v>
      </c>
      <c r="G200" s="6">
        <f>Munka4!B201</f>
        <v>16</v>
      </c>
      <c r="H200" s="6">
        <f>Munka4!C201</f>
        <v>47</v>
      </c>
      <c r="I200" s="6">
        <f>Munka4!D201</f>
        <v>23</v>
      </c>
      <c r="J200" s="6">
        <f>Munka4!E201</f>
        <v>31</v>
      </c>
      <c r="K200" s="6">
        <f>Munka4!F201</f>
        <v>80</v>
      </c>
      <c r="L200" s="6">
        <f>Munka5!B201</f>
        <v>4</v>
      </c>
      <c r="M200" s="6">
        <f>Munka5!C201</f>
        <v>37</v>
      </c>
      <c r="N200" s="6">
        <f>Munka5!D201</f>
        <v>74</v>
      </c>
      <c r="O200" s="6">
        <f>Munka5!E201</f>
        <v>25</v>
      </c>
      <c r="P200" s="6">
        <f>Munka5!F201</f>
        <v>15</v>
      </c>
      <c r="Q200" s="6">
        <f>Munka6!B201</f>
        <v>8</v>
      </c>
      <c r="R200" s="6">
        <f>Munka6!C201</f>
        <v>10</v>
      </c>
      <c r="S200" s="6">
        <f>Munka7!B201</f>
        <v>45</v>
      </c>
      <c r="T200" s="6">
        <f>Munka7!C201</f>
        <v>89</v>
      </c>
      <c r="U200" s="6">
        <f>Munka7!D201</f>
        <v>13</v>
      </c>
      <c r="V200" s="6">
        <f>Munka7!E201</f>
        <v>24</v>
      </c>
      <c r="W200" s="6">
        <f>Munka7!F201</f>
        <v>40</v>
      </c>
      <c r="X200" s="6">
        <f>Munka8!B201</f>
        <v>11</v>
      </c>
      <c r="Y200" s="6">
        <f>Munka8!C201</f>
        <v>65</v>
      </c>
      <c r="Z200" s="6">
        <f>Munka8!D201</f>
        <v>25</v>
      </c>
      <c r="AA200" s="6">
        <f>Munka8!E201</f>
        <v>15</v>
      </c>
      <c r="AB200" s="8">
        <f>Munka8!F201</f>
        <v>40</v>
      </c>
      <c r="AD200" s="10">
        <f t="shared" si="148"/>
        <v>43983</v>
      </c>
      <c r="AE200">
        <f t="shared" si="149"/>
        <v>18</v>
      </c>
      <c r="AF200">
        <f t="shared" si="123"/>
        <v>14</v>
      </c>
      <c r="AG200">
        <f t="shared" si="124"/>
        <v>67</v>
      </c>
      <c r="AH200">
        <f t="shared" si="125"/>
        <v>27</v>
      </c>
      <c r="AI200">
        <f t="shared" si="126"/>
        <v>168</v>
      </c>
      <c r="AJ200">
        <f t="shared" si="127"/>
        <v>8</v>
      </c>
      <c r="AK200">
        <f t="shared" si="128"/>
        <v>96</v>
      </c>
      <c r="AL200">
        <f t="shared" si="129"/>
        <v>11</v>
      </c>
      <c r="AM200">
        <f t="shared" si="130"/>
        <v>22</v>
      </c>
      <c r="AN200">
        <f t="shared" si="131"/>
        <v>58</v>
      </c>
      <c r="AO200">
        <f t="shared" si="132"/>
        <v>193</v>
      </c>
      <c r="AP200">
        <f t="shared" si="133"/>
        <v>137</v>
      </c>
      <c r="AQ200">
        <f t="shared" si="134"/>
        <v>75</v>
      </c>
      <c r="AR200">
        <f t="shared" si="135"/>
        <v>7</v>
      </c>
      <c r="AS200">
        <f t="shared" si="136"/>
        <v>152</v>
      </c>
      <c r="AT200">
        <f t="shared" si="137"/>
        <v>4</v>
      </c>
      <c r="AU200">
        <f t="shared" si="138"/>
        <v>41</v>
      </c>
      <c r="AV200">
        <f t="shared" si="139"/>
        <v>79</v>
      </c>
      <c r="AW200">
        <f t="shared" si="140"/>
        <v>28</v>
      </c>
      <c r="AX200">
        <f t="shared" si="141"/>
        <v>138</v>
      </c>
      <c r="AY200">
        <f t="shared" si="142"/>
        <v>13</v>
      </c>
      <c r="AZ200">
        <f t="shared" si="143"/>
        <v>74</v>
      </c>
      <c r="BA200">
        <f t="shared" si="144"/>
        <v>84</v>
      </c>
      <c r="BB200">
        <f t="shared" si="145"/>
        <v>73</v>
      </c>
      <c r="BC200">
        <f t="shared" si="146"/>
        <v>51</v>
      </c>
      <c r="BD200">
        <f t="shared" si="147"/>
        <v>7</v>
      </c>
      <c r="BE200">
        <f t="shared" si="150"/>
        <v>40000</v>
      </c>
      <c r="BF200" s="6">
        <f>modellek!AB832</f>
        <v>39398.6</v>
      </c>
      <c r="BG200">
        <f>IF(modellek!AE832*modellek!CM832&lt;=0,1,0)</f>
        <v>0</v>
      </c>
      <c r="BH200">
        <f>modellek!AE832</f>
        <v>1.5</v>
      </c>
      <c r="BI200">
        <f>modellek!CM832</f>
        <v>7.08</v>
      </c>
      <c r="BJ200" s="10">
        <f t="shared" si="151"/>
        <v>43983</v>
      </c>
      <c r="BK200" t="str">
        <f t="shared" si="152"/>
        <v/>
      </c>
      <c r="BL200">
        <f t="shared" si="153"/>
        <v>1.5</v>
      </c>
      <c r="BM200">
        <f t="shared" si="154"/>
        <v>40</v>
      </c>
    </row>
    <row r="201" spans="1:65" x14ac:dyDescent="0.3">
      <c r="A201" s="5">
        <f>Munka3!A202</f>
        <v>44013</v>
      </c>
      <c r="B201" s="6">
        <f>Munka3!B202</f>
        <v>11</v>
      </c>
      <c r="C201" s="6">
        <f>Munka3!C202</f>
        <v>6</v>
      </c>
      <c r="D201" s="6">
        <f>Munka3!D202</f>
        <v>29</v>
      </c>
      <c r="E201" s="6">
        <f>Munka3!E202</f>
        <v>86</v>
      </c>
      <c r="F201" s="6">
        <f>Munka3!F202</f>
        <v>12</v>
      </c>
      <c r="G201" s="6">
        <f>Munka4!B202</f>
        <v>16</v>
      </c>
      <c r="H201" s="6">
        <f>Munka4!C202</f>
        <v>47</v>
      </c>
      <c r="I201" s="6">
        <f>Munka4!D202</f>
        <v>24</v>
      </c>
      <c r="J201" s="6">
        <f>Munka4!E202</f>
        <v>32</v>
      </c>
      <c r="K201" s="6">
        <f>Munka4!F202</f>
        <v>82</v>
      </c>
      <c r="L201" s="6">
        <f>Munka5!B202</f>
        <v>5</v>
      </c>
      <c r="M201" s="6">
        <f>Munka5!C202</f>
        <v>37</v>
      </c>
      <c r="N201" s="6">
        <f>Munka5!D202</f>
        <v>72</v>
      </c>
      <c r="O201" s="6">
        <f>Munka5!E202</f>
        <v>24</v>
      </c>
      <c r="P201" s="6">
        <f>Munka5!F202</f>
        <v>15</v>
      </c>
      <c r="Q201" s="6">
        <f>Munka6!B202</f>
        <v>9</v>
      </c>
      <c r="R201" s="6">
        <f>Munka6!C202</f>
        <v>10</v>
      </c>
      <c r="S201" s="6">
        <f>Munka7!B202</f>
        <v>46</v>
      </c>
      <c r="T201" s="6">
        <f>Munka7!C202</f>
        <v>99</v>
      </c>
      <c r="U201" s="6">
        <f>Munka7!D202</f>
        <v>13</v>
      </c>
      <c r="V201" s="6">
        <f>Munka7!E202</f>
        <v>33</v>
      </c>
      <c r="W201" s="6">
        <f>Munka7!F202</f>
        <v>40</v>
      </c>
      <c r="X201" s="6">
        <f>Munka8!B202</f>
        <v>11</v>
      </c>
      <c r="Y201" s="6">
        <f>Munka8!C202</f>
        <v>66</v>
      </c>
      <c r="Z201" s="6">
        <f>Munka8!D202</f>
        <v>24</v>
      </c>
      <c r="AA201" s="6">
        <f>Munka8!E202</f>
        <v>14</v>
      </c>
      <c r="AB201" s="8">
        <f>Munka8!F202</f>
        <v>43</v>
      </c>
      <c r="AD201" s="10">
        <f t="shared" si="148"/>
        <v>44013</v>
      </c>
      <c r="AE201">
        <f t="shared" si="149"/>
        <v>18</v>
      </c>
      <c r="AF201">
        <f t="shared" si="123"/>
        <v>14</v>
      </c>
      <c r="AG201">
        <f t="shared" si="124"/>
        <v>67</v>
      </c>
      <c r="AH201">
        <f t="shared" si="125"/>
        <v>39</v>
      </c>
      <c r="AI201">
        <f t="shared" si="126"/>
        <v>182</v>
      </c>
      <c r="AJ201">
        <f t="shared" si="127"/>
        <v>8</v>
      </c>
      <c r="AK201">
        <f t="shared" si="128"/>
        <v>96</v>
      </c>
      <c r="AL201">
        <f t="shared" si="129"/>
        <v>6</v>
      </c>
      <c r="AM201">
        <f t="shared" si="130"/>
        <v>6</v>
      </c>
      <c r="AN201">
        <f t="shared" si="131"/>
        <v>48</v>
      </c>
      <c r="AO201">
        <f t="shared" si="132"/>
        <v>174</v>
      </c>
      <c r="AP201">
        <f t="shared" si="133"/>
        <v>137</v>
      </c>
      <c r="AQ201">
        <f t="shared" si="134"/>
        <v>87</v>
      </c>
      <c r="AR201">
        <f t="shared" si="135"/>
        <v>11</v>
      </c>
      <c r="AS201">
        <f t="shared" si="136"/>
        <v>152</v>
      </c>
      <c r="AT201">
        <f t="shared" si="137"/>
        <v>3</v>
      </c>
      <c r="AU201">
        <f t="shared" si="138"/>
        <v>41</v>
      </c>
      <c r="AV201">
        <f t="shared" si="139"/>
        <v>49</v>
      </c>
      <c r="AW201">
        <f t="shared" si="140"/>
        <v>3</v>
      </c>
      <c r="AX201">
        <f t="shared" si="141"/>
        <v>138</v>
      </c>
      <c r="AY201">
        <f t="shared" si="142"/>
        <v>6</v>
      </c>
      <c r="AZ201">
        <f t="shared" si="143"/>
        <v>74</v>
      </c>
      <c r="BA201">
        <f t="shared" si="144"/>
        <v>84</v>
      </c>
      <c r="BB201">
        <f t="shared" si="145"/>
        <v>63</v>
      </c>
      <c r="BC201">
        <f t="shared" si="146"/>
        <v>74</v>
      </c>
      <c r="BD201">
        <f t="shared" si="147"/>
        <v>8</v>
      </c>
      <c r="BE201">
        <f t="shared" si="150"/>
        <v>43000</v>
      </c>
      <c r="BF201" s="6">
        <f>modellek!AB833</f>
        <v>41274.800000000003</v>
      </c>
      <c r="BG201">
        <f>IF(modellek!AE833*modellek!CM833&lt;=0,1,0)</f>
        <v>0</v>
      </c>
      <c r="BH201">
        <f>modellek!AE833</f>
        <v>4.01</v>
      </c>
      <c r="BI201">
        <f>modellek!CM833</f>
        <v>7.08</v>
      </c>
      <c r="BJ201" s="10">
        <f t="shared" si="151"/>
        <v>44013</v>
      </c>
      <c r="BK201" t="str">
        <f t="shared" si="152"/>
        <v/>
      </c>
      <c r="BL201">
        <f t="shared" si="153"/>
        <v>4.01</v>
      </c>
      <c r="BM201">
        <f t="shared" si="154"/>
        <v>43</v>
      </c>
    </row>
    <row r="202" spans="1:65" x14ac:dyDescent="0.3">
      <c r="A202" s="5">
        <f>Munka3!A203</f>
        <v>44044</v>
      </c>
      <c r="B202" s="6">
        <f>Munka3!B203</f>
        <v>11</v>
      </c>
      <c r="C202" s="6">
        <f>Munka3!C203</f>
        <v>5</v>
      </c>
      <c r="D202" s="6">
        <f>Munka3!D203</f>
        <v>29</v>
      </c>
      <c r="E202" s="6">
        <f>Munka3!E203</f>
        <v>90</v>
      </c>
      <c r="F202" s="6">
        <f>Munka3!F203</f>
        <v>12</v>
      </c>
      <c r="G202" s="6">
        <f>Munka4!B203</f>
        <v>16</v>
      </c>
      <c r="H202" s="6">
        <f>Munka4!C203</f>
        <v>47</v>
      </c>
      <c r="I202" s="6">
        <f>Munka4!D203</f>
        <v>26</v>
      </c>
      <c r="J202" s="6">
        <f>Munka4!E203</f>
        <v>31</v>
      </c>
      <c r="K202" s="6">
        <f>Munka4!F203</f>
        <v>76</v>
      </c>
      <c r="L202" s="6">
        <f>Munka5!B203</f>
        <v>5</v>
      </c>
      <c r="M202" s="6">
        <f>Munka5!C203</f>
        <v>36</v>
      </c>
      <c r="N202" s="6">
        <f>Munka5!D203</f>
        <v>71</v>
      </c>
      <c r="O202" s="6">
        <f>Munka5!E203</f>
        <v>25</v>
      </c>
      <c r="P202" s="6">
        <f>Munka5!F203</f>
        <v>14</v>
      </c>
      <c r="Q202" s="6">
        <f>Munka6!B203</f>
        <v>8</v>
      </c>
      <c r="R202" s="6">
        <f>Munka6!C203</f>
        <v>10</v>
      </c>
      <c r="S202" s="6">
        <f>Munka7!B203</f>
        <v>47</v>
      </c>
      <c r="T202" s="6">
        <f>Munka7!C203</f>
        <v>91</v>
      </c>
      <c r="U202" s="6">
        <f>Munka7!D203</f>
        <v>13</v>
      </c>
      <c r="V202" s="6">
        <f>Munka7!E203</f>
        <v>32</v>
      </c>
      <c r="W202" s="6">
        <f>Munka7!F203</f>
        <v>40</v>
      </c>
      <c r="X202" s="6">
        <f>Munka8!B203</f>
        <v>10</v>
      </c>
      <c r="Y202" s="6">
        <f>Munka8!C203</f>
        <v>68</v>
      </c>
      <c r="Z202" s="6">
        <f>Munka8!D203</f>
        <v>25</v>
      </c>
      <c r="AA202" s="6">
        <f>Munka8!E203</f>
        <v>14</v>
      </c>
      <c r="AB202" s="8">
        <f>Munka8!F203</f>
        <v>41</v>
      </c>
      <c r="AD202" s="10">
        <f t="shared" si="148"/>
        <v>44044</v>
      </c>
      <c r="AE202">
        <f t="shared" si="149"/>
        <v>18</v>
      </c>
      <c r="AF202">
        <f t="shared" si="123"/>
        <v>53</v>
      </c>
      <c r="AG202">
        <f t="shared" si="124"/>
        <v>67</v>
      </c>
      <c r="AH202">
        <f t="shared" si="125"/>
        <v>13</v>
      </c>
      <c r="AI202">
        <f t="shared" si="126"/>
        <v>182</v>
      </c>
      <c r="AJ202">
        <f t="shared" si="127"/>
        <v>8</v>
      </c>
      <c r="AK202">
        <f t="shared" si="128"/>
        <v>96</v>
      </c>
      <c r="AL202">
        <f t="shared" si="129"/>
        <v>1</v>
      </c>
      <c r="AM202">
        <f t="shared" si="130"/>
        <v>22</v>
      </c>
      <c r="AN202">
        <f t="shared" si="131"/>
        <v>91</v>
      </c>
      <c r="AO202">
        <f t="shared" si="132"/>
        <v>174</v>
      </c>
      <c r="AP202">
        <f t="shared" si="133"/>
        <v>153</v>
      </c>
      <c r="AQ202">
        <f t="shared" si="134"/>
        <v>90</v>
      </c>
      <c r="AR202">
        <f t="shared" si="135"/>
        <v>7</v>
      </c>
      <c r="AS202">
        <f t="shared" si="136"/>
        <v>184</v>
      </c>
      <c r="AT202">
        <f t="shared" si="137"/>
        <v>4</v>
      </c>
      <c r="AU202">
        <f t="shared" si="138"/>
        <v>41</v>
      </c>
      <c r="AV202">
        <f t="shared" si="139"/>
        <v>23</v>
      </c>
      <c r="AW202">
        <f t="shared" si="140"/>
        <v>19</v>
      </c>
      <c r="AX202">
        <f t="shared" si="141"/>
        <v>138</v>
      </c>
      <c r="AY202">
        <f t="shared" si="142"/>
        <v>7</v>
      </c>
      <c r="AZ202">
        <f t="shared" si="143"/>
        <v>74</v>
      </c>
      <c r="BA202">
        <f t="shared" si="144"/>
        <v>107</v>
      </c>
      <c r="BB202">
        <f t="shared" si="145"/>
        <v>28</v>
      </c>
      <c r="BC202">
        <f t="shared" si="146"/>
        <v>51</v>
      </c>
      <c r="BD202">
        <f t="shared" si="147"/>
        <v>8</v>
      </c>
      <c r="BE202">
        <f t="shared" si="150"/>
        <v>41000</v>
      </c>
      <c r="BF202" s="6">
        <f>modellek!AB834</f>
        <v>40336.699999999997</v>
      </c>
      <c r="BG202">
        <f>IF(modellek!AE834*modellek!CM834&lt;=0,1,0)</f>
        <v>0</v>
      </c>
      <c r="BH202">
        <f>modellek!AE834</f>
        <v>1.62</v>
      </c>
      <c r="BI202">
        <f>modellek!CM834</f>
        <v>7.08</v>
      </c>
      <c r="BJ202" s="10">
        <f t="shared" si="151"/>
        <v>44044</v>
      </c>
      <c r="BK202" t="str">
        <f t="shared" si="152"/>
        <v/>
      </c>
      <c r="BL202">
        <f t="shared" si="153"/>
        <v>1.62</v>
      </c>
      <c r="BM202">
        <f t="shared" si="154"/>
        <v>41</v>
      </c>
    </row>
    <row r="203" spans="1:65" x14ac:dyDescent="0.3">
      <c r="A203" s="5">
        <f>Munka3!A204</f>
        <v>44075</v>
      </c>
      <c r="B203" s="6">
        <f>Munka3!B204</f>
        <v>11</v>
      </c>
      <c r="C203" s="6">
        <f>Munka3!C204</f>
        <v>6</v>
      </c>
      <c r="D203" s="6">
        <f>Munka3!D204</f>
        <v>28</v>
      </c>
      <c r="E203" s="6">
        <f>Munka3!E204</f>
        <v>86</v>
      </c>
      <c r="F203" s="6">
        <f>Munka3!F204</f>
        <v>12</v>
      </c>
      <c r="G203" s="6">
        <f>Munka4!B204</f>
        <v>15</v>
      </c>
      <c r="H203" s="6">
        <f>Munka4!C204</f>
        <v>43</v>
      </c>
      <c r="I203" s="6">
        <f>Munka4!D204</f>
        <v>26</v>
      </c>
      <c r="J203" s="6">
        <f>Munka4!E204</f>
        <v>30</v>
      </c>
      <c r="K203" s="6">
        <f>Munka4!F204</f>
        <v>74</v>
      </c>
      <c r="L203" s="6">
        <f>Munka5!B204</f>
        <v>4</v>
      </c>
      <c r="M203" s="6">
        <f>Munka5!C204</f>
        <v>35</v>
      </c>
      <c r="N203" s="6">
        <f>Munka5!D204</f>
        <v>70</v>
      </c>
      <c r="O203" s="6">
        <f>Munka5!E204</f>
        <v>25</v>
      </c>
      <c r="P203" s="6">
        <f>Munka5!F204</f>
        <v>14</v>
      </c>
      <c r="Q203" s="6">
        <f>Munka6!B204</f>
        <v>8</v>
      </c>
      <c r="R203" s="6">
        <f>Munka6!C204</f>
        <v>9</v>
      </c>
      <c r="S203" s="6">
        <f>Munka7!B204</f>
        <v>45</v>
      </c>
      <c r="T203" s="6">
        <f>Munka7!C204</f>
        <v>82</v>
      </c>
      <c r="U203" s="6">
        <f>Munka7!D204</f>
        <v>12</v>
      </c>
      <c r="V203" s="6">
        <f>Munka7!E204</f>
        <v>41</v>
      </c>
      <c r="W203" s="6">
        <f>Munka7!F204</f>
        <v>37</v>
      </c>
      <c r="X203" s="6">
        <f>Munka8!B204</f>
        <v>11</v>
      </c>
      <c r="Y203" s="6">
        <f>Munka8!C204</f>
        <v>63</v>
      </c>
      <c r="Z203" s="6">
        <f>Munka8!D204</f>
        <v>21</v>
      </c>
      <c r="AA203" s="6">
        <f>Munka8!E204</f>
        <v>14</v>
      </c>
      <c r="AB203" s="8">
        <f>Munka8!F204</f>
        <v>40</v>
      </c>
      <c r="AD203" s="10">
        <f t="shared" si="148"/>
        <v>44075</v>
      </c>
      <c r="AE203">
        <f t="shared" si="149"/>
        <v>18</v>
      </c>
      <c r="AF203">
        <f t="shared" si="123"/>
        <v>14</v>
      </c>
      <c r="AG203">
        <f t="shared" si="124"/>
        <v>88</v>
      </c>
      <c r="AH203">
        <f t="shared" si="125"/>
        <v>39</v>
      </c>
      <c r="AI203">
        <f t="shared" si="126"/>
        <v>182</v>
      </c>
      <c r="AJ203">
        <f t="shared" si="127"/>
        <v>38</v>
      </c>
      <c r="AK203">
        <f t="shared" si="128"/>
        <v>181</v>
      </c>
      <c r="AL203">
        <f t="shared" si="129"/>
        <v>1</v>
      </c>
      <c r="AM203">
        <f t="shared" si="130"/>
        <v>40</v>
      </c>
      <c r="AN203">
        <f t="shared" si="131"/>
        <v>108</v>
      </c>
      <c r="AO203">
        <f t="shared" si="132"/>
        <v>193</v>
      </c>
      <c r="AP203">
        <f t="shared" si="133"/>
        <v>171</v>
      </c>
      <c r="AQ203">
        <f t="shared" si="134"/>
        <v>97</v>
      </c>
      <c r="AR203">
        <f t="shared" si="135"/>
        <v>7</v>
      </c>
      <c r="AS203">
        <f t="shared" si="136"/>
        <v>184</v>
      </c>
      <c r="AT203">
        <f t="shared" si="137"/>
        <v>4</v>
      </c>
      <c r="AU203">
        <f t="shared" si="138"/>
        <v>150</v>
      </c>
      <c r="AV203">
        <f t="shared" si="139"/>
        <v>79</v>
      </c>
      <c r="AW203">
        <f t="shared" si="140"/>
        <v>119</v>
      </c>
      <c r="AX203">
        <f t="shared" si="141"/>
        <v>191</v>
      </c>
      <c r="AY203">
        <f t="shared" si="142"/>
        <v>2</v>
      </c>
      <c r="AZ203">
        <f t="shared" si="143"/>
        <v>159</v>
      </c>
      <c r="BA203">
        <f t="shared" si="144"/>
        <v>84</v>
      </c>
      <c r="BB203">
        <f t="shared" si="145"/>
        <v>100</v>
      </c>
      <c r="BC203">
        <f t="shared" si="146"/>
        <v>186</v>
      </c>
      <c r="BD203">
        <f t="shared" si="147"/>
        <v>8</v>
      </c>
      <c r="BE203">
        <f t="shared" si="150"/>
        <v>40000</v>
      </c>
      <c r="BF203" s="6">
        <f>modellek!AB835</f>
        <v>40336.699999999997</v>
      </c>
      <c r="BG203">
        <f>IF(modellek!AE835*modellek!CM835&lt;=0,1,0)</f>
        <v>1</v>
      </c>
      <c r="BH203">
        <f>modellek!AE835</f>
        <v>-0.84</v>
      </c>
      <c r="BI203">
        <f>modellek!CM835</f>
        <v>0.12</v>
      </c>
      <c r="BJ203" s="10">
        <f t="shared" si="151"/>
        <v>44075</v>
      </c>
      <c r="BK203">
        <f t="shared" si="152"/>
        <v>-0.84</v>
      </c>
      <c r="BL203">
        <f t="shared" si="153"/>
        <v>-0.84</v>
      </c>
      <c r="BM203">
        <f t="shared" si="154"/>
        <v>40</v>
      </c>
    </row>
    <row r="204" spans="1:65" x14ac:dyDescent="0.3">
      <c r="A204" s="5">
        <f>Munka3!A205</f>
        <v>44105</v>
      </c>
      <c r="B204" s="6">
        <f>Munka3!B205</f>
        <v>10</v>
      </c>
      <c r="C204" s="6">
        <f>Munka3!C205</f>
        <v>6</v>
      </c>
      <c r="D204" s="6">
        <f>Munka3!D205</f>
        <v>27</v>
      </c>
      <c r="E204" s="6">
        <f>Munka3!E205</f>
        <v>80</v>
      </c>
      <c r="F204" s="6">
        <f>Munka3!F205</f>
        <v>11</v>
      </c>
      <c r="G204" s="6">
        <f>Munka4!B205</f>
        <v>15</v>
      </c>
      <c r="H204" s="6">
        <f>Munka4!C205</f>
        <v>41</v>
      </c>
      <c r="I204" s="6">
        <f>Munka4!D205</f>
        <v>25</v>
      </c>
      <c r="J204" s="6">
        <f>Munka4!E205</f>
        <v>29</v>
      </c>
      <c r="K204" s="6">
        <f>Munka4!F205</f>
        <v>70</v>
      </c>
      <c r="L204" s="6">
        <f>Munka5!B205</f>
        <v>4</v>
      </c>
      <c r="M204" s="6">
        <f>Munka5!C205</f>
        <v>33</v>
      </c>
      <c r="N204" s="6">
        <f>Munka5!D205</f>
        <v>63</v>
      </c>
      <c r="O204" s="6">
        <f>Munka5!E205</f>
        <v>25</v>
      </c>
      <c r="P204" s="6">
        <f>Munka5!F205</f>
        <v>13</v>
      </c>
      <c r="Q204" s="6">
        <f>Munka6!B205</f>
        <v>8</v>
      </c>
      <c r="R204" s="6">
        <f>Munka6!C205</f>
        <v>9</v>
      </c>
      <c r="S204" s="6">
        <f>Munka7!B205</f>
        <v>42</v>
      </c>
      <c r="T204" s="6">
        <f>Munka7!C205</f>
        <v>79</v>
      </c>
      <c r="U204" s="6">
        <f>Munka7!D205</f>
        <v>12</v>
      </c>
      <c r="V204" s="6">
        <f>Munka7!E205</f>
        <v>28</v>
      </c>
      <c r="W204" s="6">
        <f>Munka7!F205</f>
        <v>36</v>
      </c>
      <c r="X204" s="6">
        <f>Munka8!B205</f>
        <v>11</v>
      </c>
      <c r="Y204" s="6">
        <f>Munka8!C205</f>
        <v>60</v>
      </c>
      <c r="Z204" s="6">
        <f>Munka8!D205</f>
        <v>22</v>
      </c>
      <c r="AA204" s="6">
        <f>Munka8!E205</f>
        <v>17</v>
      </c>
      <c r="AB204" s="8">
        <f>Munka8!F205</f>
        <v>35</v>
      </c>
      <c r="AD204" s="10">
        <f t="shared" si="148"/>
        <v>44105</v>
      </c>
      <c r="AE204">
        <f t="shared" si="149"/>
        <v>67</v>
      </c>
      <c r="AF204">
        <f t="shared" si="123"/>
        <v>14</v>
      </c>
      <c r="AG204">
        <f t="shared" si="124"/>
        <v>115</v>
      </c>
      <c r="AH204">
        <f t="shared" si="125"/>
        <v>98</v>
      </c>
      <c r="AI204">
        <f t="shared" si="126"/>
        <v>200</v>
      </c>
      <c r="AJ204">
        <f t="shared" si="127"/>
        <v>38</v>
      </c>
      <c r="AK204">
        <f t="shared" si="128"/>
        <v>196</v>
      </c>
      <c r="AL204">
        <f t="shared" si="129"/>
        <v>4</v>
      </c>
      <c r="AM204">
        <f t="shared" si="130"/>
        <v>66</v>
      </c>
      <c r="AN204">
        <f t="shared" si="131"/>
        <v>158</v>
      </c>
      <c r="AO204">
        <f t="shared" si="132"/>
        <v>193</v>
      </c>
      <c r="AP204">
        <f t="shared" si="133"/>
        <v>197</v>
      </c>
      <c r="AQ204">
        <f t="shared" si="134"/>
        <v>158</v>
      </c>
      <c r="AR204">
        <f t="shared" si="135"/>
        <v>7</v>
      </c>
      <c r="AS204">
        <f t="shared" si="136"/>
        <v>198</v>
      </c>
      <c r="AT204">
        <f t="shared" si="137"/>
        <v>4</v>
      </c>
      <c r="AU204">
        <f t="shared" si="138"/>
        <v>150</v>
      </c>
      <c r="AV204">
        <f t="shared" si="139"/>
        <v>156</v>
      </c>
      <c r="AW204">
        <f t="shared" si="140"/>
        <v>157</v>
      </c>
      <c r="AX204">
        <f t="shared" si="141"/>
        <v>191</v>
      </c>
      <c r="AY204">
        <f t="shared" si="142"/>
        <v>10</v>
      </c>
      <c r="AZ204">
        <f t="shared" si="143"/>
        <v>183</v>
      </c>
      <c r="BA204">
        <f t="shared" si="144"/>
        <v>84</v>
      </c>
      <c r="BB204">
        <f t="shared" si="145"/>
        <v>134</v>
      </c>
      <c r="BC204">
        <f t="shared" si="146"/>
        <v>150</v>
      </c>
      <c r="BD204">
        <f t="shared" si="147"/>
        <v>1</v>
      </c>
      <c r="BE204">
        <f t="shared" si="150"/>
        <v>35000</v>
      </c>
      <c r="BF204" s="6">
        <f>modellek!AB836</f>
        <v>38460.6</v>
      </c>
      <c r="BG204">
        <f>IF(modellek!AE836*modellek!CM836&lt;=0,1,0)</f>
        <v>1</v>
      </c>
      <c r="BH204">
        <f>modellek!AE836</f>
        <v>-9.89</v>
      </c>
      <c r="BI204">
        <f>modellek!CM836</f>
        <v>1.78</v>
      </c>
      <c r="BJ204" s="10">
        <f t="shared" si="151"/>
        <v>44105</v>
      </c>
      <c r="BK204">
        <f t="shared" si="152"/>
        <v>-9.89</v>
      </c>
      <c r="BL204">
        <f t="shared" si="153"/>
        <v>-9.89</v>
      </c>
      <c r="BM204">
        <f t="shared" si="154"/>
        <v>35</v>
      </c>
    </row>
    <row r="205" spans="1:65" x14ac:dyDescent="0.3">
      <c r="A205" s="5">
        <f>Munka3!A206</f>
        <v>44136</v>
      </c>
      <c r="B205" s="6">
        <f>Munka3!B206</f>
        <v>10</v>
      </c>
      <c r="C205" s="6">
        <f>Munka3!C206</f>
        <v>5</v>
      </c>
      <c r="D205" s="6">
        <f>Munka3!D206</f>
        <v>25</v>
      </c>
      <c r="E205" s="6">
        <f>Munka3!E206</f>
        <v>75</v>
      </c>
      <c r="F205" s="6">
        <f>Munka3!F206</f>
        <v>10</v>
      </c>
      <c r="G205" s="6">
        <f>Munka4!B206</f>
        <v>14</v>
      </c>
      <c r="H205" s="6">
        <f>Munka4!C206</f>
        <v>39</v>
      </c>
      <c r="I205" s="6">
        <f>Munka4!D206</f>
        <v>22</v>
      </c>
      <c r="J205" s="6">
        <f>Munka4!E206</f>
        <v>27</v>
      </c>
      <c r="K205" s="6">
        <f>Munka4!F206</f>
        <v>66</v>
      </c>
      <c r="L205" s="6">
        <f>Munka5!B206</f>
        <v>4</v>
      </c>
      <c r="M205" s="6">
        <f>Munka5!C206</f>
        <v>28</v>
      </c>
      <c r="N205" s="6">
        <f>Munka5!D206</f>
        <v>58</v>
      </c>
      <c r="O205" s="6">
        <f>Munka5!E206</f>
        <v>26</v>
      </c>
      <c r="P205" s="6">
        <f>Munka5!F206</f>
        <v>12</v>
      </c>
      <c r="Q205" s="6">
        <f>Munka6!B206</f>
        <v>7</v>
      </c>
      <c r="R205" s="6">
        <f>Munka6!C206</f>
        <v>9</v>
      </c>
      <c r="S205" s="6">
        <f>Munka7!B206</f>
        <v>40</v>
      </c>
      <c r="T205" s="6">
        <f>Munka7!C206</f>
        <v>72</v>
      </c>
      <c r="U205" s="6">
        <f>Munka7!D206</f>
        <v>11</v>
      </c>
      <c r="V205" s="6">
        <f>Munka7!E206</f>
        <v>26</v>
      </c>
      <c r="W205" s="6">
        <f>Munka7!F206</f>
        <v>35</v>
      </c>
      <c r="X205" s="6">
        <f>Munka8!B206</f>
        <v>9</v>
      </c>
      <c r="Y205" s="6">
        <f>Munka8!C206</f>
        <v>57</v>
      </c>
      <c r="Z205" s="6">
        <f>Munka8!D206</f>
        <v>22</v>
      </c>
      <c r="AA205" s="6">
        <f>Munka8!E206</f>
        <v>17</v>
      </c>
      <c r="AB205" s="8">
        <f>Munka8!F206</f>
        <v>35</v>
      </c>
      <c r="AD205" s="10">
        <f t="shared" si="148"/>
        <v>44136</v>
      </c>
      <c r="AE205">
        <f t="shared" si="149"/>
        <v>67</v>
      </c>
      <c r="AF205">
        <f t="shared" si="123"/>
        <v>53</v>
      </c>
      <c r="AG205">
        <f t="shared" si="124"/>
        <v>161</v>
      </c>
      <c r="AH205">
        <f t="shared" si="125"/>
        <v>125</v>
      </c>
      <c r="AI205">
        <f t="shared" si="126"/>
        <v>203</v>
      </c>
      <c r="AJ205">
        <f t="shared" si="127"/>
        <v>87</v>
      </c>
      <c r="AK205">
        <f t="shared" si="128"/>
        <v>202</v>
      </c>
      <c r="AL205">
        <f t="shared" si="129"/>
        <v>14</v>
      </c>
      <c r="AM205">
        <f t="shared" si="130"/>
        <v>126</v>
      </c>
      <c r="AN205">
        <f t="shared" si="131"/>
        <v>187</v>
      </c>
      <c r="AO205">
        <f t="shared" si="132"/>
        <v>193</v>
      </c>
      <c r="AP205">
        <f t="shared" si="133"/>
        <v>204</v>
      </c>
      <c r="AQ205">
        <f t="shared" si="134"/>
        <v>200</v>
      </c>
      <c r="AR205">
        <f t="shared" si="135"/>
        <v>5</v>
      </c>
      <c r="AS205">
        <f t="shared" si="136"/>
        <v>204</v>
      </c>
      <c r="AT205">
        <f t="shared" si="137"/>
        <v>65</v>
      </c>
      <c r="AU205">
        <f t="shared" si="138"/>
        <v>150</v>
      </c>
      <c r="AV205">
        <f t="shared" si="139"/>
        <v>176</v>
      </c>
      <c r="AW205">
        <f t="shared" si="140"/>
        <v>204</v>
      </c>
      <c r="AX205">
        <f t="shared" si="141"/>
        <v>203</v>
      </c>
      <c r="AY205">
        <f t="shared" si="142"/>
        <v>11</v>
      </c>
      <c r="AZ205">
        <f t="shared" si="143"/>
        <v>193</v>
      </c>
      <c r="BA205">
        <f t="shared" si="144"/>
        <v>121</v>
      </c>
      <c r="BB205">
        <f t="shared" si="145"/>
        <v>175</v>
      </c>
      <c r="BC205">
        <f t="shared" si="146"/>
        <v>150</v>
      </c>
      <c r="BD205">
        <f t="shared" si="147"/>
        <v>1</v>
      </c>
      <c r="BE205">
        <f t="shared" si="150"/>
        <v>35000</v>
      </c>
      <c r="BF205" s="6">
        <f>modellek!AB837</f>
        <v>37522.5</v>
      </c>
      <c r="BG205">
        <f>IF(modellek!AE837*modellek!CM837&lt;=0,1,0)</f>
        <v>0</v>
      </c>
      <c r="BH205">
        <f>modellek!AE837</f>
        <v>-7.21</v>
      </c>
      <c r="BI205">
        <f>modellek!CM837</f>
        <v>-0.88</v>
      </c>
      <c r="BJ205" s="10">
        <f t="shared" si="151"/>
        <v>44136</v>
      </c>
      <c r="BK205" t="str">
        <f t="shared" si="152"/>
        <v/>
      </c>
      <c r="BL205">
        <f t="shared" si="153"/>
        <v>-7.21</v>
      </c>
      <c r="BM205">
        <f t="shared" si="154"/>
        <v>35</v>
      </c>
    </row>
    <row r="206" spans="1:65" x14ac:dyDescent="0.3">
      <c r="A206" s="5">
        <f>Munka3!A207</f>
        <v>44166</v>
      </c>
      <c r="B206" s="6">
        <f>Munka3!B207</f>
        <v>9</v>
      </c>
      <c r="C206" s="6">
        <f>Munka3!C207</f>
        <v>5</v>
      </c>
      <c r="D206" s="6">
        <f>Munka3!D207</f>
        <v>25</v>
      </c>
      <c r="E206" s="6">
        <f>Munka3!E207</f>
        <v>78</v>
      </c>
      <c r="F206" s="6">
        <f>Munka3!F207</f>
        <v>10</v>
      </c>
      <c r="G206" s="6">
        <f>Munka4!B207</f>
        <v>13</v>
      </c>
      <c r="H206" s="6">
        <f>Munka4!C207</f>
        <v>37</v>
      </c>
      <c r="I206" s="6">
        <f>Munka4!D207</f>
        <v>22</v>
      </c>
      <c r="J206" s="6">
        <f>Munka4!E207</f>
        <v>29</v>
      </c>
      <c r="K206" s="6">
        <f>Munka4!F207</f>
        <v>64</v>
      </c>
      <c r="L206" s="6">
        <f>Munka5!B207</f>
        <v>4</v>
      </c>
      <c r="M206" s="6">
        <f>Munka5!C207</f>
        <v>29</v>
      </c>
      <c r="N206" s="6">
        <f>Munka5!D207</f>
        <v>61</v>
      </c>
      <c r="O206" s="6">
        <f>Munka5!E207</f>
        <v>26</v>
      </c>
      <c r="P206" s="6">
        <f>Munka5!F207</f>
        <v>12</v>
      </c>
      <c r="Q206" s="6">
        <f>Munka6!B207</f>
        <v>7</v>
      </c>
      <c r="R206" s="6">
        <f>Munka6!C207</f>
        <v>9</v>
      </c>
      <c r="S206" s="6">
        <f>Munka7!B207</f>
        <v>41</v>
      </c>
      <c r="T206" s="6">
        <f>Munka7!C207</f>
        <v>76</v>
      </c>
      <c r="U206" s="6">
        <f>Munka7!D207</f>
        <v>11</v>
      </c>
      <c r="V206" s="6">
        <f>Munka7!E207</f>
        <v>32</v>
      </c>
      <c r="W206" s="6">
        <f>Munka7!F207</f>
        <v>36</v>
      </c>
      <c r="X206" s="6">
        <f>Munka8!B207</f>
        <v>9</v>
      </c>
      <c r="Y206" s="6">
        <f>Munka8!C207</f>
        <v>55</v>
      </c>
      <c r="Z206" s="6">
        <f>Munka8!D207</f>
        <v>22</v>
      </c>
      <c r="AA206" s="6">
        <f>Munka8!E207</f>
        <v>17</v>
      </c>
      <c r="AB206" s="8">
        <f>Munka8!F207</f>
        <v>38</v>
      </c>
      <c r="AD206" s="10">
        <f t="shared" si="148"/>
        <v>44166</v>
      </c>
      <c r="AE206">
        <f t="shared" si="149"/>
        <v>120</v>
      </c>
      <c r="AF206">
        <f t="shared" si="123"/>
        <v>53</v>
      </c>
      <c r="AG206">
        <f t="shared" si="124"/>
        <v>161</v>
      </c>
      <c r="AH206">
        <f t="shared" si="125"/>
        <v>109</v>
      </c>
      <c r="AI206">
        <f t="shared" si="126"/>
        <v>203</v>
      </c>
      <c r="AJ206">
        <f t="shared" si="127"/>
        <v>131</v>
      </c>
      <c r="AK206">
        <f t="shared" si="128"/>
        <v>205</v>
      </c>
      <c r="AL206">
        <f t="shared" si="129"/>
        <v>14</v>
      </c>
      <c r="AM206">
        <f t="shared" si="130"/>
        <v>66</v>
      </c>
      <c r="AN206">
        <f t="shared" si="131"/>
        <v>195</v>
      </c>
      <c r="AO206">
        <f t="shared" si="132"/>
        <v>193</v>
      </c>
      <c r="AP206">
        <f t="shared" si="133"/>
        <v>203</v>
      </c>
      <c r="AQ206">
        <f t="shared" si="134"/>
        <v>183</v>
      </c>
      <c r="AR206">
        <f t="shared" si="135"/>
        <v>5</v>
      </c>
      <c r="AS206">
        <f t="shared" si="136"/>
        <v>204</v>
      </c>
      <c r="AT206">
        <f t="shared" si="137"/>
        <v>65</v>
      </c>
      <c r="AU206">
        <f t="shared" si="138"/>
        <v>150</v>
      </c>
      <c r="AV206">
        <f t="shared" si="139"/>
        <v>167</v>
      </c>
      <c r="AW206">
        <f t="shared" si="140"/>
        <v>189</v>
      </c>
      <c r="AX206">
        <f t="shared" si="141"/>
        <v>203</v>
      </c>
      <c r="AY206">
        <f t="shared" si="142"/>
        <v>7</v>
      </c>
      <c r="AZ206">
        <f t="shared" si="143"/>
        <v>183</v>
      </c>
      <c r="BA206">
        <f t="shared" si="144"/>
        <v>121</v>
      </c>
      <c r="BB206">
        <f t="shared" si="145"/>
        <v>188</v>
      </c>
      <c r="BC206">
        <f t="shared" si="146"/>
        <v>150</v>
      </c>
      <c r="BD206">
        <f t="shared" si="147"/>
        <v>1</v>
      </c>
      <c r="BE206">
        <f t="shared" si="150"/>
        <v>38000</v>
      </c>
      <c r="BF206" s="6">
        <f>modellek!AB838</f>
        <v>37522.5</v>
      </c>
      <c r="BG206">
        <f>IF(modellek!AE838*modellek!CM838&lt;=0,1,0)</f>
        <v>0</v>
      </c>
      <c r="BH206">
        <f>modellek!AE838</f>
        <v>1.26</v>
      </c>
      <c r="BI206">
        <f>modellek!CM838</f>
        <v>7.08</v>
      </c>
      <c r="BJ206" s="10">
        <f t="shared" si="151"/>
        <v>44166</v>
      </c>
      <c r="BK206" t="str">
        <f t="shared" si="152"/>
        <v/>
      </c>
      <c r="BL206">
        <f t="shared" si="153"/>
        <v>1.26</v>
      </c>
      <c r="BM206">
        <f t="shared" si="154"/>
        <v>38</v>
      </c>
    </row>
    <row r="207" spans="1:65" x14ac:dyDescent="0.3">
      <c r="A207" s="5">
        <f>Munka3!A208</f>
        <v>44197</v>
      </c>
      <c r="B207" s="6">
        <f>Munka3!B208</f>
        <v>10</v>
      </c>
      <c r="C207" s="6">
        <f>Munka3!C208</f>
        <v>7</v>
      </c>
      <c r="D207" s="6">
        <f>Munka3!D208</f>
        <v>27</v>
      </c>
      <c r="E207" s="6">
        <f>Munka3!E208</f>
        <v>86</v>
      </c>
      <c r="F207" s="6">
        <f>Munka3!F208</f>
        <v>11</v>
      </c>
      <c r="G207" s="6">
        <f>Munka4!B208</f>
        <v>15</v>
      </c>
      <c r="H207" s="6">
        <f>Munka4!C208</f>
        <v>42</v>
      </c>
      <c r="I207" s="6">
        <f>Munka4!D208</f>
        <v>24</v>
      </c>
      <c r="J207" s="6">
        <f>Munka4!E208</f>
        <v>31</v>
      </c>
      <c r="K207" s="6">
        <f>Munka4!F208</f>
        <v>66</v>
      </c>
      <c r="L207" s="6">
        <f>Munka5!B208</f>
        <v>4</v>
      </c>
      <c r="M207" s="6">
        <f>Munka5!C208</f>
        <v>34</v>
      </c>
      <c r="N207" s="6">
        <f>Munka5!D208</f>
        <v>66</v>
      </c>
      <c r="O207" s="6">
        <f>Munka5!E208</f>
        <v>34</v>
      </c>
      <c r="P207" s="6">
        <f>Munka5!F208</f>
        <v>13</v>
      </c>
      <c r="Q207" s="6">
        <f>Munka6!B208</f>
        <v>8</v>
      </c>
      <c r="R207" s="6">
        <f>Munka6!C208</f>
        <v>9</v>
      </c>
      <c r="S207" s="6">
        <f>Munka7!B208</f>
        <v>44</v>
      </c>
      <c r="T207" s="6">
        <f>Munka7!C208</f>
        <v>85</v>
      </c>
      <c r="U207" s="6">
        <f>Munka7!D208</f>
        <v>12</v>
      </c>
      <c r="V207" s="6">
        <f>Munka7!E208</f>
        <v>43</v>
      </c>
      <c r="W207" s="6">
        <f>Munka7!F208</f>
        <v>38</v>
      </c>
      <c r="X207" s="6">
        <f>Munka8!B208</f>
        <v>10</v>
      </c>
      <c r="Y207" s="6">
        <f>Munka8!C208</f>
        <v>59</v>
      </c>
      <c r="Z207" s="6">
        <f>Munka8!D208</f>
        <v>22</v>
      </c>
      <c r="AA207" s="6">
        <f>Munka8!E208</f>
        <v>17</v>
      </c>
      <c r="AB207" s="8">
        <f>Munka8!F208</f>
        <v>37</v>
      </c>
      <c r="AD207" s="10">
        <f t="shared" si="148"/>
        <v>44197</v>
      </c>
      <c r="AE207">
        <f t="shared" si="149"/>
        <v>67</v>
      </c>
      <c r="AF207">
        <f t="shared" si="123"/>
        <v>5</v>
      </c>
      <c r="AG207">
        <f t="shared" si="124"/>
        <v>115</v>
      </c>
      <c r="AH207">
        <f t="shared" si="125"/>
        <v>39</v>
      </c>
      <c r="AI207">
        <f t="shared" si="126"/>
        <v>200</v>
      </c>
      <c r="AJ207">
        <f t="shared" si="127"/>
        <v>38</v>
      </c>
      <c r="AK207">
        <f t="shared" si="128"/>
        <v>191</v>
      </c>
      <c r="AL207">
        <f t="shared" si="129"/>
        <v>6</v>
      </c>
      <c r="AM207">
        <f t="shared" si="130"/>
        <v>22</v>
      </c>
      <c r="AN207">
        <f t="shared" si="131"/>
        <v>187</v>
      </c>
      <c r="AO207">
        <f t="shared" si="132"/>
        <v>193</v>
      </c>
      <c r="AP207">
        <f t="shared" si="133"/>
        <v>185</v>
      </c>
      <c r="AQ207">
        <f t="shared" si="134"/>
        <v>125</v>
      </c>
      <c r="AR207">
        <f t="shared" si="135"/>
        <v>2</v>
      </c>
      <c r="AS207">
        <f t="shared" si="136"/>
        <v>198</v>
      </c>
      <c r="AT207">
        <f t="shared" si="137"/>
        <v>4</v>
      </c>
      <c r="AU207">
        <f t="shared" si="138"/>
        <v>150</v>
      </c>
      <c r="AV207">
        <f t="shared" si="139"/>
        <v>105</v>
      </c>
      <c r="AW207">
        <f t="shared" si="140"/>
        <v>76</v>
      </c>
      <c r="AX207">
        <f t="shared" si="141"/>
        <v>191</v>
      </c>
      <c r="AY207">
        <f t="shared" si="142"/>
        <v>1</v>
      </c>
      <c r="AZ207">
        <f t="shared" si="143"/>
        <v>133</v>
      </c>
      <c r="BA207">
        <f t="shared" si="144"/>
        <v>107</v>
      </c>
      <c r="BB207">
        <f t="shared" si="145"/>
        <v>158</v>
      </c>
      <c r="BC207">
        <f t="shared" si="146"/>
        <v>150</v>
      </c>
      <c r="BD207">
        <f t="shared" si="147"/>
        <v>1</v>
      </c>
      <c r="BE207">
        <f t="shared" si="150"/>
        <v>37000</v>
      </c>
      <c r="BF207" s="6">
        <f>modellek!AB839</f>
        <v>40336.699999999997</v>
      </c>
      <c r="BG207">
        <f>IF(modellek!AE839*modellek!CM839&lt;=0,1,0)</f>
        <v>1</v>
      </c>
      <c r="BH207">
        <f>modellek!AE839</f>
        <v>-9.02</v>
      </c>
      <c r="BI207">
        <f>modellek!CM839</f>
        <v>7.08</v>
      </c>
      <c r="BJ207" s="10">
        <f t="shared" si="151"/>
        <v>44197</v>
      </c>
      <c r="BK207">
        <f t="shared" si="152"/>
        <v>-9.02</v>
      </c>
      <c r="BL207">
        <f t="shared" si="153"/>
        <v>-9.02</v>
      </c>
      <c r="BM207">
        <f t="shared" si="154"/>
        <v>37</v>
      </c>
    </row>
    <row r="208" spans="1:65" x14ac:dyDescent="0.3">
      <c r="A208" s="5">
        <f>Munka3!A209</f>
        <v>44228</v>
      </c>
      <c r="B208" s="6">
        <f>Munka3!B209</f>
        <v>11</v>
      </c>
      <c r="C208" s="6">
        <f>Munka3!C209</f>
        <v>7</v>
      </c>
      <c r="D208" s="6">
        <f>Munka3!D209</f>
        <v>26</v>
      </c>
      <c r="E208" s="6">
        <f>Munka3!E209</f>
        <v>82</v>
      </c>
      <c r="F208" s="6">
        <f>Munka3!F209</f>
        <v>12</v>
      </c>
      <c r="G208" s="6">
        <f>Munka4!B209</f>
        <v>15</v>
      </c>
      <c r="H208" s="6">
        <f>Munka4!C209</f>
        <v>41</v>
      </c>
      <c r="I208" s="6">
        <f>Munka4!D209</f>
        <v>24</v>
      </c>
      <c r="J208" s="6">
        <f>Munka4!E209</f>
        <v>30</v>
      </c>
      <c r="K208" s="6">
        <f>Munka4!F209</f>
        <v>68</v>
      </c>
      <c r="L208" s="6">
        <f>Munka5!B209</f>
        <v>4</v>
      </c>
      <c r="M208" s="6">
        <f>Munka5!C209</f>
        <v>38</v>
      </c>
      <c r="N208" s="6">
        <f>Munka5!D209</f>
        <v>67</v>
      </c>
      <c r="O208" s="6">
        <f>Munka5!E209</f>
        <v>33</v>
      </c>
      <c r="P208" s="6">
        <f>Munka5!F209</f>
        <v>13</v>
      </c>
      <c r="Q208" s="6">
        <f>Munka6!B209</f>
        <v>8</v>
      </c>
      <c r="R208" s="6">
        <f>Munka6!C209</f>
        <v>9</v>
      </c>
      <c r="S208" s="6">
        <f>Munka7!B209</f>
        <v>45</v>
      </c>
      <c r="T208" s="6">
        <f>Munka7!C209</f>
        <v>82</v>
      </c>
      <c r="U208" s="6">
        <f>Munka7!D209</f>
        <v>13</v>
      </c>
      <c r="V208" s="6">
        <f>Munka7!E209</f>
        <v>37</v>
      </c>
      <c r="W208" s="6">
        <f>Munka7!F209</f>
        <v>37</v>
      </c>
      <c r="X208" s="6">
        <f>Munka8!B209</f>
        <v>10</v>
      </c>
      <c r="Y208" s="6">
        <f>Munka8!C209</f>
        <v>60</v>
      </c>
      <c r="Z208" s="6">
        <f>Munka8!D209</f>
        <v>23</v>
      </c>
      <c r="AA208" s="6">
        <f>Munka8!E209</f>
        <v>17</v>
      </c>
      <c r="AB208" s="8">
        <f>Munka8!F209</f>
        <v>35</v>
      </c>
      <c r="AD208" s="10">
        <f t="shared" si="148"/>
        <v>44228</v>
      </c>
      <c r="AE208">
        <f t="shared" si="149"/>
        <v>18</v>
      </c>
      <c r="AF208">
        <f t="shared" si="123"/>
        <v>5</v>
      </c>
      <c r="AG208">
        <f t="shared" si="124"/>
        <v>145</v>
      </c>
      <c r="AH208">
        <f t="shared" si="125"/>
        <v>81</v>
      </c>
      <c r="AI208">
        <f t="shared" si="126"/>
        <v>182</v>
      </c>
      <c r="AJ208">
        <f t="shared" si="127"/>
        <v>38</v>
      </c>
      <c r="AK208">
        <f t="shared" si="128"/>
        <v>196</v>
      </c>
      <c r="AL208">
        <f t="shared" si="129"/>
        <v>6</v>
      </c>
      <c r="AM208">
        <f t="shared" si="130"/>
        <v>40</v>
      </c>
      <c r="AN208">
        <f t="shared" si="131"/>
        <v>176</v>
      </c>
      <c r="AO208">
        <f t="shared" si="132"/>
        <v>193</v>
      </c>
      <c r="AP208">
        <f t="shared" si="133"/>
        <v>125</v>
      </c>
      <c r="AQ208">
        <f t="shared" si="134"/>
        <v>120</v>
      </c>
      <c r="AR208">
        <f t="shared" si="135"/>
        <v>3</v>
      </c>
      <c r="AS208">
        <f t="shared" si="136"/>
        <v>198</v>
      </c>
      <c r="AT208">
        <f t="shared" si="137"/>
        <v>4</v>
      </c>
      <c r="AU208">
        <f t="shared" si="138"/>
        <v>150</v>
      </c>
      <c r="AV208">
        <f t="shared" si="139"/>
        <v>79</v>
      </c>
      <c r="AW208">
        <f t="shared" si="140"/>
        <v>119</v>
      </c>
      <c r="AX208">
        <f t="shared" si="141"/>
        <v>138</v>
      </c>
      <c r="AY208">
        <f t="shared" si="142"/>
        <v>4</v>
      </c>
      <c r="AZ208">
        <f t="shared" si="143"/>
        <v>159</v>
      </c>
      <c r="BA208">
        <f t="shared" si="144"/>
        <v>107</v>
      </c>
      <c r="BB208">
        <f t="shared" si="145"/>
        <v>134</v>
      </c>
      <c r="BC208">
        <f t="shared" si="146"/>
        <v>111</v>
      </c>
      <c r="BD208">
        <f t="shared" si="147"/>
        <v>1</v>
      </c>
      <c r="BE208">
        <f t="shared" si="150"/>
        <v>35000</v>
      </c>
      <c r="BF208" s="6">
        <f>modellek!AB840</f>
        <v>40336.699999999997</v>
      </c>
      <c r="BG208">
        <f>IF(modellek!AE840*modellek!CM840&lt;=0,1,0)</f>
        <v>1</v>
      </c>
      <c r="BH208">
        <f>modellek!AE840</f>
        <v>-15.25</v>
      </c>
      <c r="BI208">
        <f>modellek!CM840</f>
        <v>1.78</v>
      </c>
      <c r="BJ208" s="10">
        <f t="shared" si="151"/>
        <v>44228</v>
      </c>
      <c r="BK208">
        <f t="shared" si="152"/>
        <v>-15.25</v>
      </c>
      <c r="BL208">
        <f t="shared" si="153"/>
        <v>-15.25</v>
      </c>
      <c r="BM208">
        <f t="shared" si="154"/>
        <v>35</v>
      </c>
    </row>
    <row r="209" spans="1:65" ht="15" thickBot="1" x14ac:dyDescent="0.35">
      <c r="A209" s="5">
        <f>Munka3!A210</f>
        <v>44256</v>
      </c>
      <c r="B209" s="6">
        <f>Munka3!B210</f>
        <v>10</v>
      </c>
      <c r="C209" s="6">
        <f>Munka3!C210</f>
        <v>6</v>
      </c>
      <c r="D209" s="6">
        <f>Munka3!D210</f>
        <v>27</v>
      </c>
      <c r="E209" s="6">
        <f>Munka3!E210</f>
        <v>86</v>
      </c>
      <c r="F209" s="6">
        <f>Munka3!F210</f>
        <v>11</v>
      </c>
      <c r="G209" s="6">
        <f>Munka4!B210</f>
        <v>15</v>
      </c>
      <c r="H209" s="6">
        <f>Munka4!C210</f>
        <v>43</v>
      </c>
      <c r="I209" s="6">
        <f>Munka4!D210</f>
        <v>24</v>
      </c>
      <c r="J209" s="6">
        <f>Munka4!E210</f>
        <v>31</v>
      </c>
      <c r="K209" s="6">
        <f>Munka4!F210</f>
        <v>70</v>
      </c>
      <c r="L209" s="6">
        <f>Munka5!B210</f>
        <v>4</v>
      </c>
      <c r="M209" s="6">
        <f>Munka5!C210</f>
        <v>35</v>
      </c>
      <c r="N209" s="6">
        <f>Munka5!D210</f>
        <v>68</v>
      </c>
      <c r="O209" s="6">
        <f>Munka5!E210</f>
        <v>30</v>
      </c>
      <c r="P209" s="6">
        <f>Munka5!F210</f>
        <v>13</v>
      </c>
      <c r="Q209" s="6">
        <f>Munka6!B210</f>
        <v>8</v>
      </c>
      <c r="R209" s="6">
        <f>Munka6!C210</f>
        <v>9</v>
      </c>
      <c r="S209" s="6">
        <f>Munka7!B210</f>
        <v>47</v>
      </c>
      <c r="T209" s="6">
        <f>Munka7!C210</f>
        <v>83</v>
      </c>
      <c r="U209" s="6">
        <f>Munka7!D210</f>
        <v>12</v>
      </c>
      <c r="V209" s="6">
        <f>Munka7!E210</f>
        <v>38</v>
      </c>
      <c r="W209" s="6">
        <f>Munka7!F210</f>
        <v>37</v>
      </c>
      <c r="X209" s="6">
        <f>Munka8!B210</f>
        <v>10</v>
      </c>
      <c r="Y209" s="6">
        <f>Munka8!C210</f>
        <v>60</v>
      </c>
      <c r="Z209" s="6">
        <f>Munka8!D210</f>
        <v>21</v>
      </c>
      <c r="AA209" s="6">
        <f>Munka8!E210</f>
        <v>16</v>
      </c>
      <c r="AB209" s="9">
        <f>Munka8!F210</f>
        <v>34</v>
      </c>
      <c r="AD209" s="10">
        <f t="shared" si="148"/>
        <v>44256</v>
      </c>
      <c r="AE209">
        <f t="shared" si="149"/>
        <v>67</v>
      </c>
      <c r="AF209">
        <f t="shared" si="123"/>
        <v>14</v>
      </c>
      <c r="AG209">
        <f t="shared" si="124"/>
        <v>115</v>
      </c>
      <c r="AH209">
        <f t="shared" si="125"/>
        <v>39</v>
      </c>
      <c r="AI209">
        <f t="shared" si="126"/>
        <v>200</v>
      </c>
      <c r="AJ209">
        <f t="shared" si="127"/>
        <v>38</v>
      </c>
      <c r="AK209">
        <f t="shared" si="128"/>
        <v>181</v>
      </c>
      <c r="AL209">
        <f t="shared" si="129"/>
        <v>6</v>
      </c>
      <c r="AM209">
        <f t="shared" si="130"/>
        <v>22</v>
      </c>
      <c r="AN209">
        <f t="shared" si="131"/>
        <v>158</v>
      </c>
      <c r="AO209">
        <f t="shared" si="132"/>
        <v>193</v>
      </c>
      <c r="AP209">
        <f t="shared" si="133"/>
        <v>171</v>
      </c>
      <c r="AQ209">
        <f t="shared" si="134"/>
        <v>110</v>
      </c>
      <c r="AR209">
        <f t="shared" si="135"/>
        <v>4</v>
      </c>
      <c r="AS209">
        <f t="shared" si="136"/>
        <v>198</v>
      </c>
      <c r="AT209">
        <f t="shared" si="137"/>
        <v>4</v>
      </c>
      <c r="AU209">
        <f t="shared" si="138"/>
        <v>150</v>
      </c>
      <c r="AV209">
        <f t="shared" si="139"/>
        <v>23</v>
      </c>
      <c r="AW209">
        <f t="shared" si="140"/>
        <v>105</v>
      </c>
      <c r="AX209">
        <f t="shared" si="141"/>
        <v>191</v>
      </c>
      <c r="AY209">
        <f t="shared" si="142"/>
        <v>3</v>
      </c>
      <c r="AZ209">
        <f t="shared" si="143"/>
        <v>159</v>
      </c>
      <c r="BA209">
        <f t="shared" si="144"/>
        <v>107</v>
      </c>
      <c r="BB209">
        <f t="shared" si="145"/>
        <v>134</v>
      </c>
      <c r="BC209">
        <f t="shared" si="146"/>
        <v>186</v>
      </c>
      <c r="BD209">
        <f t="shared" si="147"/>
        <v>6</v>
      </c>
      <c r="BE209">
        <f t="shared" si="150"/>
        <v>34000</v>
      </c>
      <c r="BF209" s="6">
        <f>modellek!AB841</f>
        <v>40336.699999999997</v>
      </c>
      <c r="BG209">
        <f>IF(modellek!AE841*modellek!CM841&lt;=0,1,0)</f>
        <v>0</v>
      </c>
      <c r="BH209">
        <f>modellek!AE841</f>
        <v>-18.64</v>
      </c>
      <c r="BI209">
        <f>modellek!CM841</f>
        <v>-1.1100000000000001</v>
      </c>
      <c r="BJ209" s="10">
        <f t="shared" si="151"/>
        <v>44256</v>
      </c>
      <c r="BK209" t="str">
        <f t="shared" si="152"/>
        <v/>
      </c>
      <c r="BL209">
        <f t="shared" si="153"/>
        <v>-18.64</v>
      </c>
      <c r="BM209">
        <f t="shared" si="154"/>
        <v>34</v>
      </c>
    </row>
    <row r="210" spans="1:65" x14ac:dyDescent="0.3">
      <c r="A210" s="5"/>
    </row>
    <row r="211" spans="1:65" x14ac:dyDescent="0.3">
      <c r="BE211">
        <f>SUM(BE3:BE209)</f>
        <v>11769000</v>
      </c>
      <c r="BF211">
        <f>SUM(BF3:BF209)</f>
        <v>11820531.099999994</v>
      </c>
    </row>
    <row r="212" spans="1:65" x14ac:dyDescent="0.3">
      <c r="BF212">
        <f>BF211-BE211</f>
        <v>51531.09999999404</v>
      </c>
    </row>
    <row r="213" spans="1:65" x14ac:dyDescent="0.3">
      <c r="BF213">
        <f>BF212/BE211</f>
        <v>4.3785453309536952E-3</v>
      </c>
    </row>
  </sheetData>
  <phoneticPr fontId="4" type="noConversion"/>
  <hyperlinks>
    <hyperlink ref="A1" r:id="rId1" xr:uid="{980C126F-899A-4D58-BFCD-20E1827C467B}"/>
    <hyperlink ref="AD1" r:id="rId2" xr:uid="{1638FF65-A620-4B70-B64A-DE269C00EB6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B63C4-3049-4F3E-9141-D733C80B9042}">
  <dimension ref="A1:CM855"/>
  <sheetViews>
    <sheetView zoomScale="39" zoomScaleNormal="10" workbookViewId="0"/>
  </sheetViews>
  <sheetFormatPr defaultRowHeight="14.4" x14ac:dyDescent="0.3"/>
  <sheetData>
    <row r="1" spans="1:88" ht="18" x14ac:dyDescent="0.3">
      <c r="A1" s="11"/>
      <c r="BI1" s="11"/>
    </row>
    <row r="2" spans="1:88" x14ac:dyDescent="0.3">
      <c r="A2" s="12"/>
      <c r="BI2" s="12"/>
    </row>
    <row r="5" spans="1:88" ht="18" x14ac:dyDescent="0.3">
      <c r="A5" s="13" t="s">
        <v>67</v>
      </c>
      <c r="B5" s="14">
        <v>1976649</v>
      </c>
      <c r="C5" s="13" t="s">
        <v>68</v>
      </c>
      <c r="D5" s="14">
        <v>207</v>
      </c>
      <c r="E5" s="13" t="s">
        <v>69</v>
      </c>
      <c r="F5" s="14">
        <v>26</v>
      </c>
      <c r="G5" s="13" t="s">
        <v>70</v>
      </c>
      <c r="H5" s="14">
        <v>207</v>
      </c>
      <c r="I5" s="13" t="s">
        <v>71</v>
      </c>
      <c r="J5" s="14">
        <v>0</v>
      </c>
      <c r="K5" s="13" t="s">
        <v>72</v>
      </c>
      <c r="L5" s="14" t="s">
        <v>73</v>
      </c>
      <c r="BI5" s="13" t="s">
        <v>67</v>
      </c>
      <c r="BJ5" s="14">
        <v>2319576</v>
      </c>
      <c r="BK5" s="13" t="s">
        <v>68</v>
      </c>
      <c r="BL5" s="14">
        <v>207</v>
      </c>
      <c r="BM5" s="13" t="s">
        <v>69</v>
      </c>
      <c r="BN5" s="14">
        <v>26</v>
      </c>
      <c r="BO5" s="13" t="s">
        <v>70</v>
      </c>
      <c r="BP5" s="14">
        <v>207</v>
      </c>
      <c r="BQ5" s="13" t="s">
        <v>71</v>
      </c>
      <c r="BR5" s="14">
        <v>0</v>
      </c>
      <c r="BS5" s="13" t="s">
        <v>72</v>
      </c>
      <c r="BT5" s="14" t="s">
        <v>553</v>
      </c>
    </row>
    <row r="6" spans="1:88" ht="18.600000000000001" thickBot="1" x14ac:dyDescent="0.35">
      <c r="A6" s="11"/>
      <c r="BI6" s="11"/>
    </row>
    <row r="7" spans="1:88" ht="15" thickBot="1" x14ac:dyDescent="0.35">
      <c r="A7" s="15" t="s">
        <v>74</v>
      </c>
      <c r="B7" s="15" t="s">
        <v>75</v>
      </c>
      <c r="C7" s="15" t="s">
        <v>76</v>
      </c>
      <c r="D7" s="15" t="s">
        <v>77</v>
      </c>
      <c r="E7" s="15" t="s">
        <v>78</v>
      </c>
      <c r="F7" s="15" t="s">
        <v>79</v>
      </c>
      <c r="G7" s="15" t="s">
        <v>80</v>
      </c>
      <c r="H7" s="15" t="s">
        <v>81</v>
      </c>
      <c r="I7" s="15" t="s">
        <v>82</v>
      </c>
      <c r="J7" s="15" t="s">
        <v>83</v>
      </c>
      <c r="K7" s="15" t="s">
        <v>84</v>
      </c>
      <c r="L7" s="15" t="s">
        <v>85</v>
      </c>
      <c r="M7" s="15" t="s">
        <v>86</v>
      </c>
      <c r="N7" s="15" t="s">
        <v>87</v>
      </c>
      <c r="O7" s="15" t="s">
        <v>88</v>
      </c>
      <c r="P7" s="15" t="s">
        <v>89</v>
      </c>
      <c r="Q7" s="15" t="s">
        <v>90</v>
      </c>
      <c r="R7" s="15" t="s">
        <v>91</v>
      </c>
      <c r="S7" s="15" t="s">
        <v>92</v>
      </c>
      <c r="T7" s="15" t="s">
        <v>93</v>
      </c>
      <c r="U7" s="15" t="s">
        <v>94</v>
      </c>
      <c r="V7" s="15" t="s">
        <v>95</v>
      </c>
      <c r="W7" s="15" t="s">
        <v>96</v>
      </c>
      <c r="X7" s="15" t="s">
        <v>97</v>
      </c>
      <c r="Y7" s="15" t="s">
        <v>98</v>
      </c>
      <c r="Z7" s="15" t="s">
        <v>99</v>
      </c>
      <c r="AA7" s="15" t="s">
        <v>100</v>
      </c>
      <c r="AB7" s="15" t="s">
        <v>101</v>
      </c>
      <c r="AG7" t="str">
        <f>B7</f>
        <v>X(A1)</v>
      </c>
      <c r="AH7" t="str">
        <f t="shared" ref="AH7:BG8" si="0">C7</f>
        <v>X(A2)</v>
      </c>
      <c r="AI7" t="str">
        <f t="shared" si="0"/>
        <v>X(A3)</v>
      </c>
      <c r="AJ7" t="str">
        <f t="shared" si="0"/>
        <v>X(A4)</v>
      </c>
      <c r="AK7" t="str">
        <f t="shared" si="0"/>
        <v>X(A5)</v>
      </c>
      <c r="AL7" t="str">
        <f t="shared" si="0"/>
        <v>X(A6)</v>
      </c>
      <c r="AM7" t="str">
        <f t="shared" si="0"/>
        <v>X(A7)</v>
      </c>
      <c r="AN7" t="str">
        <f t="shared" si="0"/>
        <v>X(A8)</v>
      </c>
      <c r="AO7" t="str">
        <f t="shared" si="0"/>
        <v>X(A9)</v>
      </c>
      <c r="AP7" t="str">
        <f t="shared" si="0"/>
        <v>X(A10)</v>
      </c>
      <c r="AQ7" t="str">
        <f t="shared" si="0"/>
        <v>X(A11)</v>
      </c>
      <c r="AR7" t="str">
        <f t="shared" si="0"/>
        <v>X(A12)</v>
      </c>
      <c r="AS7" t="str">
        <f t="shared" si="0"/>
        <v>X(A13)</v>
      </c>
      <c r="AT7" t="str">
        <f t="shared" si="0"/>
        <v>X(A14)</v>
      </c>
      <c r="AU7" t="str">
        <f t="shared" si="0"/>
        <v>X(A15)</v>
      </c>
      <c r="AV7" t="str">
        <f t="shared" si="0"/>
        <v>X(A16)</v>
      </c>
      <c r="AW7" t="str">
        <f t="shared" si="0"/>
        <v>X(A17)</v>
      </c>
      <c r="AX7" t="str">
        <f t="shared" si="0"/>
        <v>X(A18)</v>
      </c>
      <c r="AY7" t="str">
        <f t="shared" si="0"/>
        <v>X(A19)</v>
      </c>
      <c r="AZ7" t="str">
        <f t="shared" si="0"/>
        <v>X(A20)</v>
      </c>
      <c r="BA7" t="str">
        <f t="shared" si="0"/>
        <v>X(A21)</v>
      </c>
      <c r="BB7" t="str">
        <f t="shared" si="0"/>
        <v>X(A22)</v>
      </c>
      <c r="BC7" t="str">
        <f t="shared" si="0"/>
        <v>X(A23)</v>
      </c>
      <c r="BD7" t="str">
        <f t="shared" si="0"/>
        <v>X(A24)</v>
      </c>
      <c r="BE7" t="str">
        <f t="shared" si="0"/>
        <v>X(A25)</v>
      </c>
      <c r="BF7" t="str">
        <f t="shared" si="0"/>
        <v>X(A26)</v>
      </c>
      <c r="BG7" t="str">
        <f t="shared" si="0"/>
        <v>Y(A27)</v>
      </c>
      <c r="BI7" s="15" t="s">
        <v>74</v>
      </c>
      <c r="BJ7" s="15" t="s">
        <v>75</v>
      </c>
      <c r="BK7" s="15" t="s">
        <v>76</v>
      </c>
      <c r="BL7" s="15" t="s">
        <v>77</v>
      </c>
      <c r="BM7" s="15" t="s">
        <v>78</v>
      </c>
      <c r="BN7" s="15" t="s">
        <v>79</v>
      </c>
      <c r="BO7" s="15" t="s">
        <v>80</v>
      </c>
      <c r="BP7" s="15" t="s">
        <v>81</v>
      </c>
      <c r="BQ7" s="15" t="s">
        <v>82</v>
      </c>
      <c r="BR7" s="15" t="s">
        <v>83</v>
      </c>
      <c r="BS7" s="15" t="s">
        <v>84</v>
      </c>
      <c r="BT7" s="15" t="s">
        <v>85</v>
      </c>
      <c r="BU7" s="15" t="s">
        <v>86</v>
      </c>
      <c r="BV7" s="15" t="s">
        <v>87</v>
      </c>
      <c r="BW7" s="15" t="s">
        <v>88</v>
      </c>
      <c r="BX7" s="15" t="s">
        <v>89</v>
      </c>
      <c r="BY7" s="15" t="s">
        <v>90</v>
      </c>
      <c r="BZ7" s="15" t="s">
        <v>91</v>
      </c>
      <c r="CA7" s="15" t="s">
        <v>92</v>
      </c>
      <c r="CB7" s="15" t="s">
        <v>93</v>
      </c>
      <c r="CC7" s="15" t="s">
        <v>94</v>
      </c>
      <c r="CD7" s="15" t="s">
        <v>95</v>
      </c>
      <c r="CE7" s="15" t="s">
        <v>96</v>
      </c>
      <c r="CF7" s="15" t="s">
        <v>97</v>
      </c>
      <c r="CG7" s="15" t="s">
        <v>98</v>
      </c>
      <c r="CH7" s="15" t="s">
        <v>99</v>
      </c>
      <c r="CI7" s="15" t="s">
        <v>100</v>
      </c>
      <c r="CJ7" s="15" t="s">
        <v>101</v>
      </c>
    </row>
    <row r="8" spans="1:88" ht="15" thickBot="1" x14ac:dyDescent="0.35">
      <c r="A8" s="15" t="s">
        <v>102</v>
      </c>
      <c r="B8" s="16">
        <v>207</v>
      </c>
      <c r="C8" s="16">
        <v>201</v>
      </c>
      <c r="D8" s="16">
        <v>115</v>
      </c>
      <c r="E8" s="16">
        <v>102</v>
      </c>
      <c r="F8" s="16">
        <v>46</v>
      </c>
      <c r="G8" s="16">
        <v>163</v>
      </c>
      <c r="H8" s="16">
        <v>11</v>
      </c>
      <c r="I8" s="16">
        <v>202</v>
      </c>
      <c r="J8" s="16">
        <v>1</v>
      </c>
      <c r="K8" s="16">
        <v>44</v>
      </c>
      <c r="L8" s="16">
        <v>15</v>
      </c>
      <c r="M8" s="16">
        <v>86</v>
      </c>
      <c r="N8" s="16">
        <v>46</v>
      </c>
      <c r="O8" s="16">
        <v>197</v>
      </c>
      <c r="P8" s="16">
        <v>16</v>
      </c>
      <c r="Q8" s="16">
        <v>4</v>
      </c>
      <c r="R8" s="16">
        <v>4</v>
      </c>
      <c r="S8" s="16">
        <v>205</v>
      </c>
      <c r="T8" s="16">
        <v>5</v>
      </c>
      <c r="U8" s="16">
        <v>2</v>
      </c>
      <c r="V8" s="16">
        <v>115</v>
      </c>
      <c r="W8" s="16">
        <v>25</v>
      </c>
      <c r="X8" s="16">
        <v>121</v>
      </c>
      <c r="Y8" s="16">
        <v>3</v>
      </c>
      <c r="Z8" s="16">
        <v>5</v>
      </c>
      <c r="AA8" s="16">
        <v>73</v>
      </c>
      <c r="AB8" s="16">
        <v>98000</v>
      </c>
      <c r="AG8">
        <f>208-B8</f>
        <v>1</v>
      </c>
      <c r="AH8">
        <f t="shared" ref="AH8:BF8" si="1">208-C8</f>
        <v>7</v>
      </c>
      <c r="AI8">
        <f t="shared" si="1"/>
        <v>93</v>
      </c>
      <c r="AJ8">
        <f t="shared" si="1"/>
        <v>106</v>
      </c>
      <c r="AK8">
        <f t="shared" si="1"/>
        <v>162</v>
      </c>
      <c r="AL8">
        <f t="shared" si="1"/>
        <v>45</v>
      </c>
      <c r="AM8">
        <f t="shared" si="1"/>
        <v>197</v>
      </c>
      <c r="AN8">
        <f t="shared" si="1"/>
        <v>6</v>
      </c>
      <c r="AO8">
        <f t="shared" si="1"/>
        <v>207</v>
      </c>
      <c r="AP8">
        <f t="shared" si="1"/>
        <v>164</v>
      </c>
      <c r="AQ8">
        <f t="shared" si="1"/>
        <v>193</v>
      </c>
      <c r="AR8">
        <f t="shared" si="1"/>
        <v>122</v>
      </c>
      <c r="AS8">
        <f t="shared" si="1"/>
        <v>162</v>
      </c>
      <c r="AT8">
        <f t="shared" si="1"/>
        <v>11</v>
      </c>
      <c r="AU8">
        <f t="shared" si="1"/>
        <v>192</v>
      </c>
      <c r="AV8">
        <f t="shared" si="1"/>
        <v>204</v>
      </c>
      <c r="AW8">
        <f t="shared" si="1"/>
        <v>204</v>
      </c>
      <c r="AX8">
        <f t="shared" si="1"/>
        <v>3</v>
      </c>
      <c r="AY8">
        <f t="shared" si="1"/>
        <v>203</v>
      </c>
      <c r="AZ8">
        <f t="shared" si="1"/>
        <v>206</v>
      </c>
      <c r="BA8">
        <f t="shared" si="1"/>
        <v>93</v>
      </c>
      <c r="BB8">
        <f t="shared" si="1"/>
        <v>183</v>
      </c>
      <c r="BC8">
        <f t="shared" si="1"/>
        <v>87</v>
      </c>
      <c r="BD8">
        <f t="shared" si="1"/>
        <v>205</v>
      </c>
      <c r="BE8">
        <f t="shared" si="1"/>
        <v>203</v>
      </c>
      <c r="BF8">
        <f t="shared" si="1"/>
        <v>135</v>
      </c>
      <c r="BG8">
        <f t="shared" si="0"/>
        <v>98000</v>
      </c>
      <c r="BI8" s="15" t="s">
        <v>102</v>
      </c>
      <c r="BJ8" s="16">
        <v>1</v>
      </c>
      <c r="BK8" s="16">
        <v>7</v>
      </c>
      <c r="BL8" s="16">
        <v>93</v>
      </c>
      <c r="BM8" s="16">
        <v>106</v>
      </c>
      <c r="BN8" s="16">
        <v>162</v>
      </c>
      <c r="BO8" s="16">
        <v>45</v>
      </c>
      <c r="BP8" s="16">
        <v>197</v>
      </c>
      <c r="BQ8" s="16">
        <v>6</v>
      </c>
      <c r="BR8" s="16">
        <v>207</v>
      </c>
      <c r="BS8" s="16">
        <v>164</v>
      </c>
      <c r="BT8" s="16">
        <v>193</v>
      </c>
      <c r="BU8" s="16">
        <v>122</v>
      </c>
      <c r="BV8" s="16">
        <v>162</v>
      </c>
      <c r="BW8" s="16">
        <v>11</v>
      </c>
      <c r="BX8" s="16">
        <v>192</v>
      </c>
      <c r="BY8" s="16">
        <v>204</v>
      </c>
      <c r="BZ8" s="16">
        <v>204</v>
      </c>
      <c r="CA8" s="16">
        <v>3</v>
      </c>
      <c r="CB8" s="16">
        <v>203</v>
      </c>
      <c r="CC8" s="16">
        <v>206</v>
      </c>
      <c r="CD8" s="16">
        <v>93</v>
      </c>
      <c r="CE8" s="16">
        <v>183</v>
      </c>
      <c r="CF8" s="16">
        <v>87</v>
      </c>
      <c r="CG8" s="16">
        <v>205</v>
      </c>
      <c r="CH8" s="16">
        <v>203</v>
      </c>
      <c r="CI8" s="16">
        <v>135</v>
      </c>
      <c r="CJ8" s="16">
        <v>98000</v>
      </c>
    </row>
    <row r="9" spans="1:88" ht="15" thickBot="1" x14ac:dyDescent="0.35">
      <c r="A9" s="15" t="s">
        <v>103</v>
      </c>
      <c r="B9" s="16">
        <v>190</v>
      </c>
      <c r="C9" s="16">
        <v>201</v>
      </c>
      <c r="D9" s="16">
        <v>56</v>
      </c>
      <c r="E9" s="16">
        <v>102</v>
      </c>
      <c r="F9" s="16">
        <v>66</v>
      </c>
      <c r="G9" s="16">
        <v>163</v>
      </c>
      <c r="H9" s="16">
        <v>15</v>
      </c>
      <c r="I9" s="16">
        <v>202</v>
      </c>
      <c r="J9" s="16">
        <v>2</v>
      </c>
      <c r="K9" s="16">
        <v>55</v>
      </c>
      <c r="L9" s="16">
        <v>15</v>
      </c>
      <c r="M9" s="16">
        <v>55</v>
      </c>
      <c r="N9" s="16">
        <v>41</v>
      </c>
      <c r="O9" s="16">
        <v>197</v>
      </c>
      <c r="P9" s="16">
        <v>4</v>
      </c>
      <c r="Q9" s="16">
        <v>65</v>
      </c>
      <c r="R9" s="16">
        <v>4</v>
      </c>
      <c r="S9" s="16">
        <v>201</v>
      </c>
      <c r="T9" s="16">
        <v>10</v>
      </c>
      <c r="U9" s="16">
        <v>3</v>
      </c>
      <c r="V9" s="16">
        <v>115</v>
      </c>
      <c r="W9" s="16">
        <v>101</v>
      </c>
      <c r="X9" s="16">
        <v>33</v>
      </c>
      <c r="Y9" s="16">
        <v>4</v>
      </c>
      <c r="Z9" s="16">
        <v>2</v>
      </c>
      <c r="AA9" s="16">
        <v>37</v>
      </c>
      <c r="AB9" s="16">
        <v>88000</v>
      </c>
      <c r="AG9">
        <f t="shared" ref="AG9:AG72" si="2">208-B9</f>
        <v>18</v>
      </c>
      <c r="AH9">
        <f t="shared" ref="AH9:AH72" si="3">208-C9</f>
        <v>7</v>
      </c>
      <c r="AI9">
        <f t="shared" ref="AI9:AI72" si="4">208-D9</f>
        <v>152</v>
      </c>
      <c r="AJ9">
        <f t="shared" ref="AJ9:AJ72" si="5">208-E9</f>
        <v>106</v>
      </c>
      <c r="AK9">
        <f t="shared" ref="AK9:AK72" si="6">208-F9</f>
        <v>142</v>
      </c>
      <c r="AL9">
        <f t="shared" ref="AL9:AL72" si="7">208-G9</f>
        <v>45</v>
      </c>
      <c r="AM9">
        <f t="shared" ref="AM9:AM72" si="8">208-H9</f>
        <v>193</v>
      </c>
      <c r="AN9">
        <f t="shared" ref="AN9:AN72" si="9">208-I9</f>
        <v>6</v>
      </c>
      <c r="AO9">
        <f t="shared" ref="AO9:AO72" si="10">208-J9</f>
        <v>206</v>
      </c>
      <c r="AP9">
        <f t="shared" ref="AP9:AP72" si="11">208-K9</f>
        <v>153</v>
      </c>
      <c r="AQ9">
        <f t="shared" ref="AQ9:AQ72" si="12">208-L9</f>
        <v>193</v>
      </c>
      <c r="AR9">
        <f t="shared" ref="AR9:AR72" si="13">208-M9</f>
        <v>153</v>
      </c>
      <c r="AS9">
        <f t="shared" ref="AS9:AS72" si="14">208-N9</f>
        <v>167</v>
      </c>
      <c r="AT9">
        <f t="shared" ref="AT9:AT72" si="15">208-O9</f>
        <v>11</v>
      </c>
      <c r="AU9">
        <f t="shared" ref="AU9:AU72" si="16">208-P9</f>
        <v>204</v>
      </c>
      <c r="AV9">
        <f t="shared" ref="AV9:AV72" si="17">208-Q9</f>
        <v>143</v>
      </c>
      <c r="AW9">
        <f t="shared" ref="AW9:AW72" si="18">208-R9</f>
        <v>204</v>
      </c>
      <c r="AX9">
        <f t="shared" ref="AX9:AX72" si="19">208-S9</f>
        <v>7</v>
      </c>
      <c r="AY9">
        <f t="shared" ref="AY9:AY72" si="20">208-T9</f>
        <v>198</v>
      </c>
      <c r="AZ9">
        <f t="shared" ref="AZ9:AZ72" si="21">208-U9</f>
        <v>205</v>
      </c>
      <c r="BA9">
        <f t="shared" ref="BA9:BA72" si="22">208-V9</f>
        <v>93</v>
      </c>
      <c r="BB9">
        <f t="shared" ref="BB9:BB72" si="23">208-W9</f>
        <v>107</v>
      </c>
      <c r="BC9">
        <f t="shared" ref="BC9:BC72" si="24">208-X9</f>
        <v>175</v>
      </c>
      <c r="BD9">
        <f t="shared" ref="BD9:BD72" si="25">208-Y9</f>
        <v>204</v>
      </c>
      <c r="BE9">
        <f t="shared" ref="BE9:BE72" si="26">208-Z9</f>
        <v>206</v>
      </c>
      <c r="BF9">
        <f t="shared" ref="BF9:BF72" si="27">208-AA9</f>
        <v>171</v>
      </c>
      <c r="BG9">
        <f t="shared" ref="BG9:BG72" si="28">AB9</f>
        <v>88000</v>
      </c>
      <c r="BI9" s="15" t="s">
        <v>103</v>
      </c>
      <c r="BJ9" s="16">
        <v>18</v>
      </c>
      <c r="BK9" s="16">
        <v>7</v>
      </c>
      <c r="BL9" s="16">
        <v>152</v>
      </c>
      <c r="BM9" s="16">
        <v>106</v>
      </c>
      <c r="BN9" s="16">
        <v>142</v>
      </c>
      <c r="BO9" s="16">
        <v>45</v>
      </c>
      <c r="BP9" s="16">
        <v>193</v>
      </c>
      <c r="BQ9" s="16">
        <v>6</v>
      </c>
      <c r="BR9" s="16">
        <v>206</v>
      </c>
      <c r="BS9" s="16">
        <v>153</v>
      </c>
      <c r="BT9" s="16">
        <v>193</v>
      </c>
      <c r="BU9" s="16">
        <v>153</v>
      </c>
      <c r="BV9" s="16">
        <v>167</v>
      </c>
      <c r="BW9" s="16">
        <v>11</v>
      </c>
      <c r="BX9" s="16">
        <v>204</v>
      </c>
      <c r="BY9" s="16">
        <v>143</v>
      </c>
      <c r="BZ9" s="16">
        <v>204</v>
      </c>
      <c r="CA9" s="16">
        <v>7</v>
      </c>
      <c r="CB9" s="16">
        <v>198</v>
      </c>
      <c r="CC9" s="16">
        <v>205</v>
      </c>
      <c r="CD9" s="16">
        <v>93</v>
      </c>
      <c r="CE9" s="16">
        <v>107</v>
      </c>
      <c r="CF9" s="16">
        <v>175</v>
      </c>
      <c r="CG9" s="16">
        <v>204</v>
      </c>
      <c r="CH9" s="16">
        <v>206</v>
      </c>
      <c r="CI9" s="16">
        <v>171</v>
      </c>
      <c r="CJ9" s="16">
        <v>88000</v>
      </c>
    </row>
    <row r="10" spans="1:88" ht="15" thickBot="1" x14ac:dyDescent="0.35">
      <c r="A10" s="15" t="s">
        <v>104</v>
      </c>
      <c r="B10" s="16">
        <v>190</v>
      </c>
      <c r="C10" s="16">
        <v>201</v>
      </c>
      <c r="D10" s="16">
        <v>47</v>
      </c>
      <c r="E10" s="16">
        <v>73</v>
      </c>
      <c r="F10" s="16">
        <v>23</v>
      </c>
      <c r="G10" s="16">
        <v>163</v>
      </c>
      <c r="H10" s="16">
        <v>6</v>
      </c>
      <c r="I10" s="16">
        <v>202</v>
      </c>
      <c r="J10" s="16">
        <v>22</v>
      </c>
      <c r="K10" s="16">
        <v>20</v>
      </c>
      <c r="L10" s="16">
        <v>7</v>
      </c>
      <c r="M10" s="16">
        <v>55</v>
      </c>
      <c r="N10" s="16">
        <v>7</v>
      </c>
      <c r="O10" s="16">
        <v>197</v>
      </c>
      <c r="P10" s="16">
        <v>3</v>
      </c>
      <c r="Q10" s="16">
        <v>65</v>
      </c>
      <c r="R10" s="16">
        <v>4</v>
      </c>
      <c r="S10" s="16">
        <v>199</v>
      </c>
      <c r="T10" s="16">
        <v>8</v>
      </c>
      <c r="U10" s="16">
        <v>9</v>
      </c>
      <c r="V10" s="16">
        <v>115</v>
      </c>
      <c r="W10" s="16">
        <v>101</v>
      </c>
      <c r="X10" s="16">
        <v>33</v>
      </c>
      <c r="Y10" s="16">
        <v>5</v>
      </c>
      <c r="Z10" s="16">
        <v>3</v>
      </c>
      <c r="AA10" s="16">
        <v>15</v>
      </c>
      <c r="AB10" s="16">
        <v>98000</v>
      </c>
      <c r="AG10">
        <f t="shared" si="2"/>
        <v>18</v>
      </c>
      <c r="AH10">
        <f t="shared" si="3"/>
        <v>7</v>
      </c>
      <c r="AI10">
        <f t="shared" si="4"/>
        <v>161</v>
      </c>
      <c r="AJ10">
        <f t="shared" si="5"/>
        <v>135</v>
      </c>
      <c r="AK10">
        <f t="shared" si="6"/>
        <v>185</v>
      </c>
      <c r="AL10">
        <f t="shared" si="7"/>
        <v>45</v>
      </c>
      <c r="AM10">
        <f t="shared" si="8"/>
        <v>202</v>
      </c>
      <c r="AN10">
        <f t="shared" si="9"/>
        <v>6</v>
      </c>
      <c r="AO10">
        <f t="shared" si="10"/>
        <v>186</v>
      </c>
      <c r="AP10">
        <f t="shared" si="11"/>
        <v>188</v>
      </c>
      <c r="AQ10">
        <f t="shared" si="12"/>
        <v>201</v>
      </c>
      <c r="AR10">
        <f t="shared" si="13"/>
        <v>153</v>
      </c>
      <c r="AS10">
        <f t="shared" si="14"/>
        <v>201</v>
      </c>
      <c r="AT10">
        <f t="shared" si="15"/>
        <v>11</v>
      </c>
      <c r="AU10">
        <f t="shared" si="16"/>
        <v>205</v>
      </c>
      <c r="AV10">
        <f t="shared" si="17"/>
        <v>143</v>
      </c>
      <c r="AW10">
        <f t="shared" si="18"/>
        <v>204</v>
      </c>
      <c r="AX10">
        <f t="shared" si="19"/>
        <v>9</v>
      </c>
      <c r="AY10">
        <f t="shared" si="20"/>
        <v>200</v>
      </c>
      <c r="AZ10">
        <f t="shared" si="21"/>
        <v>199</v>
      </c>
      <c r="BA10">
        <f t="shared" si="22"/>
        <v>93</v>
      </c>
      <c r="BB10">
        <f t="shared" si="23"/>
        <v>107</v>
      </c>
      <c r="BC10">
        <f t="shared" si="24"/>
        <v>175</v>
      </c>
      <c r="BD10">
        <f t="shared" si="25"/>
        <v>203</v>
      </c>
      <c r="BE10">
        <f t="shared" si="26"/>
        <v>205</v>
      </c>
      <c r="BF10">
        <f t="shared" si="27"/>
        <v>193</v>
      </c>
      <c r="BG10">
        <f t="shared" si="28"/>
        <v>98000</v>
      </c>
      <c r="BI10" s="15" t="s">
        <v>104</v>
      </c>
      <c r="BJ10" s="16">
        <v>18</v>
      </c>
      <c r="BK10" s="16">
        <v>7</v>
      </c>
      <c r="BL10" s="16">
        <v>161</v>
      </c>
      <c r="BM10" s="16">
        <v>135</v>
      </c>
      <c r="BN10" s="16">
        <v>185</v>
      </c>
      <c r="BO10" s="16">
        <v>45</v>
      </c>
      <c r="BP10" s="16">
        <v>202</v>
      </c>
      <c r="BQ10" s="16">
        <v>6</v>
      </c>
      <c r="BR10" s="16">
        <v>186</v>
      </c>
      <c r="BS10" s="16">
        <v>188</v>
      </c>
      <c r="BT10" s="16">
        <v>201</v>
      </c>
      <c r="BU10" s="16">
        <v>153</v>
      </c>
      <c r="BV10" s="16">
        <v>201</v>
      </c>
      <c r="BW10" s="16">
        <v>11</v>
      </c>
      <c r="BX10" s="16">
        <v>205</v>
      </c>
      <c r="BY10" s="16">
        <v>143</v>
      </c>
      <c r="BZ10" s="16">
        <v>204</v>
      </c>
      <c r="CA10" s="16">
        <v>9</v>
      </c>
      <c r="CB10" s="16">
        <v>200</v>
      </c>
      <c r="CC10" s="16">
        <v>199</v>
      </c>
      <c r="CD10" s="16">
        <v>93</v>
      </c>
      <c r="CE10" s="16">
        <v>107</v>
      </c>
      <c r="CF10" s="16">
        <v>175</v>
      </c>
      <c r="CG10" s="16">
        <v>203</v>
      </c>
      <c r="CH10" s="16">
        <v>205</v>
      </c>
      <c r="CI10" s="16">
        <v>193</v>
      </c>
      <c r="CJ10" s="16">
        <v>98000</v>
      </c>
    </row>
    <row r="11" spans="1:88" ht="15" thickBot="1" x14ac:dyDescent="0.35">
      <c r="A11" s="15" t="s">
        <v>105</v>
      </c>
      <c r="B11" s="16">
        <v>190</v>
      </c>
      <c r="C11" s="16">
        <v>201</v>
      </c>
      <c r="D11" s="16">
        <v>31</v>
      </c>
      <c r="E11" s="16">
        <v>88</v>
      </c>
      <c r="F11" s="16">
        <v>66</v>
      </c>
      <c r="G11" s="16">
        <v>131</v>
      </c>
      <c r="H11" s="16">
        <v>6</v>
      </c>
      <c r="I11" s="16">
        <v>202</v>
      </c>
      <c r="J11" s="16">
        <v>40</v>
      </c>
      <c r="K11" s="16">
        <v>16</v>
      </c>
      <c r="L11" s="16">
        <v>1</v>
      </c>
      <c r="M11" s="16">
        <v>65</v>
      </c>
      <c r="N11" s="16">
        <v>18</v>
      </c>
      <c r="O11" s="16">
        <v>178</v>
      </c>
      <c r="P11" s="16">
        <v>7</v>
      </c>
      <c r="Q11" s="16">
        <v>65</v>
      </c>
      <c r="R11" s="16">
        <v>4</v>
      </c>
      <c r="S11" s="16">
        <v>199</v>
      </c>
      <c r="T11" s="16">
        <v>1</v>
      </c>
      <c r="U11" s="16">
        <v>4</v>
      </c>
      <c r="V11" s="16">
        <v>181</v>
      </c>
      <c r="W11" s="16">
        <v>133</v>
      </c>
      <c r="X11" s="16">
        <v>33</v>
      </c>
      <c r="Y11" s="16">
        <v>13</v>
      </c>
      <c r="Z11" s="16">
        <v>3</v>
      </c>
      <c r="AA11" s="16">
        <v>15</v>
      </c>
      <c r="AB11" s="16">
        <v>100000</v>
      </c>
      <c r="AG11">
        <f t="shared" si="2"/>
        <v>18</v>
      </c>
      <c r="AH11">
        <f t="shared" si="3"/>
        <v>7</v>
      </c>
      <c r="AI11">
        <f t="shared" si="4"/>
        <v>177</v>
      </c>
      <c r="AJ11">
        <f t="shared" si="5"/>
        <v>120</v>
      </c>
      <c r="AK11">
        <f t="shared" si="6"/>
        <v>142</v>
      </c>
      <c r="AL11">
        <f t="shared" si="7"/>
        <v>77</v>
      </c>
      <c r="AM11">
        <f t="shared" si="8"/>
        <v>202</v>
      </c>
      <c r="AN11">
        <f t="shared" si="9"/>
        <v>6</v>
      </c>
      <c r="AO11">
        <f t="shared" si="10"/>
        <v>168</v>
      </c>
      <c r="AP11">
        <f t="shared" si="11"/>
        <v>192</v>
      </c>
      <c r="AQ11">
        <f t="shared" si="12"/>
        <v>207</v>
      </c>
      <c r="AR11">
        <f t="shared" si="13"/>
        <v>143</v>
      </c>
      <c r="AS11">
        <f t="shared" si="14"/>
        <v>190</v>
      </c>
      <c r="AT11">
        <f t="shared" si="15"/>
        <v>30</v>
      </c>
      <c r="AU11">
        <f t="shared" si="16"/>
        <v>201</v>
      </c>
      <c r="AV11">
        <f t="shared" si="17"/>
        <v>143</v>
      </c>
      <c r="AW11">
        <f t="shared" si="18"/>
        <v>204</v>
      </c>
      <c r="AX11">
        <f t="shared" si="19"/>
        <v>9</v>
      </c>
      <c r="AY11">
        <f t="shared" si="20"/>
        <v>207</v>
      </c>
      <c r="AZ11">
        <f t="shared" si="21"/>
        <v>204</v>
      </c>
      <c r="BA11">
        <f t="shared" si="22"/>
        <v>27</v>
      </c>
      <c r="BB11">
        <f t="shared" si="23"/>
        <v>75</v>
      </c>
      <c r="BC11">
        <f t="shared" si="24"/>
        <v>175</v>
      </c>
      <c r="BD11">
        <f t="shared" si="25"/>
        <v>195</v>
      </c>
      <c r="BE11">
        <f t="shared" si="26"/>
        <v>205</v>
      </c>
      <c r="BF11">
        <f t="shared" si="27"/>
        <v>193</v>
      </c>
      <c r="BG11">
        <f t="shared" si="28"/>
        <v>100000</v>
      </c>
      <c r="BI11" s="15" t="s">
        <v>105</v>
      </c>
      <c r="BJ11" s="16">
        <v>18</v>
      </c>
      <c r="BK11" s="16">
        <v>7</v>
      </c>
      <c r="BL11" s="16">
        <v>177</v>
      </c>
      <c r="BM11" s="16">
        <v>120</v>
      </c>
      <c r="BN11" s="16">
        <v>142</v>
      </c>
      <c r="BO11" s="16">
        <v>77</v>
      </c>
      <c r="BP11" s="16">
        <v>202</v>
      </c>
      <c r="BQ11" s="16">
        <v>6</v>
      </c>
      <c r="BR11" s="16">
        <v>168</v>
      </c>
      <c r="BS11" s="16">
        <v>192</v>
      </c>
      <c r="BT11" s="16">
        <v>207</v>
      </c>
      <c r="BU11" s="16">
        <v>143</v>
      </c>
      <c r="BV11" s="16">
        <v>190</v>
      </c>
      <c r="BW11" s="16">
        <v>30</v>
      </c>
      <c r="BX11" s="16">
        <v>201</v>
      </c>
      <c r="BY11" s="16">
        <v>143</v>
      </c>
      <c r="BZ11" s="16">
        <v>204</v>
      </c>
      <c r="CA11" s="16">
        <v>9</v>
      </c>
      <c r="CB11" s="16">
        <v>207</v>
      </c>
      <c r="CC11" s="16">
        <v>204</v>
      </c>
      <c r="CD11" s="16">
        <v>27</v>
      </c>
      <c r="CE11" s="16">
        <v>75</v>
      </c>
      <c r="CF11" s="16">
        <v>175</v>
      </c>
      <c r="CG11" s="16">
        <v>195</v>
      </c>
      <c r="CH11" s="16">
        <v>205</v>
      </c>
      <c r="CI11" s="16">
        <v>193</v>
      </c>
      <c r="CJ11" s="16">
        <v>100000</v>
      </c>
    </row>
    <row r="12" spans="1:88" ht="15" thickBot="1" x14ac:dyDescent="0.35">
      <c r="A12" s="15" t="s">
        <v>106</v>
      </c>
      <c r="B12" s="16">
        <v>201</v>
      </c>
      <c r="C12" s="16">
        <v>201</v>
      </c>
      <c r="D12" s="16">
        <v>31</v>
      </c>
      <c r="E12" s="16">
        <v>63</v>
      </c>
      <c r="F12" s="16">
        <v>46</v>
      </c>
      <c r="G12" s="16">
        <v>185</v>
      </c>
      <c r="H12" s="16">
        <v>15</v>
      </c>
      <c r="I12" s="16">
        <v>187</v>
      </c>
      <c r="J12" s="16">
        <v>66</v>
      </c>
      <c r="K12" s="16">
        <v>10</v>
      </c>
      <c r="L12" s="16">
        <v>7</v>
      </c>
      <c r="M12" s="16">
        <v>80</v>
      </c>
      <c r="N12" s="16">
        <v>1</v>
      </c>
      <c r="O12" s="16">
        <v>197</v>
      </c>
      <c r="P12" s="16">
        <v>11</v>
      </c>
      <c r="Q12" s="16">
        <v>65</v>
      </c>
      <c r="R12" s="16">
        <v>4</v>
      </c>
      <c r="S12" s="16">
        <v>201</v>
      </c>
      <c r="T12" s="16">
        <v>13</v>
      </c>
      <c r="U12" s="16">
        <v>4</v>
      </c>
      <c r="V12" s="16">
        <v>181</v>
      </c>
      <c r="W12" s="16">
        <v>101</v>
      </c>
      <c r="X12" s="16">
        <v>20</v>
      </c>
      <c r="Y12" s="16">
        <v>45</v>
      </c>
      <c r="Z12" s="16">
        <v>8</v>
      </c>
      <c r="AA12" s="16">
        <v>17</v>
      </c>
      <c r="AB12" s="16">
        <v>100000</v>
      </c>
      <c r="AG12">
        <f t="shared" si="2"/>
        <v>7</v>
      </c>
      <c r="AH12">
        <f t="shared" si="3"/>
        <v>7</v>
      </c>
      <c r="AI12">
        <f t="shared" si="4"/>
        <v>177</v>
      </c>
      <c r="AJ12">
        <f t="shared" si="5"/>
        <v>145</v>
      </c>
      <c r="AK12">
        <f t="shared" si="6"/>
        <v>162</v>
      </c>
      <c r="AL12">
        <f t="shared" si="7"/>
        <v>23</v>
      </c>
      <c r="AM12">
        <f t="shared" si="8"/>
        <v>193</v>
      </c>
      <c r="AN12">
        <f t="shared" si="9"/>
        <v>21</v>
      </c>
      <c r="AO12">
        <f t="shared" si="10"/>
        <v>142</v>
      </c>
      <c r="AP12">
        <f t="shared" si="11"/>
        <v>198</v>
      </c>
      <c r="AQ12">
        <f t="shared" si="12"/>
        <v>201</v>
      </c>
      <c r="AR12">
        <f t="shared" si="13"/>
        <v>128</v>
      </c>
      <c r="AS12">
        <f t="shared" si="14"/>
        <v>207</v>
      </c>
      <c r="AT12">
        <f t="shared" si="15"/>
        <v>11</v>
      </c>
      <c r="AU12">
        <f t="shared" si="16"/>
        <v>197</v>
      </c>
      <c r="AV12">
        <f t="shared" si="17"/>
        <v>143</v>
      </c>
      <c r="AW12">
        <f t="shared" si="18"/>
        <v>204</v>
      </c>
      <c r="AX12">
        <f t="shared" si="19"/>
        <v>7</v>
      </c>
      <c r="AY12">
        <f t="shared" si="20"/>
        <v>195</v>
      </c>
      <c r="AZ12">
        <f t="shared" si="21"/>
        <v>204</v>
      </c>
      <c r="BA12">
        <f t="shared" si="22"/>
        <v>27</v>
      </c>
      <c r="BB12">
        <f t="shared" si="23"/>
        <v>107</v>
      </c>
      <c r="BC12">
        <f t="shared" si="24"/>
        <v>188</v>
      </c>
      <c r="BD12">
        <f t="shared" si="25"/>
        <v>163</v>
      </c>
      <c r="BE12">
        <f t="shared" si="26"/>
        <v>200</v>
      </c>
      <c r="BF12">
        <f t="shared" si="27"/>
        <v>191</v>
      </c>
      <c r="BG12">
        <f t="shared" si="28"/>
        <v>100000</v>
      </c>
      <c r="BI12" s="15" t="s">
        <v>106</v>
      </c>
      <c r="BJ12" s="16">
        <v>7</v>
      </c>
      <c r="BK12" s="16">
        <v>7</v>
      </c>
      <c r="BL12" s="16">
        <v>177</v>
      </c>
      <c r="BM12" s="16">
        <v>145</v>
      </c>
      <c r="BN12" s="16">
        <v>162</v>
      </c>
      <c r="BO12" s="16">
        <v>23</v>
      </c>
      <c r="BP12" s="16">
        <v>193</v>
      </c>
      <c r="BQ12" s="16">
        <v>21</v>
      </c>
      <c r="BR12" s="16">
        <v>142</v>
      </c>
      <c r="BS12" s="16">
        <v>198</v>
      </c>
      <c r="BT12" s="16">
        <v>201</v>
      </c>
      <c r="BU12" s="16">
        <v>128</v>
      </c>
      <c r="BV12" s="16">
        <v>207</v>
      </c>
      <c r="BW12" s="16">
        <v>11</v>
      </c>
      <c r="BX12" s="16">
        <v>197</v>
      </c>
      <c r="BY12" s="16">
        <v>143</v>
      </c>
      <c r="BZ12" s="16">
        <v>204</v>
      </c>
      <c r="CA12" s="16">
        <v>7</v>
      </c>
      <c r="CB12" s="16">
        <v>195</v>
      </c>
      <c r="CC12" s="16">
        <v>204</v>
      </c>
      <c r="CD12" s="16">
        <v>27</v>
      </c>
      <c r="CE12" s="16">
        <v>107</v>
      </c>
      <c r="CF12" s="16">
        <v>188</v>
      </c>
      <c r="CG12" s="16">
        <v>163</v>
      </c>
      <c r="CH12" s="16">
        <v>200</v>
      </c>
      <c r="CI12" s="16">
        <v>191</v>
      </c>
      <c r="CJ12" s="16">
        <v>100000</v>
      </c>
    </row>
    <row r="13" spans="1:88" ht="15" thickBot="1" x14ac:dyDescent="0.35">
      <c r="A13" s="15" t="s">
        <v>107</v>
      </c>
      <c r="B13" s="16">
        <v>190</v>
      </c>
      <c r="C13" s="16">
        <v>127</v>
      </c>
      <c r="D13" s="16">
        <v>41</v>
      </c>
      <c r="E13" s="16">
        <v>81</v>
      </c>
      <c r="F13" s="16">
        <v>87</v>
      </c>
      <c r="G13" s="16">
        <v>185</v>
      </c>
      <c r="H13" s="16">
        <v>22</v>
      </c>
      <c r="I13" s="16">
        <v>187</v>
      </c>
      <c r="J13" s="16">
        <v>66</v>
      </c>
      <c r="K13" s="16">
        <v>13</v>
      </c>
      <c r="L13" s="16">
        <v>1</v>
      </c>
      <c r="M13" s="16">
        <v>76</v>
      </c>
      <c r="N13" s="16">
        <v>7</v>
      </c>
      <c r="O13" s="16">
        <v>197</v>
      </c>
      <c r="P13" s="16">
        <v>48</v>
      </c>
      <c r="Q13" s="16">
        <v>65</v>
      </c>
      <c r="R13" s="16">
        <v>4</v>
      </c>
      <c r="S13" s="16">
        <v>205</v>
      </c>
      <c r="T13" s="16">
        <v>22</v>
      </c>
      <c r="U13" s="16">
        <v>1</v>
      </c>
      <c r="V13" s="16">
        <v>181</v>
      </c>
      <c r="W13" s="16">
        <v>183</v>
      </c>
      <c r="X13" s="16">
        <v>20</v>
      </c>
      <c r="Y13" s="16">
        <v>22</v>
      </c>
      <c r="Z13" s="16">
        <v>21</v>
      </c>
      <c r="AA13" s="16">
        <v>138</v>
      </c>
      <c r="AB13" s="16">
        <v>84000</v>
      </c>
      <c r="AG13">
        <f t="shared" si="2"/>
        <v>18</v>
      </c>
      <c r="AH13">
        <f t="shared" si="3"/>
        <v>81</v>
      </c>
      <c r="AI13">
        <f t="shared" si="4"/>
        <v>167</v>
      </c>
      <c r="AJ13">
        <f t="shared" si="5"/>
        <v>127</v>
      </c>
      <c r="AK13">
        <f t="shared" si="6"/>
        <v>121</v>
      </c>
      <c r="AL13">
        <f t="shared" si="7"/>
        <v>23</v>
      </c>
      <c r="AM13">
        <f t="shared" si="8"/>
        <v>186</v>
      </c>
      <c r="AN13">
        <f t="shared" si="9"/>
        <v>21</v>
      </c>
      <c r="AO13">
        <f t="shared" si="10"/>
        <v>142</v>
      </c>
      <c r="AP13">
        <f t="shared" si="11"/>
        <v>195</v>
      </c>
      <c r="AQ13">
        <f t="shared" si="12"/>
        <v>207</v>
      </c>
      <c r="AR13">
        <f t="shared" si="13"/>
        <v>132</v>
      </c>
      <c r="AS13">
        <f t="shared" si="14"/>
        <v>201</v>
      </c>
      <c r="AT13">
        <f t="shared" si="15"/>
        <v>11</v>
      </c>
      <c r="AU13">
        <f t="shared" si="16"/>
        <v>160</v>
      </c>
      <c r="AV13">
        <f t="shared" si="17"/>
        <v>143</v>
      </c>
      <c r="AW13">
        <f t="shared" si="18"/>
        <v>204</v>
      </c>
      <c r="AX13">
        <f t="shared" si="19"/>
        <v>3</v>
      </c>
      <c r="AY13">
        <f t="shared" si="20"/>
        <v>186</v>
      </c>
      <c r="AZ13">
        <f t="shared" si="21"/>
        <v>207</v>
      </c>
      <c r="BA13">
        <f t="shared" si="22"/>
        <v>27</v>
      </c>
      <c r="BB13">
        <f t="shared" si="23"/>
        <v>25</v>
      </c>
      <c r="BC13">
        <f t="shared" si="24"/>
        <v>188</v>
      </c>
      <c r="BD13">
        <f t="shared" si="25"/>
        <v>186</v>
      </c>
      <c r="BE13">
        <f t="shared" si="26"/>
        <v>187</v>
      </c>
      <c r="BF13">
        <f t="shared" si="27"/>
        <v>70</v>
      </c>
      <c r="BG13">
        <f t="shared" si="28"/>
        <v>84000</v>
      </c>
      <c r="BI13" s="15" t="s">
        <v>107</v>
      </c>
      <c r="BJ13" s="16">
        <v>18</v>
      </c>
      <c r="BK13" s="16">
        <v>81</v>
      </c>
      <c r="BL13" s="16">
        <v>167</v>
      </c>
      <c r="BM13" s="16">
        <v>127</v>
      </c>
      <c r="BN13" s="16">
        <v>121</v>
      </c>
      <c r="BO13" s="16">
        <v>23</v>
      </c>
      <c r="BP13" s="16">
        <v>186</v>
      </c>
      <c r="BQ13" s="16">
        <v>21</v>
      </c>
      <c r="BR13" s="16">
        <v>142</v>
      </c>
      <c r="BS13" s="16">
        <v>195</v>
      </c>
      <c r="BT13" s="16">
        <v>207</v>
      </c>
      <c r="BU13" s="16">
        <v>132</v>
      </c>
      <c r="BV13" s="16">
        <v>201</v>
      </c>
      <c r="BW13" s="16">
        <v>11</v>
      </c>
      <c r="BX13" s="16">
        <v>160</v>
      </c>
      <c r="BY13" s="16">
        <v>143</v>
      </c>
      <c r="BZ13" s="16">
        <v>204</v>
      </c>
      <c r="CA13" s="16">
        <v>3</v>
      </c>
      <c r="CB13" s="16">
        <v>186</v>
      </c>
      <c r="CC13" s="16">
        <v>207</v>
      </c>
      <c r="CD13" s="16">
        <v>27</v>
      </c>
      <c r="CE13" s="16">
        <v>25</v>
      </c>
      <c r="CF13" s="16">
        <v>188</v>
      </c>
      <c r="CG13" s="16">
        <v>186</v>
      </c>
      <c r="CH13" s="16">
        <v>187</v>
      </c>
      <c r="CI13" s="16">
        <v>70</v>
      </c>
      <c r="CJ13" s="16">
        <v>84000</v>
      </c>
    </row>
    <row r="14" spans="1:88" ht="15" thickBot="1" x14ac:dyDescent="0.35">
      <c r="A14" s="15" t="s">
        <v>108</v>
      </c>
      <c r="B14" s="16">
        <v>190</v>
      </c>
      <c r="C14" s="16">
        <v>180</v>
      </c>
      <c r="D14" s="16">
        <v>31</v>
      </c>
      <c r="E14" s="16">
        <v>54</v>
      </c>
      <c r="F14" s="16">
        <v>87</v>
      </c>
      <c r="G14" s="16">
        <v>185</v>
      </c>
      <c r="H14" s="16">
        <v>6</v>
      </c>
      <c r="I14" s="16">
        <v>187</v>
      </c>
      <c r="J14" s="16">
        <v>6</v>
      </c>
      <c r="K14" s="16">
        <v>3</v>
      </c>
      <c r="L14" s="16">
        <v>1</v>
      </c>
      <c r="M14" s="16">
        <v>65</v>
      </c>
      <c r="N14" s="16">
        <v>12</v>
      </c>
      <c r="O14" s="16">
        <v>178</v>
      </c>
      <c r="P14" s="16">
        <v>16</v>
      </c>
      <c r="Q14" s="16">
        <v>4</v>
      </c>
      <c r="R14" s="16">
        <v>4</v>
      </c>
      <c r="S14" s="16">
        <v>184</v>
      </c>
      <c r="T14" s="16">
        <v>13</v>
      </c>
      <c r="U14" s="16">
        <v>4</v>
      </c>
      <c r="V14" s="16">
        <v>181</v>
      </c>
      <c r="W14" s="16">
        <v>101</v>
      </c>
      <c r="X14" s="16">
        <v>11</v>
      </c>
      <c r="Y14" s="16">
        <v>7</v>
      </c>
      <c r="Z14" s="16">
        <v>5</v>
      </c>
      <c r="AA14" s="16">
        <v>17</v>
      </c>
      <c r="AB14" s="16">
        <v>78000</v>
      </c>
      <c r="AG14">
        <f t="shared" si="2"/>
        <v>18</v>
      </c>
      <c r="AH14">
        <f t="shared" si="3"/>
        <v>28</v>
      </c>
      <c r="AI14">
        <f t="shared" si="4"/>
        <v>177</v>
      </c>
      <c r="AJ14">
        <f t="shared" si="5"/>
        <v>154</v>
      </c>
      <c r="AK14">
        <f t="shared" si="6"/>
        <v>121</v>
      </c>
      <c r="AL14">
        <f t="shared" si="7"/>
        <v>23</v>
      </c>
      <c r="AM14">
        <f t="shared" si="8"/>
        <v>202</v>
      </c>
      <c r="AN14">
        <f t="shared" si="9"/>
        <v>21</v>
      </c>
      <c r="AO14">
        <f t="shared" si="10"/>
        <v>202</v>
      </c>
      <c r="AP14">
        <f t="shared" si="11"/>
        <v>205</v>
      </c>
      <c r="AQ14">
        <f t="shared" si="12"/>
        <v>207</v>
      </c>
      <c r="AR14">
        <f t="shared" si="13"/>
        <v>143</v>
      </c>
      <c r="AS14">
        <f t="shared" si="14"/>
        <v>196</v>
      </c>
      <c r="AT14">
        <f t="shared" si="15"/>
        <v>30</v>
      </c>
      <c r="AU14">
        <f t="shared" si="16"/>
        <v>192</v>
      </c>
      <c r="AV14">
        <f t="shared" si="17"/>
        <v>204</v>
      </c>
      <c r="AW14">
        <f t="shared" si="18"/>
        <v>204</v>
      </c>
      <c r="AX14">
        <f t="shared" si="19"/>
        <v>24</v>
      </c>
      <c r="AY14">
        <f t="shared" si="20"/>
        <v>195</v>
      </c>
      <c r="AZ14">
        <f t="shared" si="21"/>
        <v>204</v>
      </c>
      <c r="BA14">
        <f t="shared" si="22"/>
        <v>27</v>
      </c>
      <c r="BB14">
        <f t="shared" si="23"/>
        <v>107</v>
      </c>
      <c r="BC14">
        <f t="shared" si="24"/>
        <v>197</v>
      </c>
      <c r="BD14">
        <f t="shared" si="25"/>
        <v>201</v>
      </c>
      <c r="BE14">
        <f t="shared" si="26"/>
        <v>203</v>
      </c>
      <c r="BF14">
        <f t="shared" si="27"/>
        <v>191</v>
      </c>
      <c r="BG14">
        <f t="shared" si="28"/>
        <v>78000</v>
      </c>
      <c r="BI14" s="15" t="s">
        <v>108</v>
      </c>
      <c r="BJ14" s="16">
        <v>18</v>
      </c>
      <c r="BK14" s="16">
        <v>28</v>
      </c>
      <c r="BL14" s="16">
        <v>177</v>
      </c>
      <c r="BM14" s="16">
        <v>154</v>
      </c>
      <c r="BN14" s="16">
        <v>121</v>
      </c>
      <c r="BO14" s="16">
        <v>23</v>
      </c>
      <c r="BP14" s="16">
        <v>202</v>
      </c>
      <c r="BQ14" s="16">
        <v>21</v>
      </c>
      <c r="BR14" s="16">
        <v>202</v>
      </c>
      <c r="BS14" s="16">
        <v>205</v>
      </c>
      <c r="BT14" s="16">
        <v>207</v>
      </c>
      <c r="BU14" s="16">
        <v>143</v>
      </c>
      <c r="BV14" s="16">
        <v>196</v>
      </c>
      <c r="BW14" s="16">
        <v>30</v>
      </c>
      <c r="BX14" s="16">
        <v>192</v>
      </c>
      <c r="BY14" s="16">
        <v>204</v>
      </c>
      <c r="BZ14" s="16">
        <v>204</v>
      </c>
      <c r="CA14" s="16">
        <v>24</v>
      </c>
      <c r="CB14" s="16">
        <v>195</v>
      </c>
      <c r="CC14" s="16">
        <v>204</v>
      </c>
      <c r="CD14" s="16">
        <v>27</v>
      </c>
      <c r="CE14" s="16">
        <v>107</v>
      </c>
      <c r="CF14" s="16">
        <v>197</v>
      </c>
      <c r="CG14" s="16">
        <v>201</v>
      </c>
      <c r="CH14" s="16">
        <v>203</v>
      </c>
      <c r="CI14" s="16">
        <v>191</v>
      </c>
      <c r="CJ14" s="16">
        <v>78000</v>
      </c>
    </row>
    <row r="15" spans="1:88" ht="15" thickBot="1" x14ac:dyDescent="0.35">
      <c r="A15" s="15" t="s">
        <v>109</v>
      </c>
      <c r="B15" s="16">
        <v>201</v>
      </c>
      <c r="C15" s="16">
        <v>201</v>
      </c>
      <c r="D15" s="16">
        <v>25</v>
      </c>
      <c r="E15" s="16">
        <v>54</v>
      </c>
      <c r="F15" s="16">
        <v>87</v>
      </c>
      <c r="G15" s="16">
        <v>163</v>
      </c>
      <c r="H15" s="16">
        <v>6</v>
      </c>
      <c r="I15" s="16">
        <v>187</v>
      </c>
      <c r="J15" s="16">
        <v>40</v>
      </c>
      <c r="K15" s="16">
        <v>14</v>
      </c>
      <c r="L15" s="16">
        <v>7</v>
      </c>
      <c r="M15" s="16">
        <v>80</v>
      </c>
      <c r="N15" s="16">
        <v>37</v>
      </c>
      <c r="O15" s="16">
        <v>197</v>
      </c>
      <c r="P15" s="16">
        <v>26</v>
      </c>
      <c r="Q15" s="16">
        <v>65</v>
      </c>
      <c r="R15" s="16">
        <v>4</v>
      </c>
      <c r="S15" s="16">
        <v>184</v>
      </c>
      <c r="T15" s="16">
        <v>6</v>
      </c>
      <c r="U15" s="16">
        <v>9</v>
      </c>
      <c r="V15" s="16">
        <v>181</v>
      </c>
      <c r="W15" s="16">
        <v>101</v>
      </c>
      <c r="X15" s="16">
        <v>20</v>
      </c>
      <c r="Y15" s="16">
        <v>15</v>
      </c>
      <c r="Z15" s="16">
        <v>8</v>
      </c>
      <c r="AA15" s="16">
        <v>73</v>
      </c>
      <c r="AB15" s="16">
        <v>83000</v>
      </c>
      <c r="AG15">
        <f t="shared" si="2"/>
        <v>7</v>
      </c>
      <c r="AH15">
        <f t="shared" si="3"/>
        <v>7</v>
      </c>
      <c r="AI15">
        <f t="shared" si="4"/>
        <v>183</v>
      </c>
      <c r="AJ15">
        <f t="shared" si="5"/>
        <v>154</v>
      </c>
      <c r="AK15">
        <f t="shared" si="6"/>
        <v>121</v>
      </c>
      <c r="AL15">
        <f t="shared" si="7"/>
        <v>45</v>
      </c>
      <c r="AM15">
        <f t="shared" si="8"/>
        <v>202</v>
      </c>
      <c r="AN15">
        <f t="shared" si="9"/>
        <v>21</v>
      </c>
      <c r="AO15">
        <f t="shared" si="10"/>
        <v>168</v>
      </c>
      <c r="AP15">
        <f t="shared" si="11"/>
        <v>194</v>
      </c>
      <c r="AQ15">
        <f t="shared" si="12"/>
        <v>201</v>
      </c>
      <c r="AR15">
        <f t="shared" si="13"/>
        <v>128</v>
      </c>
      <c r="AS15">
        <f t="shared" si="14"/>
        <v>171</v>
      </c>
      <c r="AT15">
        <f t="shared" si="15"/>
        <v>11</v>
      </c>
      <c r="AU15">
        <f t="shared" si="16"/>
        <v>182</v>
      </c>
      <c r="AV15">
        <f t="shared" si="17"/>
        <v>143</v>
      </c>
      <c r="AW15">
        <f t="shared" si="18"/>
        <v>204</v>
      </c>
      <c r="AX15">
        <f t="shared" si="19"/>
        <v>24</v>
      </c>
      <c r="AY15">
        <f t="shared" si="20"/>
        <v>202</v>
      </c>
      <c r="AZ15">
        <f t="shared" si="21"/>
        <v>199</v>
      </c>
      <c r="BA15">
        <f t="shared" si="22"/>
        <v>27</v>
      </c>
      <c r="BB15">
        <f t="shared" si="23"/>
        <v>107</v>
      </c>
      <c r="BC15">
        <f t="shared" si="24"/>
        <v>188</v>
      </c>
      <c r="BD15">
        <f t="shared" si="25"/>
        <v>193</v>
      </c>
      <c r="BE15">
        <f t="shared" si="26"/>
        <v>200</v>
      </c>
      <c r="BF15">
        <f t="shared" si="27"/>
        <v>135</v>
      </c>
      <c r="BG15">
        <f t="shared" si="28"/>
        <v>83000</v>
      </c>
      <c r="BI15" s="15" t="s">
        <v>109</v>
      </c>
      <c r="BJ15" s="16">
        <v>7</v>
      </c>
      <c r="BK15" s="16">
        <v>7</v>
      </c>
      <c r="BL15" s="16">
        <v>183</v>
      </c>
      <c r="BM15" s="16">
        <v>154</v>
      </c>
      <c r="BN15" s="16">
        <v>121</v>
      </c>
      <c r="BO15" s="16">
        <v>45</v>
      </c>
      <c r="BP15" s="16">
        <v>202</v>
      </c>
      <c r="BQ15" s="16">
        <v>21</v>
      </c>
      <c r="BR15" s="16">
        <v>168</v>
      </c>
      <c r="BS15" s="16">
        <v>194</v>
      </c>
      <c r="BT15" s="16">
        <v>201</v>
      </c>
      <c r="BU15" s="16">
        <v>128</v>
      </c>
      <c r="BV15" s="16">
        <v>171</v>
      </c>
      <c r="BW15" s="16">
        <v>11</v>
      </c>
      <c r="BX15" s="16">
        <v>182</v>
      </c>
      <c r="BY15" s="16">
        <v>143</v>
      </c>
      <c r="BZ15" s="16">
        <v>204</v>
      </c>
      <c r="CA15" s="16">
        <v>24</v>
      </c>
      <c r="CB15" s="16">
        <v>202</v>
      </c>
      <c r="CC15" s="16">
        <v>199</v>
      </c>
      <c r="CD15" s="16">
        <v>27</v>
      </c>
      <c r="CE15" s="16">
        <v>107</v>
      </c>
      <c r="CF15" s="16">
        <v>188</v>
      </c>
      <c r="CG15" s="16">
        <v>193</v>
      </c>
      <c r="CH15" s="16">
        <v>200</v>
      </c>
      <c r="CI15" s="16">
        <v>135</v>
      </c>
      <c r="CJ15" s="16">
        <v>83000</v>
      </c>
    </row>
    <row r="16" spans="1:88" ht="15" thickBot="1" x14ac:dyDescent="0.35">
      <c r="A16" s="15" t="s">
        <v>110</v>
      </c>
      <c r="B16" s="16">
        <v>190</v>
      </c>
      <c r="C16" s="16">
        <v>163</v>
      </c>
      <c r="D16" s="16">
        <v>41</v>
      </c>
      <c r="E16" s="16">
        <v>54</v>
      </c>
      <c r="F16" s="16">
        <v>66</v>
      </c>
      <c r="G16" s="16">
        <v>163</v>
      </c>
      <c r="H16" s="16">
        <v>30</v>
      </c>
      <c r="I16" s="16">
        <v>187</v>
      </c>
      <c r="J16" s="16">
        <v>22</v>
      </c>
      <c r="K16" s="16">
        <v>23</v>
      </c>
      <c r="L16" s="16">
        <v>15</v>
      </c>
      <c r="M16" s="16">
        <v>31</v>
      </c>
      <c r="N16" s="16">
        <v>2</v>
      </c>
      <c r="O16" s="16">
        <v>178</v>
      </c>
      <c r="P16" s="16">
        <v>7</v>
      </c>
      <c r="Q16" s="16">
        <v>4</v>
      </c>
      <c r="R16" s="16">
        <v>4</v>
      </c>
      <c r="S16" s="16">
        <v>184</v>
      </c>
      <c r="T16" s="16">
        <v>8</v>
      </c>
      <c r="U16" s="16">
        <v>9</v>
      </c>
      <c r="V16" s="16">
        <v>181</v>
      </c>
      <c r="W16" s="16">
        <v>133</v>
      </c>
      <c r="X16" s="16">
        <v>11</v>
      </c>
      <c r="Y16" s="16">
        <v>9</v>
      </c>
      <c r="Z16" s="16">
        <v>8</v>
      </c>
      <c r="AA16" s="16">
        <v>17</v>
      </c>
      <c r="AB16" s="16">
        <v>97000</v>
      </c>
      <c r="AG16">
        <f t="shared" si="2"/>
        <v>18</v>
      </c>
      <c r="AH16">
        <f t="shared" si="3"/>
        <v>45</v>
      </c>
      <c r="AI16">
        <f t="shared" si="4"/>
        <v>167</v>
      </c>
      <c r="AJ16">
        <f t="shared" si="5"/>
        <v>154</v>
      </c>
      <c r="AK16">
        <f t="shared" si="6"/>
        <v>142</v>
      </c>
      <c r="AL16">
        <f t="shared" si="7"/>
        <v>45</v>
      </c>
      <c r="AM16">
        <f t="shared" si="8"/>
        <v>178</v>
      </c>
      <c r="AN16">
        <f t="shared" si="9"/>
        <v>21</v>
      </c>
      <c r="AO16">
        <f t="shared" si="10"/>
        <v>186</v>
      </c>
      <c r="AP16">
        <f t="shared" si="11"/>
        <v>185</v>
      </c>
      <c r="AQ16">
        <f t="shared" si="12"/>
        <v>193</v>
      </c>
      <c r="AR16">
        <f t="shared" si="13"/>
        <v>177</v>
      </c>
      <c r="AS16">
        <f t="shared" si="14"/>
        <v>206</v>
      </c>
      <c r="AT16">
        <f t="shared" si="15"/>
        <v>30</v>
      </c>
      <c r="AU16">
        <f t="shared" si="16"/>
        <v>201</v>
      </c>
      <c r="AV16">
        <f t="shared" si="17"/>
        <v>204</v>
      </c>
      <c r="AW16">
        <f t="shared" si="18"/>
        <v>204</v>
      </c>
      <c r="AX16">
        <f t="shared" si="19"/>
        <v>24</v>
      </c>
      <c r="AY16">
        <f t="shared" si="20"/>
        <v>200</v>
      </c>
      <c r="AZ16">
        <f t="shared" si="21"/>
        <v>199</v>
      </c>
      <c r="BA16">
        <f t="shared" si="22"/>
        <v>27</v>
      </c>
      <c r="BB16">
        <f t="shared" si="23"/>
        <v>75</v>
      </c>
      <c r="BC16">
        <f t="shared" si="24"/>
        <v>197</v>
      </c>
      <c r="BD16">
        <f t="shared" si="25"/>
        <v>199</v>
      </c>
      <c r="BE16">
        <f t="shared" si="26"/>
        <v>200</v>
      </c>
      <c r="BF16">
        <f t="shared" si="27"/>
        <v>191</v>
      </c>
      <c r="BG16">
        <f t="shared" si="28"/>
        <v>97000</v>
      </c>
      <c r="BI16" s="15" t="s">
        <v>110</v>
      </c>
      <c r="BJ16" s="16">
        <v>18</v>
      </c>
      <c r="BK16" s="16">
        <v>45</v>
      </c>
      <c r="BL16" s="16">
        <v>167</v>
      </c>
      <c r="BM16" s="16">
        <v>154</v>
      </c>
      <c r="BN16" s="16">
        <v>142</v>
      </c>
      <c r="BO16" s="16">
        <v>45</v>
      </c>
      <c r="BP16" s="16">
        <v>178</v>
      </c>
      <c r="BQ16" s="16">
        <v>21</v>
      </c>
      <c r="BR16" s="16">
        <v>186</v>
      </c>
      <c r="BS16" s="16">
        <v>185</v>
      </c>
      <c r="BT16" s="16">
        <v>193</v>
      </c>
      <c r="BU16" s="16">
        <v>177</v>
      </c>
      <c r="BV16" s="16">
        <v>206</v>
      </c>
      <c r="BW16" s="16">
        <v>30</v>
      </c>
      <c r="BX16" s="16">
        <v>201</v>
      </c>
      <c r="BY16" s="16">
        <v>204</v>
      </c>
      <c r="BZ16" s="16">
        <v>204</v>
      </c>
      <c r="CA16" s="16">
        <v>24</v>
      </c>
      <c r="CB16" s="16">
        <v>200</v>
      </c>
      <c r="CC16" s="16">
        <v>199</v>
      </c>
      <c r="CD16" s="16">
        <v>27</v>
      </c>
      <c r="CE16" s="16">
        <v>75</v>
      </c>
      <c r="CF16" s="16">
        <v>197</v>
      </c>
      <c r="CG16" s="16">
        <v>199</v>
      </c>
      <c r="CH16" s="16">
        <v>200</v>
      </c>
      <c r="CI16" s="16">
        <v>191</v>
      </c>
      <c r="CJ16" s="16">
        <v>97000</v>
      </c>
    </row>
    <row r="17" spans="1:88" ht="15" thickBot="1" x14ac:dyDescent="0.35">
      <c r="A17" s="15" t="s">
        <v>111</v>
      </c>
      <c r="B17" s="16">
        <v>190</v>
      </c>
      <c r="C17" s="16">
        <v>180</v>
      </c>
      <c r="D17" s="16">
        <v>51</v>
      </c>
      <c r="E17" s="16">
        <v>73</v>
      </c>
      <c r="F17" s="16">
        <v>46</v>
      </c>
      <c r="G17" s="16">
        <v>185</v>
      </c>
      <c r="H17" s="16">
        <v>36</v>
      </c>
      <c r="I17" s="16">
        <v>187</v>
      </c>
      <c r="J17" s="16">
        <v>40</v>
      </c>
      <c r="K17" s="16">
        <v>41</v>
      </c>
      <c r="L17" s="16">
        <v>22</v>
      </c>
      <c r="M17" s="16">
        <v>49</v>
      </c>
      <c r="N17" s="16">
        <v>31</v>
      </c>
      <c r="O17" s="16">
        <v>178</v>
      </c>
      <c r="P17" s="16">
        <v>7</v>
      </c>
      <c r="Q17" s="16">
        <v>4</v>
      </c>
      <c r="R17" s="16">
        <v>4</v>
      </c>
      <c r="S17" s="16">
        <v>184</v>
      </c>
      <c r="T17" s="16">
        <v>17</v>
      </c>
      <c r="U17" s="16">
        <v>16</v>
      </c>
      <c r="V17" s="16">
        <v>181</v>
      </c>
      <c r="W17" s="16">
        <v>159</v>
      </c>
      <c r="X17" s="16">
        <v>5</v>
      </c>
      <c r="Y17" s="16">
        <v>15</v>
      </c>
      <c r="Z17" s="16">
        <v>8</v>
      </c>
      <c r="AA17" s="16">
        <v>37</v>
      </c>
      <c r="AB17" s="16">
        <v>89000</v>
      </c>
      <c r="AG17">
        <f t="shared" si="2"/>
        <v>18</v>
      </c>
      <c r="AH17">
        <f t="shared" si="3"/>
        <v>28</v>
      </c>
      <c r="AI17">
        <f t="shared" si="4"/>
        <v>157</v>
      </c>
      <c r="AJ17">
        <f t="shared" si="5"/>
        <v>135</v>
      </c>
      <c r="AK17">
        <f t="shared" si="6"/>
        <v>162</v>
      </c>
      <c r="AL17">
        <f t="shared" si="7"/>
        <v>23</v>
      </c>
      <c r="AM17">
        <f t="shared" si="8"/>
        <v>172</v>
      </c>
      <c r="AN17">
        <f t="shared" si="9"/>
        <v>21</v>
      </c>
      <c r="AO17">
        <f t="shared" si="10"/>
        <v>168</v>
      </c>
      <c r="AP17">
        <f t="shared" si="11"/>
        <v>167</v>
      </c>
      <c r="AQ17">
        <f t="shared" si="12"/>
        <v>186</v>
      </c>
      <c r="AR17">
        <f t="shared" si="13"/>
        <v>159</v>
      </c>
      <c r="AS17">
        <f t="shared" si="14"/>
        <v>177</v>
      </c>
      <c r="AT17">
        <f t="shared" si="15"/>
        <v>30</v>
      </c>
      <c r="AU17">
        <f t="shared" si="16"/>
        <v>201</v>
      </c>
      <c r="AV17">
        <f t="shared" si="17"/>
        <v>204</v>
      </c>
      <c r="AW17">
        <f t="shared" si="18"/>
        <v>204</v>
      </c>
      <c r="AX17">
        <f t="shared" si="19"/>
        <v>24</v>
      </c>
      <c r="AY17">
        <f t="shared" si="20"/>
        <v>191</v>
      </c>
      <c r="AZ17">
        <f t="shared" si="21"/>
        <v>192</v>
      </c>
      <c r="BA17">
        <f t="shared" si="22"/>
        <v>27</v>
      </c>
      <c r="BB17">
        <f t="shared" si="23"/>
        <v>49</v>
      </c>
      <c r="BC17">
        <f t="shared" si="24"/>
        <v>203</v>
      </c>
      <c r="BD17">
        <f t="shared" si="25"/>
        <v>193</v>
      </c>
      <c r="BE17">
        <f t="shared" si="26"/>
        <v>200</v>
      </c>
      <c r="BF17">
        <f t="shared" si="27"/>
        <v>171</v>
      </c>
      <c r="BG17">
        <f t="shared" si="28"/>
        <v>89000</v>
      </c>
      <c r="BI17" s="15" t="s">
        <v>111</v>
      </c>
      <c r="BJ17" s="16">
        <v>18</v>
      </c>
      <c r="BK17" s="16">
        <v>28</v>
      </c>
      <c r="BL17" s="16">
        <v>157</v>
      </c>
      <c r="BM17" s="16">
        <v>135</v>
      </c>
      <c r="BN17" s="16">
        <v>162</v>
      </c>
      <c r="BO17" s="16">
        <v>23</v>
      </c>
      <c r="BP17" s="16">
        <v>172</v>
      </c>
      <c r="BQ17" s="16">
        <v>21</v>
      </c>
      <c r="BR17" s="16">
        <v>168</v>
      </c>
      <c r="BS17" s="16">
        <v>167</v>
      </c>
      <c r="BT17" s="16">
        <v>186</v>
      </c>
      <c r="BU17" s="16">
        <v>159</v>
      </c>
      <c r="BV17" s="16">
        <v>177</v>
      </c>
      <c r="BW17" s="16">
        <v>30</v>
      </c>
      <c r="BX17" s="16">
        <v>201</v>
      </c>
      <c r="BY17" s="16">
        <v>204</v>
      </c>
      <c r="BZ17" s="16">
        <v>204</v>
      </c>
      <c r="CA17" s="16">
        <v>24</v>
      </c>
      <c r="CB17" s="16">
        <v>191</v>
      </c>
      <c r="CC17" s="16">
        <v>192</v>
      </c>
      <c r="CD17" s="16">
        <v>27</v>
      </c>
      <c r="CE17" s="16">
        <v>49</v>
      </c>
      <c r="CF17" s="16">
        <v>203</v>
      </c>
      <c r="CG17" s="16">
        <v>193</v>
      </c>
      <c r="CH17" s="16">
        <v>200</v>
      </c>
      <c r="CI17" s="16">
        <v>171</v>
      </c>
      <c r="CJ17" s="16">
        <v>89000</v>
      </c>
    </row>
    <row r="18" spans="1:88" ht="15" thickBot="1" x14ac:dyDescent="0.35">
      <c r="A18" s="15" t="s">
        <v>112</v>
      </c>
      <c r="B18" s="16">
        <v>201</v>
      </c>
      <c r="C18" s="16">
        <v>180</v>
      </c>
      <c r="D18" s="16">
        <v>88</v>
      </c>
      <c r="E18" s="16">
        <v>118</v>
      </c>
      <c r="F18" s="16">
        <v>66</v>
      </c>
      <c r="G18" s="16">
        <v>185</v>
      </c>
      <c r="H18" s="16">
        <v>56</v>
      </c>
      <c r="I18" s="16">
        <v>187</v>
      </c>
      <c r="J18" s="16">
        <v>40</v>
      </c>
      <c r="K18" s="16">
        <v>91</v>
      </c>
      <c r="L18" s="16">
        <v>26</v>
      </c>
      <c r="M18" s="16">
        <v>7</v>
      </c>
      <c r="N18" s="16">
        <v>57</v>
      </c>
      <c r="O18" s="16">
        <v>197</v>
      </c>
      <c r="P18" s="16">
        <v>16</v>
      </c>
      <c r="Q18" s="16">
        <v>65</v>
      </c>
      <c r="R18" s="16">
        <v>41</v>
      </c>
      <c r="S18" s="16">
        <v>193</v>
      </c>
      <c r="T18" s="16">
        <v>22</v>
      </c>
      <c r="U18" s="16">
        <v>19</v>
      </c>
      <c r="V18" s="16">
        <v>181</v>
      </c>
      <c r="W18" s="16">
        <v>198</v>
      </c>
      <c r="X18" s="16">
        <v>33</v>
      </c>
      <c r="Y18" s="16">
        <v>45</v>
      </c>
      <c r="Z18" s="16">
        <v>15</v>
      </c>
      <c r="AA18" s="16">
        <v>73</v>
      </c>
      <c r="AB18" s="16">
        <v>84000</v>
      </c>
      <c r="AG18">
        <f t="shared" si="2"/>
        <v>7</v>
      </c>
      <c r="AH18">
        <f t="shared" si="3"/>
        <v>28</v>
      </c>
      <c r="AI18">
        <f t="shared" si="4"/>
        <v>120</v>
      </c>
      <c r="AJ18">
        <f t="shared" si="5"/>
        <v>90</v>
      </c>
      <c r="AK18">
        <f t="shared" si="6"/>
        <v>142</v>
      </c>
      <c r="AL18">
        <f t="shared" si="7"/>
        <v>23</v>
      </c>
      <c r="AM18">
        <f t="shared" si="8"/>
        <v>152</v>
      </c>
      <c r="AN18">
        <f t="shared" si="9"/>
        <v>21</v>
      </c>
      <c r="AO18">
        <f t="shared" si="10"/>
        <v>168</v>
      </c>
      <c r="AP18">
        <f t="shared" si="11"/>
        <v>117</v>
      </c>
      <c r="AQ18">
        <f t="shared" si="12"/>
        <v>182</v>
      </c>
      <c r="AR18">
        <f t="shared" si="13"/>
        <v>201</v>
      </c>
      <c r="AS18">
        <f t="shared" si="14"/>
        <v>151</v>
      </c>
      <c r="AT18">
        <f t="shared" si="15"/>
        <v>11</v>
      </c>
      <c r="AU18">
        <f t="shared" si="16"/>
        <v>192</v>
      </c>
      <c r="AV18">
        <f t="shared" si="17"/>
        <v>143</v>
      </c>
      <c r="AW18">
        <f t="shared" si="18"/>
        <v>167</v>
      </c>
      <c r="AX18">
        <f t="shared" si="19"/>
        <v>15</v>
      </c>
      <c r="AY18">
        <f t="shared" si="20"/>
        <v>186</v>
      </c>
      <c r="AZ18">
        <f t="shared" si="21"/>
        <v>189</v>
      </c>
      <c r="BA18">
        <f t="shared" si="22"/>
        <v>27</v>
      </c>
      <c r="BB18">
        <f t="shared" si="23"/>
        <v>10</v>
      </c>
      <c r="BC18">
        <f t="shared" si="24"/>
        <v>175</v>
      </c>
      <c r="BD18">
        <f t="shared" si="25"/>
        <v>163</v>
      </c>
      <c r="BE18">
        <f t="shared" si="26"/>
        <v>193</v>
      </c>
      <c r="BF18">
        <f t="shared" si="27"/>
        <v>135</v>
      </c>
      <c r="BG18">
        <f t="shared" si="28"/>
        <v>84000</v>
      </c>
      <c r="BI18" s="15" t="s">
        <v>112</v>
      </c>
      <c r="BJ18" s="16">
        <v>7</v>
      </c>
      <c r="BK18" s="16">
        <v>28</v>
      </c>
      <c r="BL18" s="16">
        <v>120</v>
      </c>
      <c r="BM18" s="16">
        <v>90</v>
      </c>
      <c r="BN18" s="16">
        <v>142</v>
      </c>
      <c r="BO18" s="16">
        <v>23</v>
      </c>
      <c r="BP18" s="16">
        <v>152</v>
      </c>
      <c r="BQ18" s="16">
        <v>21</v>
      </c>
      <c r="BR18" s="16">
        <v>168</v>
      </c>
      <c r="BS18" s="16">
        <v>117</v>
      </c>
      <c r="BT18" s="16">
        <v>182</v>
      </c>
      <c r="BU18" s="16">
        <v>201</v>
      </c>
      <c r="BV18" s="16">
        <v>151</v>
      </c>
      <c r="BW18" s="16">
        <v>11</v>
      </c>
      <c r="BX18" s="16">
        <v>192</v>
      </c>
      <c r="BY18" s="16">
        <v>143</v>
      </c>
      <c r="BZ18" s="16">
        <v>167</v>
      </c>
      <c r="CA18" s="16">
        <v>15</v>
      </c>
      <c r="CB18" s="16">
        <v>186</v>
      </c>
      <c r="CC18" s="16">
        <v>189</v>
      </c>
      <c r="CD18" s="16">
        <v>27</v>
      </c>
      <c r="CE18" s="16">
        <v>10</v>
      </c>
      <c r="CF18" s="16">
        <v>175</v>
      </c>
      <c r="CG18" s="16">
        <v>163</v>
      </c>
      <c r="CH18" s="16">
        <v>193</v>
      </c>
      <c r="CI18" s="16">
        <v>135</v>
      </c>
      <c r="CJ18" s="16">
        <v>84000</v>
      </c>
    </row>
    <row r="19" spans="1:88" ht="15" thickBot="1" x14ac:dyDescent="0.35">
      <c r="A19" s="15" t="s">
        <v>113</v>
      </c>
      <c r="B19" s="16">
        <v>201</v>
      </c>
      <c r="C19" s="16">
        <v>180</v>
      </c>
      <c r="D19" s="16">
        <v>161</v>
      </c>
      <c r="E19" s="16">
        <v>146</v>
      </c>
      <c r="F19" s="16">
        <v>107</v>
      </c>
      <c r="G19" s="16">
        <v>207</v>
      </c>
      <c r="H19" s="16">
        <v>74</v>
      </c>
      <c r="I19" s="16">
        <v>202</v>
      </c>
      <c r="J19" s="16">
        <v>126</v>
      </c>
      <c r="K19" s="16">
        <v>136</v>
      </c>
      <c r="L19" s="16">
        <v>33</v>
      </c>
      <c r="M19" s="16">
        <v>55</v>
      </c>
      <c r="N19" s="16">
        <v>75</v>
      </c>
      <c r="O19" s="16">
        <v>207</v>
      </c>
      <c r="P19" s="16">
        <v>60</v>
      </c>
      <c r="Q19" s="16">
        <v>65</v>
      </c>
      <c r="R19" s="16">
        <v>41</v>
      </c>
      <c r="S19" s="16">
        <v>201</v>
      </c>
      <c r="T19" s="16">
        <v>76</v>
      </c>
      <c r="U19" s="16">
        <v>19</v>
      </c>
      <c r="V19" s="16">
        <v>181</v>
      </c>
      <c r="W19" s="16">
        <v>193</v>
      </c>
      <c r="X19" s="16">
        <v>55</v>
      </c>
      <c r="Y19" s="16">
        <v>15</v>
      </c>
      <c r="Z19" s="16">
        <v>8</v>
      </c>
      <c r="AA19" s="16">
        <v>73</v>
      </c>
      <c r="AB19" s="16">
        <v>87000</v>
      </c>
      <c r="AG19">
        <f t="shared" si="2"/>
        <v>7</v>
      </c>
      <c r="AH19">
        <f t="shared" si="3"/>
        <v>28</v>
      </c>
      <c r="AI19">
        <f t="shared" si="4"/>
        <v>47</v>
      </c>
      <c r="AJ19">
        <f t="shared" si="5"/>
        <v>62</v>
      </c>
      <c r="AK19">
        <f t="shared" si="6"/>
        <v>101</v>
      </c>
      <c r="AL19">
        <f t="shared" si="7"/>
        <v>1</v>
      </c>
      <c r="AM19">
        <f t="shared" si="8"/>
        <v>134</v>
      </c>
      <c r="AN19">
        <f t="shared" si="9"/>
        <v>6</v>
      </c>
      <c r="AO19">
        <f t="shared" si="10"/>
        <v>82</v>
      </c>
      <c r="AP19">
        <f t="shared" si="11"/>
        <v>72</v>
      </c>
      <c r="AQ19">
        <f t="shared" si="12"/>
        <v>175</v>
      </c>
      <c r="AR19">
        <f t="shared" si="13"/>
        <v>153</v>
      </c>
      <c r="AS19">
        <f t="shared" si="14"/>
        <v>133</v>
      </c>
      <c r="AT19">
        <f t="shared" si="15"/>
        <v>1</v>
      </c>
      <c r="AU19">
        <f t="shared" si="16"/>
        <v>148</v>
      </c>
      <c r="AV19">
        <f t="shared" si="17"/>
        <v>143</v>
      </c>
      <c r="AW19">
        <f t="shared" si="18"/>
        <v>167</v>
      </c>
      <c r="AX19">
        <f t="shared" si="19"/>
        <v>7</v>
      </c>
      <c r="AY19">
        <f t="shared" si="20"/>
        <v>132</v>
      </c>
      <c r="AZ19">
        <f t="shared" si="21"/>
        <v>189</v>
      </c>
      <c r="BA19">
        <f t="shared" si="22"/>
        <v>27</v>
      </c>
      <c r="BB19">
        <f t="shared" si="23"/>
        <v>15</v>
      </c>
      <c r="BC19">
        <f t="shared" si="24"/>
        <v>153</v>
      </c>
      <c r="BD19">
        <f t="shared" si="25"/>
        <v>193</v>
      </c>
      <c r="BE19">
        <f t="shared" si="26"/>
        <v>200</v>
      </c>
      <c r="BF19">
        <f t="shared" si="27"/>
        <v>135</v>
      </c>
      <c r="BG19">
        <f t="shared" si="28"/>
        <v>87000</v>
      </c>
      <c r="BI19" s="15" t="s">
        <v>113</v>
      </c>
      <c r="BJ19" s="16">
        <v>7</v>
      </c>
      <c r="BK19" s="16">
        <v>28</v>
      </c>
      <c r="BL19" s="16">
        <v>47</v>
      </c>
      <c r="BM19" s="16">
        <v>62</v>
      </c>
      <c r="BN19" s="16">
        <v>101</v>
      </c>
      <c r="BO19" s="16">
        <v>1</v>
      </c>
      <c r="BP19" s="16">
        <v>134</v>
      </c>
      <c r="BQ19" s="16">
        <v>6</v>
      </c>
      <c r="BR19" s="16">
        <v>82</v>
      </c>
      <c r="BS19" s="16">
        <v>72</v>
      </c>
      <c r="BT19" s="16">
        <v>175</v>
      </c>
      <c r="BU19" s="16">
        <v>153</v>
      </c>
      <c r="BV19" s="16">
        <v>133</v>
      </c>
      <c r="BW19" s="16">
        <v>1</v>
      </c>
      <c r="BX19" s="16">
        <v>148</v>
      </c>
      <c r="BY19" s="16">
        <v>143</v>
      </c>
      <c r="BZ19" s="16">
        <v>167</v>
      </c>
      <c r="CA19" s="16">
        <v>7</v>
      </c>
      <c r="CB19" s="16">
        <v>132</v>
      </c>
      <c r="CC19" s="16">
        <v>189</v>
      </c>
      <c r="CD19" s="16">
        <v>27</v>
      </c>
      <c r="CE19" s="16">
        <v>15</v>
      </c>
      <c r="CF19" s="16">
        <v>153</v>
      </c>
      <c r="CG19" s="16">
        <v>193</v>
      </c>
      <c r="CH19" s="16">
        <v>200</v>
      </c>
      <c r="CI19" s="16">
        <v>135</v>
      </c>
      <c r="CJ19" s="16">
        <v>87000</v>
      </c>
    </row>
    <row r="20" spans="1:88" ht="15" thickBot="1" x14ac:dyDescent="0.35">
      <c r="A20" s="15" t="s">
        <v>114</v>
      </c>
      <c r="B20" s="16">
        <v>190</v>
      </c>
      <c r="C20" s="16">
        <v>180</v>
      </c>
      <c r="D20" s="16">
        <v>67</v>
      </c>
      <c r="E20" s="16">
        <v>63</v>
      </c>
      <c r="F20" s="16">
        <v>46</v>
      </c>
      <c r="G20" s="16">
        <v>163</v>
      </c>
      <c r="H20" s="16">
        <v>15</v>
      </c>
      <c r="I20" s="16">
        <v>163</v>
      </c>
      <c r="J20" s="16">
        <v>66</v>
      </c>
      <c r="K20" s="16">
        <v>72</v>
      </c>
      <c r="L20" s="16">
        <v>7</v>
      </c>
      <c r="M20" s="16">
        <v>7</v>
      </c>
      <c r="N20" s="16">
        <v>26</v>
      </c>
      <c r="O20" s="16">
        <v>197</v>
      </c>
      <c r="P20" s="16">
        <v>11</v>
      </c>
      <c r="Q20" s="16">
        <v>4</v>
      </c>
      <c r="R20" s="16">
        <v>41</v>
      </c>
      <c r="S20" s="16">
        <v>184</v>
      </c>
      <c r="T20" s="16">
        <v>3</v>
      </c>
      <c r="U20" s="16">
        <v>4</v>
      </c>
      <c r="V20" s="16">
        <v>181</v>
      </c>
      <c r="W20" s="16">
        <v>25</v>
      </c>
      <c r="X20" s="16">
        <v>11</v>
      </c>
      <c r="Y20" s="16">
        <v>5</v>
      </c>
      <c r="Z20" s="16">
        <v>8</v>
      </c>
      <c r="AA20" s="16">
        <v>8</v>
      </c>
      <c r="AB20" s="16">
        <v>88000</v>
      </c>
      <c r="AG20">
        <f t="shared" si="2"/>
        <v>18</v>
      </c>
      <c r="AH20">
        <f t="shared" si="3"/>
        <v>28</v>
      </c>
      <c r="AI20">
        <f t="shared" si="4"/>
        <v>141</v>
      </c>
      <c r="AJ20">
        <f t="shared" si="5"/>
        <v>145</v>
      </c>
      <c r="AK20">
        <f t="shared" si="6"/>
        <v>162</v>
      </c>
      <c r="AL20">
        <f t="shared" si="7"/>
        <v>45</v>
      </c>
      <c r="AM20">
        <f t="shared" si="8"/>
        <v>193</v>
      </c>
      <c r="AN20">
        <f t="shared" si="9"/>
        <v>45</v>
      </c>
      <c r="AO20">
        <f t="shared" si="10"/>
        <v>142</v>
      </c>
      <c r="AP20">
        <f t="shared" si="11"/>
        <v>136</v>
      </c>
      <c r="AQ20">
        <f t="shared" si="12"/>
        <v>201</v>
      </c>
      <c r="AR20">
        <f t="shared" si="13"/>
        <v>201</v>
      </c>
      <c r="AS20">
        <f t="shared" si="14"/>
        <v>182</v>
      </c>
      <c r="AT20">
        <f t="shared" si="15"/>
        <v>11</v>
      </c>
      <c r="AU20">
        <f t="shared" si="16"/>
        <v>197</v>
      </c>
      <c r="AV20">
        <f t="shared" si="17"/>
        <v>204</v>
      </c>
      <c r="AW20">
        <f t="shared" si="18"/>
        <v>167</v>
      </c>
      <c r="AX20">
        <f t="shared" si="19"/>
        <v>24</v>
      </c>
      <c r="AY20">
        <f t="shared" si="20"/>
        <v>205</v>
      </c>
      <c r="AZ20">
        <f t="shared" si="21"/>
        <v>204</v>
      </c>
      <c r="BA20">
        <f t="shared" si="22"/>
        <v>27</v>
      </c>
      <c r="BB20">
        <f t="shared" si="23"/>
        <v>183</v>
      </c>
      <c r="BC20">
        <f t="shared" si="24"/>
        <v>197</v>
      </c>
      <c r="BD20">
        <f t="shared" si="25"/>
        <v>203</v>
      </c>
      <c r="BE20">
        <f t="shared" si="26"/>
        <v>200</v>
      </c>
      <c r="BF20">
        <f t="shared" si="27"/>
        <v>200</v>
      </c>
      <c r="BG20">
        <f t="shared" si="28"/>
        <v>88000</v>
      </c>
      <c r="BI20" s="15" t="s">
        <v>114</v>
      </c>
      <c r="BJ20" s="16">
        <v>18</v>
      </c>
      <c r="BK20" s="16">
        <v>28</v>
      </c>
      <c r="BL20" s="16">
        <v>141</v>
      </c>
      <c r="BM20" s="16">
        <v>145</v>
      </c>
      <c r="BN20" s="16">
        <v>162</v>
      </c>
      <c r="BO20" s="16">
        <v>45</v>
      </c>
      <c r="BP20" s="16">
        <v>193</v>
      </c>
      <c r="BQ20" s="16">
        <v>45</v>
      </c>
      <c r="BR20" s="16">
        <v>142</v>
      </c>
      <c r="BS20" s="16">
        <v>136</v>
      </c>
      <c r="BT20" s="16">
        <v>201</v>
      </c>
      <c r="BU20" s="16">
        <v>201</v>
      </c>
      <c r="BV20" s="16">
        <v>182</v>
      </c>
      <c r="BW20" s="16">
        <v>11</v>
      </c>
      <c r="BX20" s="16">
        <v>197</v>
      </c>
      <c r="BY20" s="16">
        <v>204</v>
      </c>
      <c r="BZ20" s="16">
        <v>167</v>
      </c>
      <c r="CA20" s="16">
        <v>24</v>
      </c>
      <c r="CB20" s="16">
        <v>205</v>
      </c>
      <c r="CC20" s="16">
        <v>204</v>
      </c>
      <c r="CD20" s="16">
        <v>27</v>
      </c>
      <c r="CE20" s="16">
        <v>183</v>
      </c>
      <c r="CF20" s="16">
        <v>197</v>
      </c>
      <c r="CG20" s="16">
        <v>203</v>
      </c>
      <c r="CH20" s="16">
        <v>200</v>
      </c>
      <c r="CI20" s="16">
        <v>200</v>
      </c>
      <c r="CJ20" s="16">
        <v>88000</v>
      </c>
    </row>
    <row r="21" spans="1:88" ht="15" thickBot="1" x14ac:dyDescent="0.35">
      <c r="A21" s="15" t="s">
        <v>115</v>
      </c>
      <c r="B21" s="16">
        <v>120</v>
      </c>
      <c r="C21" s="16">
        <v>180</v>
      </c>
      <c r="D21" s="16">
        <v>62</v>
      </c>
      <c r="E21" s="16">
        <v>63</v>
      </c>
      <c r="F21" s="16">
        <v>10</v>
      </c>
      <c r="G21" s="16">
        <v>203</v>
      </c>
      <c r="H21" s="16">
        <v>15</v>
      </c>
      <c r="I21" s="16">
        <v>163</v>
      </c>
      <c r="J21" s="16">
        <v>22</v>
      </c>
      <c r="K21" s="16">
        <v>55</v>
      </c>
      <c r="L21" s="16">
        <v>1</v>
      </c>
      <c r="M21" s="16">
        <v>11</v>
      </c>
      <c r="N21" s="16">
        <v>26</v>
      </c>
      <c r="O21" s="16">
        <v>178</v>
      </c>
      <c r="P21" s="16">
        <v>1</v>
      </c>
      <c r="Q21" s="16">
        <v>4</v>
      </c>
      <c r="R21" s="16">
        <v>4</v>
      </c>
      <c r="S21" s="16">
        <v>176</v>
      </c>
      <c r="T21" s="16">
        <v>17</v>
      </c>
      <c r="U21" s="16">
        <v>9</v>
      </c>
      <c r="V21" s="16">
        <v>181</v>
      </c>
      <c r="W21" s="16">
        <v>51</v>
      </c>
      <c r="X21" s="16">
        <v>20</v>
      </c>
      <c r="Y21" s="16">
        <v>13</v>
      </c>
      <c r="Z21" s="16">
        <v>1</v>
      </c>
      <c r="AA21" s="16">
        <v>17</v>
      </c>
      <c r="AB21" s="16">
        <v>90000</v>
      </c>
      <c r="AG21">
        <f t="shared" si="2"/>
        <v>88</v>
      </c>
      <c r="AH21">
        <f t="shared" si="3"/>
        <v>28</v>
      </c>
      <c r="AI21">
        <f t="shared" si="4"/>
        <v>146</v>
      </c>
      <c r="AJ21">
        <f t="shared" si="5"/>
        <v>145</v>
      </c>
      <c r="AK21">
        <f t="shared" si="6"/>
        <v>198</v>
      </c>
      <c r="AL21">
        <f t="shared" si="7"/>
        <v>5</v>
      </c>
      <c r="AM21">
        <f t="shared" si="8"/>
        <v>193</v>
      </c>
      <c r="AN21">
        <f t="shared" si="9"/>
        <v>45</v>
      </c>
      <c r="AO21">
        <f t="shared" si="10"/>
        <v>186</v>
      </c>
      <c r="AP21">
        <f t="shared" si="11"/>
        <v>153</v>
      </c>
      <c r="AQ21">
        <f t="shared" si="12"/>
        <v>207</v>
      </c>
      <c r="AR21">
        <f t="shared" si="13"/>
        <v>197</v>
      </c>
      <c r="AS21">
        <f t="shared" si="14"/>
        <v>182</v>
      </c>
      <c r="AT21">
        <f t="shared" si="15"/>
        <v>30</v>
      </c>
      <c r="AU21">
        <f t="shared" si="16"/>
        <v>207</v>
      </c>
      <c r="AV21">
        <f t="shared" si="17"/>
        <v>204</v>
      </c>
      <c r="AW21">
        <f t="shared" si="18"/>
        <v>204</v>
      </c>
      <c r="AX21">
        <f t="shared" si="19"/>
        <v>32</v>
      </c>
      <c r="AY21">
        <f t="shared" si="20"/>
        <v>191</v>
      </c>
      <c r="AZ21">
        <f t="shared" si="21"/>
        <v>199</v>
      </c>
      <c r="BA21">
        <f t="shared" si="22"/>
        <v>27</v>
      </c>
      <c r="BB21">
        <f t="shared" si="23"/>
        <v>157</v>
      </c>
      <c r="BC21">
        <f t="shared" si="24"/>
        <v>188</v>
      </c>
      <c r="BD21">
        <f t="shared" si="25"/>
        <v>195</v>
      </c>
      <c r="BE21">
        <f t="shared" si="26"/>
        <v>207</v>
      </c>
      <c r="BF21">
        <f t="shared" si="27"/>
        <v>191</v>
      </c>
      <c r="BG21">
        <f t="shared" si="28"/>
        <v>90000</v>
      </c>
      <c r="BI21" s="15" t="s">
        <v>115</v>
      </c>
      <c r="BJ21" s="16">
        <v>88</v>
      </c>
      <c r="BK21" s="16">
        <v>28</v>
      </c>
      <c r="BL21" s="16">
        <v>146</v>
      </c>
      <c r="BM21" s="16">
        <v>145</v>
      </c>
      <c r="BN21" s="16">
        <v>198</v>
      </c>
      <c r="BO21" s="16">
        <v>5</v>
      </c>
      <c r="BP21" s="16">
        <v>193</v>
      </c>
      <c r="BQ21" s="16">
        <v>45</v>
      </c>
      <c r="BR21" s="16">
        <v>186</v>
      </c>
      <c r="BS21" s="16">
        <v>153</v>
      </c>
      <c r="BT21" s="16">
        <v>207</v>
      </c>
      <c r="BU21" s="16">
        <v>197</v>
      </c>
      <c r="BV21" s="16">
        <v>182</v>
      </c>
      <c r="BW21" s="16">
        <v>30</v>
      </c>
      <c r="BX21" s="16">
        <v>207</v>
      </c>
      <c r="BY21" s="16">
        <v>204</v>
      </c>
      <c r="BZ21" s="16">
        <v>204</v>
      </c>
      <c r="CA21" s="16">
        <v>32</v>
      </c>
      <c r="CB21" s="16">
        <v>191</v>
      </c>
      <c r="CC21" s="16">
        <v>199</v>
      </c>
      <c r="CD21" s="16">
        <v>27</v>
      </c>
      <c r="CE21" s="16">
        <v>157</v>
      </c>
      <c r="CF21" s="16">
        <v>188</v>
      </c>
      <c r="CG21" s="16">
        <v>195</v>
      </c>
      <c r="CH21" s="16">
        <v>207</v>
      </c>
      <c r="CI21" s="16">
        <v>191</v>
      </c>
      <c r="CJ21" s="16">
        <v>90000</v>
      </c>
    </row>
    <row r="22" spans="1:88" ht="15" thickBot="1" x14ac:dyDescent="0.35">
      <c r="A22" s="15" t="s">
        <v>116</v>
      </c>
      <c r="B22" s="16">
        <v>120</v>
      </c>
      <c r="C22" s="16">
        <v>180</v>
      </c>
      <c r="D22" s="16">
        <v>41</v>
      </c>
      <c r="E22" s="16">
        <v>27</v>
      </c>
      <c r="F22" s="16">
        <v>6</v>
      </c>
      <c r="G22" s="16">
        <v>185</v>
      </c>
      <c r="H22" s="16">
        <v>11</v>
      </c>
      <c r="I22" s="16">
        <v>146</v>
      </c>
      <c r="J22" s="16">
        <v>22</v>
      </c>
      <c r="K22" s="16">
        <v>27</v>
      </c>
      <c r="L22" s="16">
        <v>15</v>
      </c>
      <c r="M22" s="16">
        <v>19</v>
      </c>
      <c r="N22" s="16">
        <v>22</v>
      </c>
      <c r="O22" s="16">
        <v>162</v>
      </c>
      <c r="P22" s="16">
        <v>2</v>
      </c>
      <c r="Q22" s="16">
        <v>4</v>
      </c>
      <c r="R22" s="16">
        <v>4</v>
      </c>
      <c r="S22" s="16">
        <v>167</v>
      </c>
      <c r="T22" s="16">
        <v>10</v>
      </c>
      <c r="U22" s="16">
        <v>16</v>
      </c>
      <c r="V22" s="16">
        <v>181</v>
      </c>
      <c r="W22" s="16">
        <v>74</v>
      </c>
      <c r="X22" s="16">
        <v>20</v>
      </c>
      <c r="Y22" s="16">
        <v>15</v>
      </c>
      <c r="Z22" s="16">
        <v>5</v>
      </c>
      <c r="AA22" s="16">
        <v>17</v>
      </c>
      <c r="AB22" s="16">
        <v>91000</v>
      </c>
      <c r="AG22">
        <f t="shared" si="2"/>
        <v>88</v>
      </c>
      <c r="AH22">
        <f t="shared" si="3"/>
        <v>28</v>
      </c>
      <c r="AI22">
        <f t="shared" si="4"/>
        <v>167</v>
      </c>
      <c r="AJ22">
        <f t="shared" si="5"/>
        <v>181</v>
      </c>
      <c r="AK22">
        <f t="shared" si="6"/>
        <v>202</v>
      </c>
      <c r="AL22">
        <f t="shared" si="7"/>
        <v>23</v>
      </c>
      <c r="AM22">
        <f t="shared" si="8"/>
        <v>197</v>
      </c>
      <c r="AN22">
        <f t="shared" si="9"/>
        <v>62</v>
      </c>
      <c r="AO22">
        <f t="shared" si="10"/>
        <v>186</v>
      </c>
      <c r="AP22">
        <f t="shared" si="11"/>
        <v>181</v>
      </c>
      <c r="AQ22">
        <f t="shared" si="12"/>
        <v>193</v>
      </c>
      <c r="AR22">
        <f t="shared" si="13"/>
        <v>189</v>
      </c>
      <c r="AS22">
        <f t="shared" si="14"/>
        <v>186</v>
      </c>
      <c r="AT22">
        <f t="shared" si="15"/>
        <v>46</v>
      </c>
      <c r="AU22">
        <f t="shared" si="16"/>
        <v>206</v>
      </c>
      <c r="AV22">
        <f t="shared" si="17"/>
        <v>204</v>
      </c>
      <c r="AW22">
        <f t="shared" si="18"/>
        <v>204</v>
      </c>
      <c r="AX22">
        <f t="shared" si="19"/>
        <v>41</v>
      </c>
      <c r="AY22">
        <f t="shared" si="20"/>
        <v>198</v>
      </c>
      <c r="AZ22">
        <f t="shared" si="21"/>
        <v>192</v>
      </c>
      <c r="BA22">
        <f t="shared" si="22"/>
        <v>27</v>
      </c>
      <c r="BB22">
        <f t="shared" si="23"/>
        <v>134</v>
      </c>
      <c r="BC22">
        <f t="shared" si="24"/>
        <v>188</v>
      </c>
      <c r="BD22">
        <f t="shared" si="25"/>
        <v>193</v>
      </c>
      <c r="BE22">
        <f t="shared" si="26"/>
        <v>203</v>
      </c>
      <c r="BF22">
        <f t="shared" si="27"/>
        <v>191</v>
      </c>
      <c r="BG22">
        <f t="shared" si="28"/>
        <v>91000</v>
      </c>
      <c r="BI22" s="15" t="s">
        <v>116</v>
      </c>
      <c r="BJ22" s="16">
        <v>88</v>
      </c>
      <c r="BK22" s="16">
        <v>28</v>
      </c>
      <c r="BL22" s="16">
        <v>167</v>
      </c>
      <c r="BM22" s="16">
        <v>181</v>
      </c>
      <c r="BN22" s="16">
        <v>202</v>
      </c>
      <c r="BO22" s="16">
        <v>23</v>
      </c>
      <c r="BP22" s="16">
        <v>197</v>
      </c>
      <c r="BQ22" s="16">
        <v>62</v>
      </c>
      <c r="BR22" s="16">
        <v>186</v>
      </c>
      <c r="BS22" s="16">
        <v>181</v>
      </c>
      <c r="BT22" s="16">
        <v>193</v>
      </c>
      <c r="BU22" s="16">
        <v>189</v>
      </c>
      <c r="BV22" s="16">
        <v>186</v>
      </c>
      <c r="BW22" s="16">
        <v>46</v>
      </c>
      <c r="BX22" s="16">
        <v>206</v>
      </c>
      <c r="BY22" s="16">
        <v>204</v>
      </c>
      <c r="BZ22" s="16">
        <v>204</v>
      </c>
      <c r="CA22" s="16">
        <v>41</v>
      </c>
      <c r="CB22" s="16">
        <v>198</v>
      </c>
      <c r="CC22" s="16">
        <v>192</v>
      </c>
      <c r="CD22" s="16">
        <v>27</v>
      </c>
      <c r="CE22" s="16">
        <v>134</v>
      </c>
      <c r="CF22" s="16">
        <v>188</v>
      </c>
      <c r="CG22" s="16">
        <v>193</v>
      </c>
      <c r="CH22" s="16">
        <v>203</v>
      </c>
      <c r="CI22" s="16">
        <v>191</v>
      </c>
      <c r="CJ22" s="16">
        <v>91000</v>
      </c>
    </row>
    <row r="23" spans="1:88" ht="15" thickBot="1" x14ac:dyDescent="0.35">
      <c r="A23" s="15" t="s">
        <v>117</v>
      </c>
      <c r="B23" s="16">
        <v>173</v>
      </c>
      <c r="C23" s="16">
        <v>180</v>
      </c>
      <c r="D23" s="16">
        <v>12</v>
      </c>
      <c r="E23" s="16">
        <v>39</v>
      </c>
      <c r="F23" s="16">
        <v>10</v>
      </c>
      <c r="G23" s="16">
        <v>163</v>
      </c>
      <c r="H23" s="16">
        <v>15</v>
      </c>
      <c r="I23" s="16">
        <v>146</v>
      </c>
      <c r="J23" s="16">
        <v>66</v>
      </c>
      <c r="K23" s="16">
        <v>14</v>
      </c>
      <c r="L23" s="16">
        <v>15</v>
      </c>
      <c r="M23" s="16">
        <v>21</v>
      </c>
      <c r="N23" s="16">
        <v>5</v>
      </c>
      <c r="O23" s="16">
        <v>197</v>
      </c>
      <c r="P23" s="16">
        <v>16</v>
      </c>
      <c r="Q23" s="16">
        <v>65</v>
      </c>
      <c r="R23" s="16">
        <v>4</v>
      </c>
      <c r="S23" s="16">
        <v>176</v>
      </c>
      <c r="T23" s="16">
        <v>13</v>
      </c>
      <c r="U23" s="16">
        <v>19</v>
      </c>
      <c r="V23" s="16">
        <v>181</v>
      </c>
      <c r="W23" s="16">
        <v>159</v>
      </c>
      <c r="X23" s="16">
        <v>9</v>
      </c>
      <c r="Y23" s="16">
        <v>45</v>
      </c>
      <c r="Z23" s="16">
        <v>18</v>
      </c>
      <c r="AA23" s="16">
        <v>73</v>
      </c>
      <c r="AB23" s="16">
        <v>86000</v>
      </c>
      <c r="AG23">
        <f t="shared" si="2"/>
        <v>35</v>
      </c>
      <c r="AH23">
        <f t="shared" si="3"/>
        <v>28</v>
      </c>
      <c r="AI23">
        <f t="shared" si="4"/>
        <v>196</v>
      </c>
      <c r="AJ23">
        <f t="shared" si="5"/>
        <v>169</v>
      </c>
      <c r="AK23">
        <f t="shared" si="6"/>
        <v>198</v>
      </c>
      <c r="AL23">
        <f t="shared" si="7"/>
        <v>45</v>
      </c>
      <c r="AM23">
        <f t="shared" si="8"/>
        <v>193</v>
      </c>
      <c r="AN23">
        <f t="shared" si="9"/>
        <v>62</v>
      </c>
      <c r="AO23">
        <f t="shared" si="10"/>
        <v>142</v>
      </c>
      <c r="AP23">
        <f t="shared" si="11"/>
        <v>194</v>
      </c>
      <c r="AQ23">
        <f t="shared" si="12"/>
        <v>193</v>
      </c>
      <c r="AR23">
        <f t="shared" si="13"/>
        <v>187</v>
      </c>
      <c r="AS23">
        <f t="shared" si="14"/>
        <v>203</v>
      </c>
      <c r="AT23">
        <f t="shared" si="15"/>
        <v>11</v>
      </c>
      <c r="AU23">
        <f t="shared" si="16"/>
        <v>192</v>
      </c>
      <c r="AV23">
        <f t="shared" si="17"/>
        <v>143</v>
      </c>
      <c r="AW23">
        <f t="shared" si="18"/>
        <v>204</v>
      </c>
      <c r="AX23">
        <f t="shared" si="19"/>
        <v>32</v>
      </c>
      <c r="AY23">
        <f t="shared" si="20"/>
        <v>195</v>
      </c>
      <c r="AZ23">
        <f t="shared" si="21"/>
        <v>189</v>
      </c>
      <c r="BA23">
        <f t="shared" si="22"/>
        <v>27</v>
      </c>
      <c r="BB23">
        <f t="shared" si="23"/>
        <v>49</v>
      </c>
      <c r="BC23">
        <f t="shared" si="24"/>
        <v>199</v>
      </c>
      <c r="BD23">
        <f t="shared" si="25"/>
        <v>163</v>
      </c>
      <c r="BE23">
        <f t="shared" si="26"/>
        <v>190</v>
      </c>
      <c r="BF23">
        <f t="shared" si="27"/>
        <v>135</v>
      </c>
      <c r="BG23">
        <f t="shared" si="28"/>
        <v>86000</v>
      </c>
      <c r="BI23" s="15" t="s">
        <v>117</v>
      </c>
      <c r="BJ23" s="16">
        <v>35</v>
      </c>
      <c r="BK23" s="16">
        <v>28</v>
      </c>
      <c r="BL23" s="16">
        <v>196</v>
      </c>
      <c r="BM23" s="16">
        <v>169</v>
      </c>
      <c r="BN23" s="16">
        <v>198</v>
      </c>
      <c r="BO23" s="16">
        <v>45</v>
      </c>
      <c r="BP23" s="16">
        <v>193</v>
      </c>
      <c r="BQ23" s="16">
        <v>62</v>
      </c>
      <c r="BR23" s="16">
        <v>142</v>
      </c>
      <c r="BS23" s="16">
        <v>194</v>
      </c>
      <c r="BT23" s="16">
        <v>193</v>
      </c>
      <c r="BU23" s="16">
        <v>187</v>
      </c>
      <c r="BV23" s="16">
        <v>203</v>
      </c>
      <c r="BW23" s="16">
        <v>11</v>
      </c>
      <c r="BX23" s="16">
        <v>192</v>
      </c>
      <c r="BY23" s="16">
        <v>143</v>
      </c>
      <c r="BZ23" s="16">
        <v>204</v>
      </c>
      <c r="CA23" s="16">
        <v>32</v>
      </c>
      <c r="CB23" s="16">
        <v>195</v>
      </c>
      <c r="CC23" s="16">
        <v>189</v>
      </c>
      <c r="CD23" s="16">
        <v>27</v>
      </c>
      <c r="CE23" s="16">
        <v>49</v>
      </c>
      <c r="CF23" s="16">
        <v>199</v>
      </c>
      <c r="CG23" s="16">
        <v>163</v>
      </c>
      <c r="CH23" s="16">
        <v>190</v>
      </c>
      <c r="CI23" s="16">
        <v>135</v>
      </c>
      <c r="CJ23" s="16">
        <v>86000</v>
      </c>
    </row>
    <row r="24" spans="1:88" ht="15" thickBot="1" x14ac:dyDescent="0.35">
      <c r="A24" s="15" t="s">
        <v>118</v>
      </c>
      <c r="B24" s="16">
        <v>173</v>
      </c>
      <c r="C24" s="16">
        <v>180</v>
      </c>
      <c r="D24" s="16">
        <v>6</v>
      </c>
      <c r="E24" s="16">
        <v>81</v>
      </c>
      <c r="F24" s="16">
        <v>23</v>
      </c>
      <c r="G24" s="16">
        <v>163</v>
      </c>
      <c r="H24" s="16">
        <v>24</v>
      </c>
      <c r="I24" s="16">
        <v>163</v>
      </c>
      <c r="J24" s="16">
        <v>66</v>
      </c>
      <c r="K24" s="16">
        <v>16</v>
      </c>
      <c r="L24" s="16">
        <v>1</v>
      </c>
      <c r="M24" s="16">
        <v>14</v>
      </c>
      <c r="N24" s="16">
        <v>12</v>
      </c>
      <c r="O24" s="16">
        <v>197</v>
      </c>
      <c r="P24" s="16">
        <v>16</v>
      </c>
      <c r="Q24" s="16">
        <v>4</v>
      </c>
      <c r="R24" s="16">
        <v>4</v>
      </c>
      <c r="S24" s="16">
        <v>184</v>
      </c>
      <c r="T24" s="16">
        <v>13</v>
      </c>
      <c r="U24" s="16">
        <v>19</v>
      </c>
      <c r="V24" s="16">
        <v>181</v>
      </c>
      <c r="W24" s="16">
        <v>159</v>
      </c>
      <c r="X24" s="16">
        <v>11</v>
      </c>
      <c r="Y24" s="16">
        <v>9</v>
      </c>
      <c r="Z24" s="16">
        <v>21</v>
      </c>
      <c r="AA24" s="16">
        <v>37</v>
      </c>
      <c r="AB24" s="16">
        <v>89000</v>
      </c>
      <c r="AG24">
        <f t="shared" si="2"/>
        <v>35</v>
      </c>
      <c r="AH24">
        <f t="shared" si="3"/>
        <v>28</v>
      </c>
      <c r="AI24">
        <f t="shared" si="4"/>
        <v>202</v>
      </c>
      <c r="AJ24">
        <f t="shared" si="5"/>
        <v>127</v>
      </c>
      <c r="AK24">
        <f t="shared" si="6"/>
        <v>185</v>
      </c>
      <c r="AL24">
        <f t="shared" si="7"/>
        <v>45</v>
      </c>
      <c r="AM24">
        <f t="shared" si="8"/>
        <v>184</v>
      </c>
      <c r="AN24">
        <f t="shared" si="9"/>
        <v>45</v>
      </c>
      <c r="AO24">
        <f t="shared" si="10"/>
        <v>142</v>
      </c>
      <c r="AP24">
        <f t="shared" si="11"/>
        <v>192</v>
      </c>
      <c r="AQ24">
        <f t="shared" si="12"/>
        <v>207</v>
      </c>
      <c r="AR24">
        <f t="shared" si="13"/>
        <v>194</v>
      </c>
      <c r="AS24">
        <f t="shared" si="14"/>
        <v>196</v>
      </c>
      <c r="AT24">
        <f t="shared" si="15"/>
        <v>11</v>
      </c>
      <c r="AU24">
        <f t="shared" si="16"/>
        <v>192</v>
      </c>
      <c r="AV24">
        <f t="shared" si="17"/>
        <v>204</v>
      </c>
      <c r="AW24">
        <f t="shared" si="18"/>
        <v>204</v>
      </c>
      <c r="AX24">
        <f t="shared" si="19"/>
        <v>24</v>
      </c>
      <c r="AY24">
        <f t="shared" si="20"/>
        <v>195</v>
      </c>
      <c r="AZ24">
        <f t="shared" si="21"/>
        <v>189</v>
      </c>
      <c r="BA24">
        <f t="shared" si="22"/>
        <v>27</v>
      </c>
      <c r="BB24">
        <f t="shared" si="23"/>
        <v>49</v>
      </c>
      <c r="BC24">
        <f t="shared" si="24"/>
        <v>197</v>
      </c>
      <c r="BD24">
        <f t="shared" si="25"/>
        <v>199</v>
      </c>
      <c r="BE24">
        <f t="shared" si="26"/>
        <v>187</v>
      </c>
      <c r="BF24">
        <f t="shared" si="27"/>
        <v>171</v>
      </c>
      <c r="BG24">
        <f t="shared" si="28"/>
        <v>89000</v>
      </c>
      <c r="BI24" s="15" t="s">
        <v>118</v>
      </c>
      <c r="BJ24" s="16">
        <v>35</v>
      </c>
      <c r="BK24" s="16">
        <v>28</v>
      </c>
      <c r="BL24" s="16">
        <v>202</v>
      </c>
      <c r="BM24" s="16">
        <v>127</v>
      </c>
      <c r="BN24" s="16">
        <v>185</v>
      </c>
      <c r="BO24" s="16">
        <v>45</v>
      </c>
      <c r="BP24" s="16">
        <v>184</v>
      </c>
      <c r="BQ24" s="16">
        <v>45</v>
      </c>
      <c r="BR24" s="16">
        <v>142</v>
      </c>
      <c r="BS24" s="16">
        <v>192</v>
      </c>
      <c r="BT24" s="16">
        <v>207</v>
      </c>
      <c r="BU24" s="16">
        <v>194</v>
      </c>
      <c r="BV24" s="16">
        <v>196</v>
      </c>
      <c r="BW24" s="16">
        <v>11</v>
      </c>
      <c r="BX24" s="16">
        <v>192</v>
      </c>
      <c r="BY24" s="16">
        <v>204</v>
      </c>
      <c r="BZ24" s="16">
        <v>204</v>
      </c>
      <c r="CA24" s="16">
        <v>24</v>
      </c>
      <c r="CB24" s="16">
        <v>195</v>
      </c>
      <c r="CC24" s="16">
        <v>189</v>
      </c>
      <c r="CD24" s="16">
        <v>27</v>
      </c>
      <c r="CE24" s="16">
        <v>49</v>
      </c>
      <c r="CF24" s="16">
        <v>197</v>
      </c>
      <c r="CG24" s="16">
        <v>199</v>
      </c>
      <c r="CH24" s="16">
        <v>187</v>
      </c>
      <c r="CI24" s="16">
        <v>171</v>
      </c>
      <c r="CJ24" s="16">
        <v>89000</v>
      </c>
    </row>
    <row r="25" spans="1:88" ht="15" thickBot="1" x14ac:dyDescent="0.35">
      <c r="A25" s="15" t="s">
        <v>119</v>
      </c>
      <c r="B25" s="16">
        <v>173</v>
      </c>
      <c r="C25" s="16">
        <v>163</v>
      </c>
      <c r="D25" s="16">
        <v>6</v>
      </c>
      <c r="E25" s="16">
        <v>73</v>
      </c>
      <c r="F25" s="16">
        <v>37</v>
      </c>
      <c r="G25" s="16">
        <v>185</v>
      </c>
      <c r="H25" s="16">
        <v>11</v>
      </c>
      <c r="I25" s="16">
        <v>163</v>
      </c>
      <c r="J25" s="16">
        <v>66</v>
      </c>
      <c r="K25" s="16">
        <v>16</v>
      </c>
      <c r="L25" s="16">
        <v>7</v>
      </c>
      <c r="M25" s="16">
        <v>14</v>
      </c>
      <c r="N25" s="16">
        <v>4</v>
      </c>
      <c r="O25" s="16">
        <v>178</v>
      </c>
      <c r="P25" s="16">
        <v>16</v>
      </c>
      <c r="Q25" s="16">
        <v>4</v>
      </c>
      <c r="R25" s="16">
        <v>4</v>
      </c>
      <c r="S25" s="16">
        <v>167</v>
      </c>
      <c r="T25" s="16">
        <v>28</v>
      </c>
      <c r="U25" s="16">
        <v>4</v>
      </c>
      <c r="V25" s="16">
        <v>181</v>
      </c>
      <c r="W25" s="16">
        <v>51</v>
      </c>
      <c r="X25" s="16">
        <v>33</v>
      </c>
      <c r="Y25" s="16">
        <v>7</v>
      </c>
      <c r="Z25" s="16">
        <v>15</v>
      </c>
      <c r="AA25" s="16">
        <v>73</v>
      </c>
      <c r="AB25" s="16">
        <v>83000</v>
      </c>
      <c r="AG25">
        <f t="shared" si="2"/>
        <v>35</v>
      </c>
      <c r="AH25">
        <f t="shared" si="3"/>
        <v>45</v>
      </c>
      <c r="AI25">
        <f t="shared" si="4"/>
        <v>202</v>
      </c>
      <c r="AJ25">
        <f t="shared" si="5"/>
        <v>135</v>
      </c>
      <c r="AK25">
        <f t="shared" si="6"/>
        <v>171</v>
      </c>
      <c r="AL25">
        <f t="shared" si="7"/>
        <v>23</v>
      </c>
      <c r="AM25">
        <f t="shared" si="8"/>
        <v>197</v>
      </c>
      <c r="AN25">
        <f t="shared" si="9"/>
        <v>45</v>
      </c>
      <c r="AO25">
        <f t="shared" si="10"/>
        <v>142</v>
      </c>
      <c r="AP25">
        <f t="shared" si="11"/>
        <v>192</v>
      </c>
      <c r="AQ25">
        <f t="shared" si="12"/>
        <v>201</v>
      </c>
      <c r="AR25">
        <f t="shared" si="13"/>
        <v>194</v>
      </c>
      <c r="AS25">
        <f t="shared" si="14"/>
        <v>204</v>
      </c>
      <c r="AT25">
        <f t="shared" si="15"/>
        <v>30</v>
      </c>
      <c r="AU25">
        <f t="shared" si="16"/>
        <v>192</v>
      </c>
      <c r="AV25">
        <f t="shared" si="17"/>
        <v>204</v>
      </c>
      <c r="AW25">
        <f t="shared" si="18"/>
        <v>204</v>
      </c>
      <c r="AX25">
        <f t="shared" si="19"/>
        <v>41</v>
      </c>
      <c r="AY25">
        <f t="shared" si="20"/>
        <v>180</v>
      </c>
      <c r="AZ25">
        <f t="shared" si="21"/>
        <v>204</v>
      </c>
      <c r="BA25">
        <f t="shared" si="22"/>
        <v>27</v>
      </c>
      <c r="BB25">
        <f t="shared" si="23"/>
        <v>157</v>
      </c>
      <c r="BC25">
        <f t="shared" si="24"/>
        <v>175</v>
      </c>
      <c r="BD25">
        <f t="shared" si="25"/>
        <v>201</v>
      </c>
      <c r="BE25">
        <f t="shared" si="26"/>
        <v>193</v>
      </c>
      <c r="BF25">
        <f t="shared" si="27"/>
        <v>135</v>
      </c>
      <c r="BG25">
        <f t="shared" si="28"/>
        <v>83000</v>
      </c>
      <c r="BI25" s="15" t="s">
        <v>119</v>
      </c>
      <c r="BJ25" s="16">
        <v>35</v>
      </c>
      <c r="BK25" s="16">
        <v>45</v>
      </c>
      <c r="BL25" s="16">
        <v>202</v>
      </c>
      <c r="BM25" s="16">
        <v>135</v>
      </c>
      <c r="BN25" s="16">
        <v>171</v>
      </c>
      <c r="BO25" s="16">
        <v>23</v>
      </c>
      <c r="BP25" s="16">
        <v>197</v>
      </c>
      <c r="BQ25" s="16">
        <v>45</v>
      </c>
      <c r="BR25" s="16">
        <v>142</v>
      </c>
      <c r="BS25" s="16">
        <v>192</v>
      </c>
      <c r="BT25" s="16">
        <v>201</v>
      </c>
      <c r="BU25" s="16">
        <v>194</v>
      </c>
      <c r="BV25" s="16">
        <v>204</v>
      </c>
      <c r="BW25" s="16">
        <v>30</v>
      </c>
      <c r="BX25" s="16">
        <v>192</v>
      </c>
      <c r="BY25" s="16">
        <v>204</v>
      </c>
      <c r="BZ25" s="16">
        <v>204</v>
      </c>
      <c r="CA25" s="16">
        <v>41</v>
      </c>
      <c r="CB25" s="16">
        <v>180</v>
      </c>
      <c r="CC25" s="16">
        <v>204</v>
      </c>
      <c r="CD25" s="16">
        <v>27</v>
      </c>
      <c r="CE25" s="16">
        <v>157</v>
      </c>
      <c r="CF25" s="16">
        <v>175</v>
      </c>
      <c r="CG25" s="16">
        <v>201</v>
      </c>
      <c r="CH25" s="16">
        <v>193</v>
      </c>
      <c r="CI25" s="16">
        <v>135</v>
      </c>
      <c r="CJ25" s="16">
        <v>83000</v>
      </c>
    </row>
    <row r="26" spans="1:88" ht="15" thickBot="1" x14ac:dyDescent="0.35">
      <c r="A26" s="15" t="s">
        <v>120</v>
      </c>
      <c r="B26" s="16">
        <v>190</v>
      </c>
      <c r="C26" s="16">
        <v>180</v>
      </c>
      <c r="D26" s="16">
        <v>18</v>
      </c>
      <c r="E26" s="16">
        <v>13</v>
      </c>
      <c r="F26" s="16">
        <v>37</v>
      </c>
      <c r="G26" s="16">
        <v>185</v>
      </c>
      <c r="H26" s="16">
        <v>6</v>
      </c>
      <c r="I26" s="16">
        <v>146</v>
      </c>
      <c r="J26" s="16">
        <v>6</v>
      </c>
      <c r="K26" s="16">
        <v>12</v>
      </c>
      <c r="L26" s="16">
        <v>1</v>
      </c>
      <c r="M26" s="16">
        <v>14</v>
      </c>
      <c r="N26" s="16">
        <v>12</v>
      </c>
      <c r="O26" s="16">
        <v>178</v>
      </c>
      <c r="P26" s="16">
        <v>7</v>
      </c>
      <c r="Q26" s="16">
        <v>4</v>
      </c>
      <c r="R26" s="16">
        <v>4</v>
      </c>
      <c r="S26" s="16">
        <v>176</v>
      </c>
      <c r="T26" s="16">
        <v>1</v>
      </c>
      <c r="U26" s="16">
        <v>9</v>
      </c>
      <c r="V26" s="16">
        <v>181</v>
      </c>
      <c r="W26" s="16">
        <v>25</v>
      </c>
      <c r="X26" s="16">
        <v>28</v>
      </c>
      <c r="Y26" s="16">
        <v>1</v>
      </c>
      <c r="Z26" s="16">
        <v>15</v>
      </c>
      <c r="AA26" s="16">
        <v>73</v>
      </c>
      <c r="AB26" s="16">
        <v>84000</v>
      </c>
      <c r="AG26">
        <f t="shared" si="2"/>
        <v>18</v>
      </c>
      <c r="AH26">
        <f t="shared" si="3"/>
        <v>28</v>
      </c>
      <c r="AI26">
        <f t="shared" si="4"/>
        <v>190</v>
      </c>
      <c r="AJ26">
        <f t="shared" si="5"/>
        <v>195</v>
      </c>
      <c r="AK26">
        <f t="shared" si="6"/>
        <v>171</v>
      </c>
      <c r="AL26">
        <f t="shared" si="7"/>
        <v>23</v>
      </c>
      <c r="AM26">
        <f t="shared" si="8"/>
        <v>202</v>
      </c>
      <c r="AN26">
        <f t="shared" si="9"/>
        <v>62</v>
      </c>
      <c r="AO26">
        <f t="shared" si="10"/>
        <v>202</v>
      </c>
      <c r="AP26">
        <f t="shared" si="11"/>
        <v>196</v>
      </c>
      <c r="AQ26">
        <f t="shared" si="12"/>
        <v>207</v>
      </c>
      <c r="AR26">
        <f t="shared" si="13"/>
        <v>194</v>
      </c>
      <c r="AS26">
        <f t="shared" si="14"/>
        <v>196</v>
      </c>
      <c r="AT26">
        <f t="shared" si="15"/>
        <v>30</v>
      </c>
      <c r="AU26">
        <f t="shared" si="16"/>
        <v>201</v>
      </c>
      <c r="AV26">
        <f t="shared" si="17"/>
        <v>204</v>
      </c>
      <c r="AW26">
        <f t="shared" si="18"/>
        <v>204</v>
      </c>
      <c r="AX26">
        <f t="shared" si="19"/>
        <v>32</v>
      </c>
      <c r="AY26">
        <f t="shared" si="20"/>
        <v>207</v>
      </c>
      <c r="AZ26">
        <f t="shared" si="21"/>
        <v>199</v>
      </c>
      <c r="BA26">
        <f t="shared" si="22"/>
        <v>27</v>
      </c>
      <c r="BB26">
        <f t="shared" si="23"/>
        <v>183</v>
      </c>
      <c r="BC26">
        <f t="shared" si="24"/>
        <v>180</v>
      </c>
      <c r="BD26">
        <f t="shared" si="25"/>
        <v>207</v>
      </c>
      <c r="BE26">
        <f t="shared" si="26"/>
        <v>193</v>
      </c>
      <c r="BF26">
        <f t="shared" si="27"/>
        <v>135</v>
      </c>
      <c r="BG26">
        <f t="shared" si="28"/>
        <v>84000</v>
      </c>
      <c r="BI26" s="15" t="s">
        <v>120</v>
      </c>
      <c r="BJ26" s="16">
        <v>18</v>
      </c>
      <c r="BK26" s="16">
        <v>28</v>
      </c>
      <c r="BL26" s="16">
        <v>190</v>
      </c>
      <c r="BM26" s="16">
        <v>195</v>
      </c>
      <c r="BN26" s="16">
        <v>171</v>
      </c>
      <c r="BO26" s="16">
        <v>23</v>
      </c>
      <c r="BP26" s="16">
        <v>202</v>
      </c>
      <c r="BQ26" s="16">
        <v>62</v>
      </c>
      <c r="BR26" s="16">
        <v>202</v>
      </c>
      <c r="BS26" s="16">
        <v>196</v>
      </c>
      <c r="BT26" s="16">
        <v>207</v>
      </c>
      <c r="BU26" s="16">
        <v>194</v>
      </c>
      <c r="BV26" s="16">
        <v>196</v>
      </c>
      <c r="BW26" s="16">
        <v>30</v>
      </c>
      <c r="BX26" s="16">
        <v>201</v>
      </c>
      <c r="BY26" s="16">
        <v>204</v>
      </c>
      <c r="BZ26" s="16">
        <v>204</v>
      </c>
      <c r="CA26" s="16">
        <v>32</v>
      </c>
      <c r="CB26" s="16">
        <v>207</v>
      </c>
      <c r="CC26" s="16">
        <v>199</v>
      </c>
      <c r="CD26" s="16">
        <v>27</v>
      </c>
      <c r="CE26" s="16">
        <v>183</v>
      </c>
      <c r="CF26" s="16">
        <v>180</v>
      </c>
      <c r="CG26" s="16">
        <v>207</v>
      </c>
      <c r="CH26" s="16">
        <v>193</v>
      </c>
      <c r="CI26" s="16">
        <v>135</v>
      </c>
      <c r="CJ26" s="16">
        <v>84000</v>
      </c>
    </row>
    <row r="27" spans="1:88" ht="15" thickBot="1" x14ac:dyDescent="0.35">
      <c r="A27" s="15" t="s">
        <v>121</v>
      </c>
      <c r="B27" s="16">
        <v>190</v>
      </c>
      <c r="C27" s="16">
        <v>201</v>
      </c>
      <c r="D27" s="16">
        <v>18</v>
      </c>
      <c r="E27" s="16">
        <v>3</v>
      </c>
      <c r="F27" s="16">
        <v>23</v>
      </c>
      <c r="G27" s="16">
        <v>163</v>
      </c>
      <c r="H27" s="16">
        <v>1</v>
      </c>
      <c r="I27" s="16">
        <v>146</v>
      </c>
      <c r="J27" s="16">
        <v>22</v>
      </c>
      <c r="K27" s="16">
        <v>3</v>
      </c>
      <c r="L27" s="16">
        <v>7</v>
      </c>
      <c r="M27" s="16">
        <v>40</v>
      </c>
      <c r="N27" s="16">
        <v>22</v>
      </c>
      <c r="O27" s="16">
        <v>162</v>
      </c>
      <c r="P27" s="16">
        <v>16</v>
      </c>
      <c r="Q27" s="16">
        <v>4</v>
      </c>
      <c r="R27" s="16">
        <v>4</v>
      </c>
      <c r="S27" s="16">
        <v>184</v>
      </c>
      <c r="T27" s="16">
        <v>6</v>
      </c>
      <c r="U27" s="16">
        <v>14</v>
      </c>
      <c r="V27" s="16">
        <v>181</v>
      </c>
      <c r="W27" s="16">
        <v>25</v>
      </c>
      <c r="X27" s="16">
        <v>11</v>
      </c>
      <c r="Y27" s="16">
        <v>2</v>
      </c>
      <c r="Z27" s="16">
        <v>8</v>
      </c>
      <c r="AA27" s="16">
        <v>138</v>
      </c>
      <c r="AB27" s="16">
        <v>77000</v>
      </c>
      <c r="AG27">
        <f t="shared" si="2"/>
        <v>18</v>
      </c>
      <c r="AH27">
        <f t="shared" si="3"/>
        <v>7</v>
      </c>
      <c r="AI27">
        <f t="shared" si="4"/>
        <v>190</v>
      </c>
      <c r="AJ27">
        <f t="shared" si="5"/>
        <v>205</v>
      </c>
      <c r="AK27">
        <f t="shared" si="6"/>
        <v>185</v>
      </c>
      <c r="AL27">
        <f t="shared" si="7"/>
        <v>45</v>
      </c>
      <c r="AM27">
        <f t="shared" si="8"/>
        <v>207</v>
      </c>
      <c r="AN27">
        <f t="shared" si="9"/>
        <v>62</v>
      </c>
      <c r="AO27">
        <f t="shared" si="10"/>
        <v>186</v>
      </c>
      <c r="AP27">
        <f t="shared" si="11"/>
        <v>205</v>
      </c>
      <c r="AQ27">
        <f t="shared" si="12"/>
        <v>201</v>
      </c>
      <c r="AR27">
        <f t="shared" si="13"/>
        <v>168</v>
      </c>
      <c r="AS27">
        <f t="shared" si="14"/>
        <v>186</v>
      </c>
      <c r="AT27">
        <f t="shared" si="15"/>
        <v>46</v>
      </c>
      <c r="AU27">
        <f t="shared" si="16"/>
        <v>192</v>
      </c>
      <c r="AV27">
        <f t="shared" si="17"/>
        <v>204</v>
      </c>
      <c r="AW27">
        <f t="shared" si="18"/>
        <v>204</v>
      </c>
      <c r="AX27">
        <f t="shared" si="19"/>
        <v>24</v>
      </c>
      <c r="AY27">
        <f t="shared" si="20"/>
        <v>202</v>
      </c>
      <c r="AZ27">
        <f t="shared" si="21"/>
        <v>194</v>
      </c>
      <c r="BA27">
        <f t="shared" si="22"/>
        <v>27</v>
      </c>
      <c r="BB27">
        <f t="shared" si="23"/>
        <v>183</v>
      </c>
      <c r="BC27">
        <f t="shared" si="24"/>
        <v>197</v>
      </c>
      <c r="BD27">
        <f t="shared" si="25"/>
        <v>206</v>
      </c>
      <c r="BE27">
        <f t="shared" si="26"/>
        <v>200</v>
      </c>
      <c r="BF27">
        <f t="shared" si="27"/>
        <v>70</v>
      </c>
      <c r="BG27">
        <f t="shared" si="28"/>
        <v>77000</v>
      </c>
      <c r="BI27" s="15" t="s">
        <v>121</v>
      </c>
      <c r="BJ27" s="16">
        <v>18</v>
      </c>
      <c r="BK27" s="16">
        <v>7</v>
      </c>
      <c r="BL27" s="16">
        <v>190</v>
      </c>
      <c r="BM27" s="16">
        <v>205</v>
      </c>
      <c r="BN27" s="16">
        <v>185</v>
      </c>
      <c r="BO27" s="16">
        <v>45</v>
      </c>
      <c r="BP27" s="16">
        <v>207</v>
      </c>
      <c r="BQ27" s="16">
        <v>62</v>
      </c>
      <c r="BR27" s="16">
        <v>186</v>
      </c>
      <c r="BS27" s="16">
        <v>205</v>
      </c>
      <c r="BT27" s="16">
        <v>201</v>
      </c>
      <c r="BU27" s="16">
        <v>168</v>
      </c>
      <c r="BV27" s="16">
        <v>186</v>
      </c>
      <c r="BW27" s="16">
        <v>46</v>
      </c>
      <c r="BX27" s="16">
        <v>192</v>
      </c>
      <c r="BY27" s="16">
        <v>204</v>
      </c>
      <c r="BZ27" s="16">
        <v>204</v>
      </c>
      <c r="CA27" s="16">
        <v>24</v>
      </c>
      <c r="CB27" s="16">
        <v>202</v>
      </c>
      <c r="CC27" s="16">
        <v>194</v>
      </c>
      <c r="CD27" s="16">
        <v>27</v>
      </c>
      <c r="CE27" s="16">
        <v>183</v>
      </c>
      <c r="CF27" s="16">
        <v>197</v>
      </c>
      <c r="CG27" s="16">
        <v>206</v>
      </c>
      <c r="CH27" s="16">
        <v>200</v>
      </c>
      <c r="CI27" s="16">
        <v>70</v>
      </c>
      <c r="CJ27" s="16">
        <v>77000</v>
      </c>
    </row>
    <row r="28" spans="1:88" ht="15" thickBot="1" x14ac:dyDescent="0.35">
      <c r="A28" s="15" t="s">
        <v>122</v>
      </c>
      <c r="B28" s="16">
        <v>173</v>
      </c>
      <c r="C28" s="16">
        <v>180</v>
      </c>
      <c r="D28" s="16">
        <v>18</v>
      </c>
      <c r="E28" s="16">
        <v>9</v>
      </c>
      <c r="F28" s="16">
        <v>23</v>
      </c>
      <c r="G28" s="16">
        <v>87</v>
      </c>
      <c r="H28" s="16">
        <v>4</v>
      </c>
      <c r="I28" s="16">
        <v>163</v>
      </c>
      <c r="J28" s="16">
        <v>66</v>
      </c>
      <c r="K28" s="16">
        <v>1</v>
      </c>
      <c r="L28" s="16">
        <v>7</v>
      </c>
      <c r="M28" s="16">
        <v>3</v>
      </c>
      <c r="N28" s="16">
        <v>7</v>
      </c>
      <c r="O28" s="16">
        <v>178</v>
      </c>
      <c r="P28" s="16">
        <v>11</v>
      </c>
      <c r="Q28" s="16">
        <v>65</v>
      </c>
      <c r="R28" s="16">
        <v>41</v>
      </c>
      <c r="S28" s="16">
        <v>176</v>
      </c>
      <c r="T28" s="16">
        <v>49</v>
      </c>
      <c r="U28" s="16">
        <v>16</v>
      </c>
      <c r="V28" s="16">
        <v>181</v>
      </c>
      <c r="W28" s="16">
        <v>133</v>
      </c>
      <c r="X28" s="16">
        <v>7</v>
      </c>
      <c r="Y28" s="16">
        <v>9</v>
      </c>
      <c r="Z28" s="16">
        <v>18</v>
      </c>
      <c r="AA28" s="16">
        <v>37</v>
      </c>
      <c r="AB28" s="16">
        <v>74000</v>
      </c>
      <c r="AG28">
        <f t="shared" si="2"/>
        <v>35</v>
      </c>
      <c r="AH28">
        <f t="shared" si="3"/>
        <v>28</v>
      </c>
      <c r="AI28">
        <f t="shared" si="4"/>
        <v>190</v>
      </c>
      <c r="AJ28">
        <f t="shared" si="5"/>
        <v>199</v>
      </c>
      <c r="AK28">
        <f t="shared" si="6"/>
        <v>185</v>
      </c>
      <c r="AL28">
        <f t="shared" si="7"/>
        <v>121</v>
      </c>
      <c r="AM28">
        <f t="shared" si="8"/>
        <v>204</v>
      </c>
      <c r="AN28">
        <f t="shared" si="9"/>
        <v>45</v>
      </c>
      <c r="AO28">
        <f t="shared" si="10"/>
        <v>142</v>
      </c>
      <c r="AP28">
        <f t="shared" si="11"/>
        <v>207</v>
      </c>
      <c r="AQ28">
        <f t="shared" si="12"/>
        <v>201</v>
      </c>
      <c r="AR28">
        <f t="shared" si="13"/>
        <v>205</v>
      </c>
      <c r="AS28">
        <f t="shared" si="14"/>
        <v>201</v>
      </c>
      <c r="AT28">
        <f t="shared" si="15"/>
        <v>30</v>
      </c>
      <c r="AU28">
        <f t="shared" si="16"/>
        <v>197</v>
      </c>
      <c r="AV28">
        <f t="shared" si="17"/>
        <v>143</v>
      </c>
      <c r="AW28">
        <f t="shared" si="18"/>
        <v>167</v>
      </c>
      <c r="AX28">
        <f t="shared" si="19"/>
        <v>32</v>
      </c>
      <c r="AY28">
        <f t="shared" si="20"/>
        <v>159</v>
      </c>
      <c r="AZ28">
        <f t="shared" si="21"/>
        <v>192</v>
      </c>
      <c r="BA28">
        <f t="shared" si="22"/>
        <v>27</v>
      </c>
      <c r="BB28">
        <f t="shared" si="23"/>
        <v>75</v>
      </c>
      <c r="BC28">
        <f t="shared" si="24"/>
        <v>201</v>
      </c>
      <c r="BD28">
        <f t="shared" si="25"/>
        <v>199</v>
      </c>
      <c r="BE28">
        <f t="shared" si="26"/>
        <v>190</v>
      </c>
      <c r="BF28">
        <f t="shared" si="27"/>
        <v>171</v>
      </c>
      <c r="BG28">
        <f t="shared" si="28"/>
        <v>74000</v>
      </c>
      <c r="BI28" s="15" t="s">
        <v>122</v>
      </c>
      <c r="BJ28" s="16">
        <v>35</v>
      </c>
      <c r="BK28" s="16">
        <v>28</v>
      </c>
      <c r="BL28" s="16">
        <v>190</v>
      </c>
      <c r="BM28" s="16">
        <v>199</v>
      </c>
      <c r="BN28" s="16">
        <v>185</v>
      </c>
      <c r="BO28" s="16">
        <v>121</v>
      </c>
      <c r="BP28" s="16">
        <v>204</v>
      </c>
      <c r="BQ28" s="16">
        <v>45</v>
      </c>
      <c r="BR28" s="16">
        <v>142</v>
      </c>
      <c r="BS28" s="16">
        <v>207</v>
      </c>
      <c r="BT28" s="16">
        <v>201</v>
      </c>
      <c r="BU28" s="16">
        <v>205</v>
      </c>
      <c r="BV28" s="16">
        <v>201</v>
      </c>
      <c r="BW28" s="16">
        <v>30</v>
      </c>
      <c r="BX28" s="16">
        <v>197</v>
      </c>
      <c r="BY28" s="16">
        <v>143</v>
      </c>
      <c r="BZ28" s="16">
        <v>167</v>
      </c>
      <c r="CA28" s="16">
        <v>32</v>
      </c>
      <c r="CB28" s="16">
        <v>159</v>
      </c>
      <c r="CC28" s="16">
        <v>192</v>
      </c>
      <c r="CD28" s="16">
        <v>27</v>
      </c>
      <c r="CE28" s="16">
        <v>75</v>
      </c>
      <c r="CF28" s="16">
        <v>201</v>
      </c>
      <c r="CG28" s="16">
        <v>199</v>
      </c>
      <c r="CH28" s="16">
        <v>190</v>
      </c>
      <c r="CI28" s="16">
        <v>171</v>
      </c>
      <c r="CJ28" s="16">
        <v>74000</v>
      </c>
    </row>
    <row r="29" spans="1:88" ht="15" thickBot="1" x14ac:dyDescent="0.35">
      <c r="A29" s="15" t="s">
        <v>123</v>
      </c>
      <c r="B29" s="16">
        <v>173</v>
      </c>
      <c r="C29" s="16">
        <v>180</v>
      </c>
      <c r="D29" s="16">
        <v>29</v>
      </c>
      <c r="E29" s="16">
        <v>36</v>
      </c>
      <c r="F29" s="16">
        <v>37</v>
      </c>
      <c r="G29" s="16">
        <v>185</v>
      </c>
      <c r="H29" s="16">
        <v>29</v>
      </c>
      <c r="I29" s="16">
        <v>187</v>
      </c>
      <c r="J29" s="16">
        <v>97</v>
      </c>
      <c r="K29" s="16">
        <v>34</v>
      </c>
      <c r="L29" s="16">
        <v>15</v>
      </c>
      <c r="M29" s="16">
        <v>31</v>
      </c>
      <c r="N29" s="16">
        <v>31</v>
      </c>
      <c r="O29" s="16">
        <v>178</v>
      </c>
      <c r="P29" s="16">
        <v>11</v>
      </c>
      <c r="Q29" s="16">
        <v>65</v>
      </c>
      <c r="R29" s="16">
        <v>41</v>
      </c>
      <c r="S29" s="16">
        <v>193</v>
      </c>
      <c r="T29" s="16">
        <v>76</v>
      </c>
      <c r="U29" s="16">
        <v>14</v>
      </c>
      <c r="V29" s="16">
        <v>181</v>
      </c>
      <c r="W29" s="16">
        <v>159</v>
      </c>
      <c r="X29" s="16">
        <v>44</v>
      </c>
      <c r="Y29" s="16">
        <v>15</v>
      </c>
      <c r="Z29" s="16">
        <v>25</v>
      </c>
      <c r="AA29" s="16">
        <v>73</v>
      </c>
      <c r="AB29" s="16">
        <v>78000</v>
      </c>
      <c r="AG29">
        <f t="shared" si="2"/>
        <v>35</v>
      </c>
      <c r="AH29">
        <f t="shared" si="3"/>
        <v>28</v>
      </c>
      <c r="AI29">
        <f t="shared" si="4"/>
        <v>179</v>
      </c>
      <c r="AJ29">
        <f t="shared" si="5"/>
        <v>172</v>
      </c>
      <c r="AK29">
        <f t="shared" si="6"/>
        <v>171</v>
      </c>
      <c r="AL29">
        <f t="shared" si="7"/>
        <v>23</v>
      </c>
      <c r="AM29">
        <f t="shared" si="8"/>
        <v>179</v>
      </c>
      <c r="AN29">
        <f t="shared" si="9"/>
        <v>21</v>
      </c>
      <c r="AO29">
        <f t="shared" si="10"/>
        <v>111</v>
      </c>
      <c r="AP29">
        <f t="shared" si="11"/>
        <v>174</v>
      </c>
      <c r="AQ29">
        <f t="shared" si="12"/>
        <v>193</v>
      </c>
      <c r="AR29">
        <f t="shared" si="13"/>
        <v>177</v>
      </c>
      <c r="AS29">
        <f t="shared" si="14"/>
        <v>177</v>
      </c>
      <c r="AT29">
        <f t="shared" si="15"/>
        <v>30</v>
      </c>
      <c r="AU29">
        <f t="shared" si="16"/>
        <v>197</v>
      </c>
      <c r="AV29">
        <f t="shared" si="17"/>
        <v>143</v>
      </c>
      <c r="AW29">
        <f t="shared" si="18"/>
        <v>167</v>
      </c>
      <c r="AX29">
        <f t="shared" si="19"/>
        <v>15</v>
      </c>
      <c r="AY29">
        <f t="shared" si="20"/>
        <v>132</v>
      </c>
      <c r="AZ29">
        <f t="shared" si="21"/>
        <v>194</v>
      </c>
      <c r="BA29">
        <f t="shared" si="22"/>
        <v>27</v>
      </c>
      <c r="BB29">
        <f t="shared" si="23"/>
        <v>49</v>
      </c>
      <c r="BC29">
        <f t="shared" si="24"/>
        <v>164</v>
      </c>
      <c r="BD29">
        <f t="shared" si="25"/>
        <v>193</v>
      </c>
      <c r="BE29">
        <f t="shared" si="26"/>
        <v>183</v>
      </c>
      <c r="BF29">
        <f t="shared" si="27"/>
        <v>135</v>
      </c>
      <c r="BG29">
        <f t="shared" si="28"/>
        <v>78000</v>
      </c>
      <c r="BI29" s="15" t="s">
        <v>123</v>
      </c>
      <c r="BJ29" s="16">
        <v>35</v>
      </c>
      <c r="BK29" s="16">
        <v>28</v>
      </c>
      <c r="BL29" s="16">
        <v>179</v>
      </c>
      <c r="BM29" s="16">
        <v>172</v>
      </c>
      <c r="BN29" s="16">
        <v>171</v>
      </c>
      <c r="BO29" s="16">
        <v>23</v>
      </c>
      <c r="BP29" s="16">
        <v>179</v>
      </c>
      <c r="BQ29" s="16">
        <v>21</v>
      </c>
      <c r="BR29" s="16">
        <v>111</v>
      </c>
      <c r="BS29" s="16">
        <v>174</v>
      </c>
      <c r="BT29" s="16">
        <v>193</v>
      </c>
      <c r="BU29" s="16">
        <v>177</v>
      </c>
      <c r="BV29" s="16">
        <v>177</v>
      </c>
      <c r="BW29" s="16">
        <v>30</v>
      </c>
      <c r="BX29" s="16">
        <v>197</v>
      </c>
      <c r="BY29" s="16">
        <v>143</v>
      </c>
      <c r="BZ29" s="16">
        <v>167</v>
      </c>
      <c r="CA29" s="16">
        <v>15</v>
      </c>
      <c r="CB29" s="16">
        <v>132</v>
      </c>
      <c r="CC29" s="16">
        <v>194</v>
      </c>
      <c r="CD29" s="16">
        <v>27</v>
      </c>
      <c r="CE29" s="16">
        <v>49</v>
      </c>
      <c r="CF29" s="16">
        <v>164</v>
      </c>
      <c r="CG29" s="16">
        <v>193</v>
      </c>
      <c r="CH29" s="16">
        <v>183</v>
      </c>
      <c r="CI29" s="16">
        <v>135</v>
      </c>
      <c r="CJ29" s="16">
        <v>78000</v>
      </c>
    </row>
    <row r="30" spans="1:88" ht="15" thickBot="1" x14ac:dyDescent="0.35">
      <c r="A30" s="15" t="s">
        <v>124</v>
      </c>
      <c r="B30" s="16">
        <v>190</v>
      </c>
      <c r="C30" s="16">
        <v>180</v>
      </c>
      <c r="D30" s="16">
        <v>62</v>
      </c>
      <c r="E30" s="16">
        <v>88</v>
      </c>
      <c r="F30" s="16">
        <v>46</v>
      </c>
      <c r="G30" s="16">
        <v>163</v>
      </c>
      <c r="H30" s="16">
        <v>56</v>
      </c>
      <c r="I30" s="16">
        <v>187</v>
      </c>
      <c r="J30" s="16">
        <v>163</v>
      </c>
      <c r="K30" s="16">
        <v>91</v>
      </c>
      <c r="L30" s="16">
        <v>26</v>
      </c>
      <c r="M30" s="16">
        <v>49</v>
      </c>
      <c r="N30" s="16">
        <v>31</v>
      </c>
      <c r="O30" s="16">
        <v>178</v>
      </c>
      <c r="P30" s="16">
        <v>26</v>
      </c>
      <c r="Q30" s="16">
        <v>65</v>
      </c>
      <c r="R30" s="16">
        <v>41</v>
      </c>
      <c r="S30" s="16">
        <v>193</v>
      </c>
      <c r="T30" s="16">
        <v>105</v>
      </c>
      <c r="U30" s="16">
        <v>24</v>
      </c>
      <c r="V30" s="16">
        <v>181</v>
      </c>
      <c r="W30" s="16">
        <v>202</v>
      </c>
      <c r="X30" s="16">
        <v>55</v>
      </c>
      <c r="Y30" s="16">
        <v>100</v>
      </c>
      <c r="Z30" s="16">
        <v>33</v>
      </c>
      <c r="AA30" s="16">
        <v>138</v>
      </c>
      <c r="AB30" s="16">
        <v>78000</v>
      </c>
      <c r="AG30">
        <f t="shared" si="2"/>
        <v>18</v>
      </c>
      <c r="AH30">
        <f t="shared" si="3"/>
        <v>28</v>
      </c>
      <c r="AI30">
        <f t="shared" si="4"/>
        <v>146</v>
      </c>
      <c r="AJ30">
        <f t="shared" si="5"/>
        <v>120</v>
      </c>
      <c r="AK30">
        <f t="shared" si="6"/>
        <v>162</v>
      </c>
      <c r="AL30">
        <f t="shared" si="7"/>
        <v>45</v>
      </c>
      <c r="AM30">
        <f t="shared" si="8"/>
        <v>152</v>
      </c>
      <c r="AN30">
        <f t="shared" si="9"/>
        <v>21</v>
      </c>
      <c r="AO30">
        <f t="shared" si="10"/>
        <v>45</v>
      </c>
      <c r="AP30">
        <f t="shared" si="11"/>
        <v>117</v>
      </c>
      <c r="AQ30">
        <f t="shared" si="12"/>
        <v>182</v>
      </c>
      <c r="AR30">
        <f t="shared" si="13"/>
        <v>159</v>
      </c>
      <c r="AS30">
        <f t="shared" si="14"/>
        <v>177</v>
      </c>
      <c r="AT30">
        <f t="shared" si="15"/>
        <v>30</v>
      </c>
      <c r="AU30">
        <f t="shared" si="16"/>
        <v>182</v>
      </c>
      <c r="AV30">
        <f t="shared" si="17"/>
        <v>143</v>
      </c>
      <c r="AW30">
        <f t="shared" si="18"/>
        <v>167</v>
      </c>
      <c r="AX30">
        <f t="shared" si="19"/>
        <v>15</v>
      </c>
      <c r="AY30">
        <f t="shared" si="20"/>
        <v>103</v>
      </c>
      <c r="AZ30">
        <f t="shared" si="21"/>
        <v>184</v>
      </c>
      <c r="BA30">
        <f t="shared" si="22"/>
        <v>27</v>
      </c>
      <c r="BB30">
        <f t="shared" si="23"/>
        <v>6</v>
      </c>
      <c r="BC30">
        <f t="shared" si="24"/>
        <v>153</v>
      </c>
      <c r="BD30">
        <f t="shared" si="25"/>
        <v>108</v>
      </c>
      <c r="BE30">
        <f t="shared" si="26"/>
        <v>175</v>
      </c>
      <c r="BF30">
        <f t="shared" si="27"/>
        <v>70</v>
      </c>
      <c r="BG30">
        <f t="shared" si="28"/>
        <v>78000</v>
      </c>
      <c r="BI30" s="15" t="s">
        <v>124</v>
      </c>
      <c r="BJ30" s="16">
        <v>18</v>
      </c>
      <c r="BK30" s="16">
        <v>28</v>
      </c>
      <c r="BL30" s="16">
        <v>146</v>
      </c>
      <c r="BM30" s="16">
        <v>120</v>
      </c>
      <c r="BN30" s="16">
        <v>162</v>
      </c>
      <c r="BO30" s="16">
        <v>45</v>
      </c>
      <c r="BP30" s="16">
        <v>152</v>
      </c>
      <c r="BQ30" s="16">
        <v>21</v>
      </c>
      <c r="BR30" s="16">
        <v>45</v>
      </c>
      <c r="BS30" s="16">
        <v>117</v>
      </c>
      <c r="BT30" s="16">
        <v>182</v>
      </c>
      <c r="BU30" s="16">
        <v>159</v>
      </c>
      <c r="BV30" s="16">
        <v>177</v>
      </c>
      <c r="BW30" s="16">
        <v>30</v>
      </c>
      <c r="BX30" s="16">
        <v>182</v>
      </c>
      <c r="BY30" s="16">
        <v>143</v>
      </c>
      <c r="BZ30" s="16">
        <v>167</v>
      </c>
      <c r="CA30" s="16">
        <v>15</v>
      </c>
      <c r="CB30" s="16">
        <v>103</v>
      </c>
      <c r="CC30" s="16">
        <v>184</v>
      </c>
      <c r="CD30" s="16">
        <v>27</v>
      </c>
      <c r="CE30" s="16">
        <v>6</v>
      </c>
      <c r="CF30" s="16">
        <v>153</v>
      </c>
      <c r="CG30" s="16">
        <v>108</v>
      </c>
      <c r="CH30" s="16">
        <v>175</v>
      </c>
      <c r="CI30" s="16">
        <v>70</v>
      </c>
      <c r="CJ30" s="16">
        <v>78000</v>
      </c>
    </row>
    <row r="31" spans="1:88" ht="15" thickBot="1" x14ac:dyDescent="0.35">
      <c r="A31" s="15" t="s">
        <v>125</v>
      </c>
      <c r="B31" s="16">
        <v>201</v>
      </c>
      <c r="C31" s="16">
        <v>180</v>
      </c>
      <c r="D31" s="16">
        <v>88</v>
      </c>
      <c r="E31" s="16">
        <v>118</v>
      </c>
      <c r="F31" s="16">
        <v>66</v>
      </c>
      <c r="G31" s="16">
        <v>203</v>
      </c>
      <c r="H31" s="16">
        <v>77</v>
      </c>
      <c r="I31" s="16">
        <v>202</v>
      </c>
      <c r="J31" s="16">
        <v>195</v>
      </c>
      <c r="K31" s="16">
        <v>108</v>
      </c>
      <c r="L31" s="16">
        <v>33</v>
      </c>
      <c r="M31" s="16">
        <v>65</v>
      </c>
      <c r="N31" s="16">
        <v>82</v>
      </c>
      <c r="O31" s="16">
        <v>178</v>
      </c>
      <c r="P31" s="16">
        <v>60</v>
      </c>
      <c r="Q31" s="16">
        <v>65</v>
      </c>
      <c r="R31" s="16">
        <v>41</v>
      </c>
      <c r="S31" s="16">
        <v>193</v>
      </c>
      <c r="T31" s="16">
        <v>133</v>
      </c>
      <c r="U31" s="16">
        <v>40</v>
      </c>
      <c r="V31" s="16">
        <v>181</v>
      </c>
      <c r="W31" s="16">
        <v>202</v>
      </c>
      <c r="X31" s="16">
        <v>121</v>
      </c>
      <c r="Y31" s="16">
        <v>63</v>
      </c>
      <c r="Z31" s="16">
        <v>51</v>
      </c>
      <c r="AA31" s="16">
        <v>138</v>
      </c>
      <c r="AB31" s="16">
        <v>78000</v>
      </c>
      <c r="AG31">
        <f t="shared" si="2"/>
        <v>7</v>
      </c>
      <c r="AH31">
        <f t="shared" si="3"/>
        <v>28</v>
      </c>
      <c r="AI31">
        <f t="shared" si="4"/>
        <v>120</v>
      </c>
      <c r="AJ31">
        <f t="shared" si="5"/>
        <v>90</v>
      </c>
      <c r="AK31">
        <f t="shared" si="6"/>
        <v>142</v>
      </c>
      <c r="AL31">
        <f t="shared" si="7"/>
        <v>5</v>
      </c>
      <c r="AM31">
        <f t="shared" si="8"/>
        <v>131</v>
      </c>
      <c r="AN31">
        <f t="shared" si="9"/>
        <v>6</v>
      </c>
      <c r="AO31">
        <f t="shared" si="10"/>
        <v>13</v>
      </c>
      <c r="AP31">
        <f t="shared" si="11"/>
        <v>100</v>
      </c>
      <c r="AQ31">
        <f t="shared" si="12"/>
        <v>175</v>
      </c>
      <c r="AR31">
        <f t="shared" si="13"/>
        <v>143</v>
      </c>
      <c r="AS31">
        <f t="shared" si="14"/>
        <v>126</v>
      </c>
      <c r="AT31">
        <f t="shared" si="15"/>
        <v>30</v>
      </c>
      <c r="AU31">
        <f t="shared" si="16"/>
        <v>148</v>
      </c>
      <c r="AV31">
        <f t="shared" si="17"/>
        <v>143</v>
      </c>
      <c r="AW31">
        <f t="shared" si="18"/>
        <v>167</v>
      </c>
      <c r="AX31">
        <f t="shared" si="19"/>
        <v>15</v>
      </c>
      <c r="AY31">
        <f t="shared" si="20"/>
        <v>75</v>
      </c>
      <c r="AZ31">
        <f t="shared" si="21"/>
        <v>168</v>
      </c>
      <c r="BA31">
        <f t="shared" si="22"/>
        <v>27</v>
      </c>
      <c r="BB31">
        <f t="shared" si="23"/>
        <v>6</v>
      </c>
      <c r="BC31">
        <f t="shared" si="24"/>
        <v>87</v>
      </c>
      <c r="BD31">
        <f t="shared" si="25"/>
        <v>145</v>
      </c>
      <c r="BE31">
        <f t="shared" si="26"/>
        <v>157</v>
      </c>
      <c r="BF31">
        <f t="shared" si="27"/>
        <v>70</v>
      </c>
      <c r="BG31">
        <f t="shared" si="28"/>
        <v>78000</v>
      </c>
      <c r="BI31" s="15" t="s">
        <v>125</v>
      </c>
      <c r="BJ31" s="16">
        <v>7</v>
      </c>
      <c r="BK31" s="16">
        <v>28</v>
      </c>
      <c r="BL31" s="16">
        <v>120</v>
      </c>
      <c r="BM31" s="16">
        <v>90</v>
      </c>
      <c r="BN31" s="16">
        <v>142</v>
      </c>
      <c r="BO31" s="16">
        <v>5</v>
      </c>
      <c r="BP31" s="16">
        <v>131</v>
      </c>
      <c r="BQ31" s="16">
        <v>6</v>
      </c>
      <c r="BR31" s="16">
        <v>13</v>
      </c>
      <c r="BS31" s="16">
        <v>100</v>
      </c>
      <c r="BT31" s="16">
        <v>175</v>
      </c>
      <c r="BU31" s="16">
        <v>143</v>
      </c>
      <c r="BV31" s="16">
        <v>126</v>
      </c>
      <c r="BW31" s="16">
        <v>30</v>
      </c>
      <c r="BX31" s="16">
        <v>148</v>
      </c>
      <c r="BY31" s="16">
        <v>143</v>
      </c>
      <c r="BZ31" s="16">
        <v>167</v>
      </c>
      <c r="CA31" s="16">
        <v>15</v>
      </c>
      <c r="CB31" s="16">
        <v>75</v>
      </c>
      <c r="CC31" s="16">
        <v>168</v>
      </c>
      <c r="CD31" s="16">
        <v>27</v>
      </c>
      <c r="CE31" s="16">
        <v>6</v>
      </c>
      <c r="CF31" s="16">
        <v>87</v>
      </c>
      <c r="CG31" s="16">
        <v>145</v>
      </c>
      <c r="CH31" s="16">
        <v>157</v>
      </c>
      <c r="CI31" s="16">
        <v>70</v>
      </c>
      <c r="CJ31" s="16">
        <v>78000</v>
      </c>
    </row>
    <row r="32" spans="1:88" ht="15" thickBot="1" x14ac:dyDescent="0.35">
      <c r="A32" s="15" t="s">
        <v>126</v>
      </c>
      <c r="B32" s="16">
        <v>120</v>
      </c>
      <c r="C32" s="16">
        <v>180</v>
      </c>
      <c r="D32" s="16">
        <v>51</v>
      </c>
      <c r="E32" s="16">
        <v>8</v>
      </c>
      <c r="F32" s="16">
        <v>23</v>
      </c>
      <c r="G32" s="16">
        <v>163</v>
      </c>
      <c r="H32" s="16">
        <v>30</v>
      </c>
      <c r="I32" s="16">
        <v>163</v>
      </c>
      <c r="J32" s="16">
        <v>66</v>
      </c>
      <c r="K32" s="16">
        <v>39</v>
      </c>
      <c r="L32" s="16">
        <v>7</v>
      </c>
      <c r="M32" s="16">
        <v>21</v>
      </c>
      <c r="N32" s="16">
        <v>18</v>
      </c>
      <c r="O32" s="16">
        <v>178</v>
      </c>
      <c r="P32" s="16">
        <v>5</v>
      </c>
      <c r="Q32" s="16">
        <v>65</v>
      </c>
      <c r="R32" s="16">
        <v>41</v>
      </c>
      <c r="S32" s="16">
        <v>126</v>
      </c>
      <c r="T32" s="16">
        <v>22</v>
      </c>
      <c r="U32" s="16">
        <v>24</v>
      </c>
      <c r="V32" s="16">
        <v>181</v>
      </c>
      <c r="W32" s="16">
        <v>74</v>
      </c>
      <c r="X32" s="16">
        <v>55</v>
      </c>
      <c r="Y32" s="16">
        <v>63</v>
      </c>
      <c r="Z32" s="16">
        <v>25</v>
      </c>
      <c r="AA32" s="16">
        <v>73</v>
      </c>
      <c r="AB32" s="16">
        <v>80000</v>
      </c>
      <c r="AG32">
        <f t="shared" si="2"/>
        <v>88</v>
      </c>
      <c r="AH32">
        <f t="shared" si="3"/>
        <v>28</v>
      </c>
      <c r="AI32">
        <f t="shared" si="4"/>
        <v>157</v>
      </c>
      <c r="AJ32">
        <f t="shared" si="5"/>
        <v>200</v>
      </c>
      <c r="AK32">
        <f t="shared" si="6"/>
        <v>185</v>
      </c>
      <c r="AL32">
        <f t="shared" si="7"/>
        <v>45</v>
      </c>
      <c r="AM32">
        <f t="shared" si="8"/>
        <v>178</v>
      </c>
      <c r="AN32">
        <f t="shared" si="9"/>
        <v>45</v>
      </c>
      <c r="AO32">
        <f t="shared" si="10"/>
        <v>142</v>
      </c>
      <c r="AP32">
        <f t="shared" si="11"/>
        <v>169</v>
      </c>
      <c r="AQ32">
        <f t="shared" si="12"/>
        <v>201</v>
      </c>
      <c r="AR32">
        <f t="shared" si="13"/>
        <v>187</v>
      </c>
      <c r="AS32">
        <f t="shared" si="14"/>
        <v>190</v>
      </c>
      <c r="AT32">
        <f t="shared" si="15"/>
        <v>30</v>
      </c>
      <c r="AU32">
        <f t="shared" si="16"/>
        <v>203</v>
      </c>
      <c r="AV32">
        <f t="shared" si="17"/>
        <v>143</v>
      </c>
      <c r="AW32">
        <f t="shared" si="18"/>
        <v>167</v>
      </c>
      <c r="AX32">
        <f t="shared" si="19"/>
        <v>82</v>
      </c>
      <c r="AY32">
        <f t="shared" si="20"/>
        <v>186</v>
      </c>
      <c r="AZ32">
        <f t="shared" si="21"/>
        <v>184</v>
      </c>
      <c r="BA32">
        <f t="shared" si="22"/>
        <v>27</v>
      </c>
      <c r="BB32">
        <f t="shared" si="23"/>
        <v>134</v>
      </c>
      <c r="BC32">
        <f t="shared" si="24"/>
        <v>153</v>
      </c>
      <c r="BD32">
        <f t="shared" si="25"/>
        <v>145</v>
      </c>
      <c r="BE32">
        <f t="shared" si="26"/>
        <v>183</v>
      </c>
      <c r="BF32">
        <f t="shared" si="27"/>
        <v>135</v>
      </c>
      <c r="BG32">
        <f t="shared" si="28"/>
        <v>80000</v>
      </c>
      <c r="BI32" s="15" t="s">
        <v>126</v>
      </c>
      <c r="BJ32" s="16">
        <v>88</v>
      </c>
      <c r="BK32" s="16">
        <v>28</v>
      </c>
      <c r="BL32" s="16">
        <v>157</v>
      </c>
      <c r="BM32" s="16">
        <v>200</v>
      </c>
      <c r="BN32" s="16">
        <v>185</v>
      </c>
      <c r="BO32" s="16">
        <v>45</v>
      </c>
      <c r="BP32" s="16">
        <v>178</v>
      </c>
      <c r="BQ32" s="16">
        <v>45</v>
      </c>
      <c r="BR32" s="16">
        <v>142</v>
      </c>
      <c r="BS32" s="16">
        <v>169</v>
      </c>
      <c r="BT32" s="16">
        <v>201</v>
      </c>
      <c r="BU32" s="16">
        <v>187</v>
      </c>
      <c r="BV32" s="16">
        <v>190</v>
      </c>
      <c r="BW32" s="16">
        <v>30</v>
      </c>
      <c r="BX32" s="16">
        <v>203</v>
      </c>
      <c r="BY32" s="16">
        <v>143</v>
      </c>
      <c r="BZ32" s="16">
        <v>167</v>
      </c>
      <c r="CA32" s="16">
        <v>82</v>
      </c>
      <c r="CB32" s="16">
        <v>186</v>
      </c>
      <c r="CC32" s="16">
        <v>184</v>
      </c>
      <c r="CD32" s="16">
        <v>27</v>
      </c>
      <c r="CE32" s="16">
        <v>134</v>
      </c>
      <c r="CF32" s="16">
        <v>153</v>
      </c>
      <c r="CG32" s="16">
        <v>145</v>
      </c>
      <c r="CH32" s="16">
        <v>183</v>
      </c>
      <c r="CI32" s="16">
        <v>135</v>
      </c>
      <c r="CJ32" s="16">
        <v>80000</v>
      </c>
    </row>
    <row r="33" spans="1:88" ht="15" thickBot="1" x14ac:dyDescent="0.35">
      <c r="A33" s="15" t="s">
        <v>127</v>
      </c>
      <c r="B33" s="16">
        <v>173</v>
      </c>
      <c r="C33" s="16">
        <v>163</v>
      </c>
      <c r="D33" s="16">
        <v>31</v>
      </c>
      <c r="E33" s="16">
        <v>21</v>
      </c>
      <c r="F33" s="16">
        <v>10</v>
      </c>
      <c r="G33" s="16">
        <v>163</v>
      </c>
      <c r="H33" s="16">
        <v>15</v>
      </c>
      <c r="I33" s="16">
        <v>163</v>
      </c>
      <c r="J33" s="16">
        <v>163</v>
      </c>
      <c r="K33" s="16">
        <v>29</v>
      </c>
      <c r="L33" s="16">
        <v>26</v>
      </c>
      <c r="M33" s="16">
        <v>21</v>
      </c>
      <c r="N33" s="16">
        <v>7</v>
      </c>
      <c r="O33" s="16">
        <v>178</v>
      </c>
      <c r="P33" s="16">
        <v>11</v>
      </c>
      <c r="Q33" s="16">
        <v>65</v>
      </c>
      <c r="R33" s="16">
        <v>4</v>
      </c>
      <c r="S33" s="16">
        <v>156</v>
      </c>
      <c r="T33" s="16">
        <v>28</v>
      </c>
      <c r="U33" s="16">
        <v>19</v>
      </c>
      <c r="V33" s="16">
        <v>181</v>
      </c>
      <c r="W33" s="16">
        <v>101</v>
      </c>
      <c r="X33" s="16">
        <v>44</v>
      </c>
      <c r="Y33" s="16">
        <v>45</v>
      </c>
      <c r="Z33" s="16">
        <v>21</v>
      </c>
      <c r="AA33" s="16">
        <v>37</v>
      </c>
      <c r="AB33" s="16">
        <v>80000</v>
      </c>
      <c r="AG33">
        <f t="shared" si="2"/>
        <v>35</v>
      </c>
      <c r="AH33">
        <f t="shared" si="3"/>
        <v>45</v>
      </c>
      <c r="AI33">
        <f t="shared" si="4"/>
        <v>177</v>
      </c>
      <c r="AJ33">
        <f t="shared" si="5"/>
        <v>187</v>
      </c>
      <c r="AK33">
        <f t="shared" si="6"/>
        <v>198</v>
      </c>
      <c r="AL33">
        <f t="shared" si="7"/>
        <v>45</v>
      </c>
      <c r="AM33">
        <f t="shared" si="8"/>
        <v>193</v>
      </c>
      <c r="AN33">
        <f t="shared" si="9"/>
        <v>45</v>
      </c>
      <c r="AO33">
        <f t="shared" si="10"/>
        <v>45</v>
      </c>
      <c r="AP33">
        <f t="shared" si="11"/>
        <v>179</v>
      </c>
      <c r="AQ33">
        <f t="shared" si="12"/>
        <v>182</v>
      </c>
      <c r="AR33">
        <f t="shared" si="13"/>
        <v>187</v>
      </c>
      <c r="AS33">
        <f t="shared" si="14"/>
        <v>201</v>
      </c>
      <c r="AT33">
        <f t="shared" si="15"/>
        <v>30</v>
      </c>
      <c r="AU33">
        <f t="shared" si="16"/>
        <v>197</v>
      </c>
      <c r="AV33">
        <f t="shared" si="17"/>
        <v>143</v>
      </c>
      <c r="AW33">
        <f t="shared" si="18"/>
        <v>204</v>
      </c>
      <c r="AX33">
        <f t="shared" si="19"/>
        <v>52</v>
      </c>
      <c r="AY33">
        <f t="shared" si="20"/>
        <v>180</v>
      </c>
      <c r="AZ33">
        <f t="shared" si="21"/>
        <v>189</v>
      </c>
      <c r="BA33">
        <f t="shared" si="22"/>
        <v>27</v>
      </c>
      <c r="BB33">
        <f t="shared" si="23"/>
        <v>107</v>
      </c>
      <c r="BC33">
        <f t="shared" si="24"/>
        <v>164</v>
      </c>
      <c r="BD33">
        <f t="shared" si="25"/>
        <v>163</v>
      </c>
      <c r="BE33">
        <f t="shared" si="26"/>
        <v>187</v>
      </c>
      <c r="BF33">
        <f t="shared" si="27"/>
        <v>171</v>
      </c>
      <c r="BG33">
        <f t="shared" si="28"/>
        <v>80000</v>
      </c>
      <c r="BI33" s="15" t="s">
        <v>127</v>
      </c>
      <c r="BJ33" s="16">
        <v>35</v>
      </c>
      <c r="BK33" s="16">
        <v>45</v>
      </c>
      <c r="BL33" s="16">
        <v>177</v>
      </c>
      <c r="BM33" s="16">
        <v>187</v>
      </c>
      <c r="BN33" s="16">
        <v>198</v>
      </c>
      <c r="BO33" s="16">
        <v>45</v>
      </c>
      <c r="BP33" s="16">
        <v>193</v>
      </c>
      <c r="BQ33" s="16">
        <v>45</v>
      </c>
      <c r="BR33" s="16">
        <v>45</v>
      </c>
      <c r="BS33" s="16">
        <v>179</v>
      </c>
      <c r="BT33" s="16">
        <v>182</v>
      </c>
      <c r="BU33" s="16">
        <v>187</v>
      </c>
      <c r="BV33" s="16">
        <v>201</v>
      </c>
      <c r="BW33" s="16">
        <v>30</v>
      </c>
      <c r="BX33" s="16">
        <v>197</v>
      </c>
      <c r="BY33" s="16">
        <v>143</v>
      </c>
      <c r="BZ33" s="16">
        <v>204</v>
      </c>
      <c r="CA33" s="16">
        <v>52</v>
      </c>
      <c r="CB33" s="16">
        <v>180</v>
      </c>
      <c r="CC33" s="16">
        <v>189</v>
      </c>
      <c r="CD33" s="16">
        <v>27</v>
      </c>
      <c r="CE33" s="16">
        <v>107</v>
      </c>
      <c r="CF33" s="16">
        <v>164</v>
      </c>
      <c r="CG33" s="16">
        <v>163</v>
      </c>
      <c r="CH33" s="16">
        <v>187</v>
      </c>
      <c r="CI33" s="16">
        <v>171</v>
      </c>
      <c r="CJ33" s="16">
        <v>80000</v>
      </c>
    </row>
    <row r="34" spans="1:88" ht="15" thickBot="1" x14ac:dyDescent="0.35">
      <c r="A34" s="15" t="s">
        <v>128</v>
      </c>
      <c r="B34" s="16">
        <v>120</v>
      </c>
      <c r="C34" s="16">
        <v>163</v>
      </c>
      <c r="D34" s="16">
        <v>18</v>
      </c>
      <c r="E34" s="16">
        <v>13</v>
      </c>
      <c r="F34" s="16">
        <v>10</v>
      </c>
      <c r="G34" s="16">
        <v>163</v>
      </c>
      <c r="H34" s="16">
        <v>15</v>
      </c>
      <c r="I34" s="16">
        <v>163</v>
      </c>
      <c r="J34" s="16">
        <v>66</v>
      </c>
      <c r="K34" s="16">
        <v>34</v>
      </c>
      <c r="L34" s="16">
        <v>15</v>
      </c>
      <c r="M34" s="16">
        <v>34</v>
      </c>
      <c r="N34" s="16">
        <v>5</v>
      </c>
      <c r="O34" s="16">
        <v>162</v>
      </c>
      <c r="P34" s="16">
        <v>5</v>
      </c>
      <c r="Q34" s="16">
        <v>4</v>
      </c>
      <c r="R34" s="16">
        <v>4</v>
      </c>
      <c r="S34" s="16">
        <v>105</v>
      </c>
      <c r="T34" s="16">
        <v>19</v>
      </c>
      <c r="U34" s="16">
        <v>29</v>
      </c>
      <c r="V34" s="16">
        <v>181</v>
      </c>
      <c r="W34" s="16">
        <v>101</v>
      </c>
      <c r="X34" s="16">
        <v>44</v>
      </c>
      <c r="Y34" s="16">
        <v>45</v>
      </c>
      <c r="Z34" s="16">
        <v>21</v>
      </c>
      <c r="AA34" s="16">
        <v>37</v>
      </c>
      <c r="AB34" s="16">
        <v>84000</v>
      </c>
      <c r="AG34">
        <f t="shared" si="2"/>
        <v>88</v>
      </c>
      <c r="AH34">
        <f t="shared" si="3"/>
        <v>45</v>
      </c>
      <c r="AI34">
        <f t="shared" si="4"/>
        <v>190</v>
      </c>
      <c r="AJ34">
        <f t="shared" si="5"/>
        <v>195</v>
      </c>
      <c r="AK34">
        <f t="shared" si="6"/>
        <v>198</v>
      </c>
      <c r="AL34">
        <f t="shared" si="7"/>
        <v>45</v>
      </c>
      <c r="AM34">
        <f t="shared" si="8"/>
        <v>193</v>
      </c>
      <c r="AN34">
        <f t="shared" si="9"/>
        <v>45</v>
      </c>
      <c r="AO34">
        <f t="shared" si="10"/>
        <v>142</v>
      </c>
      <c r="AP34">
        <f t="shared" si="11"/>
        <v>174</v>
      </c>
      <c r="AQ34">
        <f t="shared" si="12"/>
        <v>193</v>
      </c>
      <c r="AR34">
        <f t="shared" si="13"/>
        <v>174</v>
      </c>
      <c r="AS34">
        <f t="shared" si="14"/>
        <v>203</v>
      </c>
      <c r="AT34">
        <f t="shared" si="15"/>
        <v>46</v>
      </c>
      <c r="AU34">
        <f t="shared" si="16"/>
        <v>203</v>
      </c>
      <c r="AV34">
        <f t="shared" si="17"/>
        <v>204</v>
      </c>
      <c r="AW34">
        <f t="shared" si="18"/>
        <v>204</v>
      </c>
      <c r="AX34">
        <f t="shared" si="19"/>
        <v>103</v>
      </c>
      <c r="AY34">
        <f t="shared" si="20"/>
        <v>189</v>
      </c>
      <c r="AZ34">
        <f t="shared" si="21"/>
        <v>179</v>
      </c>
      <c r="BA34">
        <f t="shared" si="22"/>
        <v>27</v>
      </c>
      <c r="BB34">
        <f t="shared" si="23"/>
        <v>107</v>
      </c>
      <c r="BC34">
        <f t="shared" si="24"/>
        <v>164</v>
      </c>
      <c r="BD34">
        <f t="shared" si="25"/>
        <v>163</v>
      </c>
      <c r="BE34">
        <f t="shared" si="26"/>
        <v>187</v>
      </c>
      <c r="BF34">
        <f t="shared" si="27"/>
        <v>171</v>
      </c>
      <c r="BG34">
        <f t="shared" si="28"/>
        <v>84000</v>
      </c>
      <c r="BI34" s="15" t="s">
        <v>128</v>
      </c>
      <c r="BJ34" s="16">
        <v>88</v>
      </c>
      <c r="BK34" s="16">
        <v>45</v>
      </c>
      <c r="BL34" s="16">
        <v>190</v>
      </c>
      <c r="BM34" s="16">
        <v>195</v>
      </c>
      <c r="BN34" s="16">
        <v>198</v>
      </c>
      <c r="BO34" s="16">
        <v>45</v>
      </c>
      <c r="BP34" s="16">
        <v>193</v>
      </c>
      <c r="BQ34" s="16">
        <v>45</v>
      </c>
      <c r="BR34" s="16">
        <v>142</v>
      </c>
      <c r="BS34" s="16">
        <v>174</v>
      </c>
      <c r="BT34" s="16">
        <v>193</v>
      </c>
      <c r="BU34" s="16">
        <v>174</v>
      </c>
      <c r="BV34" s="16">
        <v>203</v>
      </c>
      <c r="BW34" s="16">
        <v>46</v>
      </c>
      <c r="BX34" s="16">
        <v>203</v>
      </c>
      <c r="BY34" s="16">
        <v>204</v>
      </c>
      <c r="BZ34" s="16">
        <v>204</v>
      </c>
      <c r="CA34" s="16">
        <v>103</v>
      </c>
      <c r="CB34" s="16">
        <v>189</v>
      </c>
      <c r="CC34" s="16">
        <v>179</v>
      </c>
      <c r="CD34" s="16">
        <v>27</v>
      </c>
      <c r="CE34" s="16">
        <v>107</v>
      </c>
      <c r="CF34" s="16">
        <v>164</v>
      </c>
      <c r="CG34" s="16">
        <v>163</v>
      </c>
      <c r="CH34" s="16">
        <v>187</v>
      </c>
      <c r="CI34" s="16">
        <v>171</v>
      </c>
      <c r="CJ34" s="16">
        <v>84000</v>
      </c>
    </row>
    <row r="35" spans="1:88" ht="15" thickBot="1" x14ac:dyDescent="0.35">
      <c r="A35" s="15" t="s">
        <v>129</v>
      </c>
      <c r="B35" s="16">
        <v>120</v>
      </c>
      <c r="C35" s="16">
        <v>163</v>
      </c>
      <c r="D35" s="16">
        <v>1</v>
      </c>
      <c r="E35" s="16">
        <v>1</v>
      </c>
      <c r="F35" s="16">
        <v>23</v>
      </c>
      <c r="G35" s="16">
        <v>185</v>
      </c>
      <c r="H35" s="16">
        <v>11</v>
      </c>
      <c r="I35" s="16">
        <v>163</v>
      </c>
      <c r="J35" s="16">
        <v>97</v>
      </c>
      <c r="K35" s="16">
        <v>7</v>
      </c>
      <c r="L35" s="16">
        <v>22</v>
      </c>
      <c r="M35" s="16">
        <v>55</v>
      </c>
      <c r="N35" s="16">
        <v>2</v>
      </c>
      <c r="O35" s="16">
        <v>178</v>
      </c>
      <c r="P35" s="16">
        <v>26</v>
      </c>
      <c r="Q35" s="16">
        <v>65</v>
      </c>
      <c r="R35" s="16">
        <v>4</v>
      </c>
      <c r="S35" s="16">
        <v>156</v>
      </c>
      <c r="T35" s="16">
        <v>22</v>
      </c>
      <c r="U35" s="16">
        <v>24</v>
      </c>
      <c r="V35" s="16">
        <v>181</v>
      </c>
      <c r="W35" s="16">
        <v>133</v>
      </c>
      <c r="X35" s="16">
        <v>33</v>
      </c>
      <c r="Y35" s="16">
        <v>87</v>
      </c>
      <c r="Z35" s="16">
        <v>18</v>
      </c>
      <c r="AA35" s="16">
        <v>73</v>
      </c>
      <c r="AB35" s="16">
        <v>79000</v>
      </c>
      <c r="AG35">
        <f t="shared" si="2"/>
        <v>88</v>
      </c>
      <c r="AH35">
        <f t="shared" si="3"/>
        <v>45</v>
      </c>
      <c r="AI35">
        <f t="shared" si="4"/>
        <v>207</v>
      </c>
      <c r="AJ35">
        <f t="shared" si="5"/>
        <v>207</v>
      </c>
      <c r="AK35">
        <f t="shared" si="6"/>
        <v>185</v>
      </c>
      <c r="AL35">
        <f t="shared" si="7"/>
        <v>23</v>
      </c>
      <c r="AM35">
        <f t="shared" si="8"/>
        <v>197</v>
      </c>
      <c r="AN35">
        <f t="shared" si="9"/>
        <v>45</v>
      </c>
      <c r="AO35">
        <f t="shared" si="10"/>
        <v>111</v>
      </c>
      <c r="AP35">
        <f t="shared" si="11"/>
        <v>201</v>
      </c>
      <c r="AQ35">
        <f t="shared" si="12"/>
        <v>186</v>
      </c>
      <c r="AR35">
        <f t="shared" si="13"/>
        <v>153</v>
      </c>
      <c r="AS35">
        <f t="shared" si="14"/>
        <v>206</v>
      </c>
      <c r="AT35">
        <f t="shared" si="15"/>
        <v>30</v>
      </c>
      <c r="AU35">
        <f t="shared" si="16"/>
        <v>182</v>
      </c>
      <c r="AV35">
        <f t="shared" si="17"/>
        <v>143</v>
      </c>
      <c r="AW35">
        <f t="shared" si="18"/>
        <v>204</v>
      </c>
      <c r="AX35">
        <f t="shared" si="19"/>
        <v>52</v>
      </c>
      <c r="AY35">
        <f t="shared" si="20"/>
        <v>186</v>
      </c>
      <c r="AZ35">
        <f t="shared" si="21"/>
        <v>184</v>
      </c>
      <c r="BA35">
        <f t="shared" si="22"/>
        <v>27</v>
      </c>
      <c r="BB35">
        <f t="shared" si="23"/>
        <v>75</v>
      </c>
      <c r="BC35">
        <f t="shared" si="24"/>
        <v>175</v>
      </c>
      <c r="BD35">
        <f t="shared" si="25"/>
        <v>121</v>
      </c>
      <c r="BE35">
        <f t="shared" si="26"/>
        <v>190</v>
      </c>
      <c r="BF35">
        <f t="shared" si="27"/>
        <v>135</v>
      </c>
      <c r="BG35">
        <f t="shared" si="28"/>
        <v>79000</v>
      </c>
      <c r="BI35" s="15" t="s">
        <v>129</v>
      </c>
      <c r="BJ35" s="16">
        <v>88</v>
      </c>
      <c r="BK35" s="16">
        <v>45</v>
      </c>
      <c r="BL35" s="16">
        <v>207</v>
      </c>
      <c r="BM35" s="16">
        <v>207</v>
      </c>
      <c r="BN35" s="16">
        <v>185</v>
      </c>
      <c r="BO35" s="16">
        <v>23</v>
      </c>
      <c r="BP35" s="16">
        <v>197</v>
      </c>
      <c r="BQ35" s="16">
        <v>45</v>
      </c>
      <c r="BR35" s="16">
        <v>111</v>
      </c>
      <c r="BS35" s="16">
        <v>201</v>
      </c>
      <c r="BT35" s="16">
        <v>186</v>
      </c>
      <c r="BU35" s="16">
        <v>153</v>
      </c>
      <c r="BV35" s="16">
        <v>206</v>
      </c>
      <c r="BW35" s="16">
        <v>30</v>
      </c>
      <c r="BX35" s="16">
        <v>182</v>
      </c>
      <c r="BY35" s="16">
        <v>143</v>
      </c>
      <c r="BZ35" s="16">
        <v>204</v>
      </c>
      <c r="CA35" s="16">
        <v>52</v>
      </c>
      <c r="CB35" s="16">
        <v>186</v>
      </c>
      <c r="CC35" s="16">
        <v>184</v>
      </c>
      <c r="CD35" s="16">
        <v>27</v>
      </c>
      <c r="CE35" s="16">
        <v>75</v>
      </c>
      <c r="CF35" s="16">
        <v>175</v>
      </c>
      <c r="CG35" s="16">
        <v>121</v>
      </c>
      <c r="CH35" s="16">
        <v>190</v>
      </c>
      <c r="CI35" s="16">
        <v>135</v>
      </c>
      <c r="CJ35" s="16">
        <v>79000</v>
      </c>
    </row>
    <row r="36" spans="1:88" ht="15" thickBot="1" x14ac:dyDescent="0.35">
      <c r="A36" s="15" t="s">
        <v>130</v>
      </c>
      <c r="B36" s="16">
        <v>173</v>
      </c>
      <c r="C36" s="16">
        <v>163</v>
      </c>
      <c r="D36" s="16">
        <v>3</v>
      </c>
      <c r="E36" s="16">
        <v>7</v>
      </c>
      <c r="F36" s="16">
        <v>23</v>
      </c>
      <c r="G36" s="16">
        <v>185</v>
      </c>
      <c r="H36" s="16">
        <v>24</v>
      </c>
      <c r="I36" s="16">
        <v>163</v>
      </c>
      <c r="J36" s="16">
        <v>126</v>
      </c>
      <c r="K36" s="16">
        <v>1</v>
      </c>
      <c r="L36" s="16">
        <v>26</v>
      </c>
      <c r="M36" s="16">
        <v>65</v>
      </c>
      <c r="N36" s="16">
        <v>12</v>
      </c>
      <c r="O36" s="16">
        <v>178</v>
      </c>
      <c r="P36" s="16">
        <v>35</v>
      </c>
      <c r="Q36" s="16">
        <v>65</v>
      </c>
      <c r="R36" s="16">
        <v>4</v>
      </c>
      <c r="S36" s="16">
        <v>176</v>
      </c>
      <c r="T36" s="16">
        <v>65</v>
      </c>
      <c r="U36" s="16">
        <v>29</v>
      </c>
      <c r="V36" s="16">
        <v>181</v>
      </c>
      <c r="W36" s="16">
        <v>159</v>
      </c>
      <c r="X36" s="16">
        <v>28</v>
      </c>
      <c r="Y36" s="16">
        <v>120</v>
      </c>
      <c r="Z36" s="16">
        <v>25</v>
      </c>
      <c r="AA36" s="16">
        <v>73</v>
      </c>
      <c r="AB36" s="16">
        <v>78000</v>
      </c>
      <c r="AG36">
        <f t="shared" si="2"/>
        <v>35</v>
      </c>
      <c r="AH36">
        <f t="shared" si="3"/>
        <v>45</v>
      </c>
      <c r="AI36">
        <f t="shared" si="4"/>
        <v>205</v>
      </c>
      <c r="AJ36">
        <f t="shared" si="5"/>
        <v>201</v>
      </c>
      <c r="AK36">
        <f t="shared" si="6"/>
        <v>185</v>
      </c>
      <c r="AL36">
        <f t="shared" si="7"/>
        <v>23</v>
      </c>
      <c r="AM36">
        <f t="shared" si="8"/>
        <v>184</v>
      </c>
      <c r="AN36">
        <f t="shared" si="9"/>
        <v>45</v>
      </c>
      <c r="AO36">
        <f t="shared" si="10"/>
        <v>82</v>
      </c>
      <c r="AP36">
        <f t="shared" si="11"/>
        <v>207</v>
      </c>
      <c r="AQ36">
        <f t="shared" si="12"/>
        <v>182</v>
      </c>
      <c r="AR36">
        <f t="shared" si="13"/>
        <v>143</v>
      </c>
      <c r="AS36">
        <f t="shared" si="14"/>
        <v>196</v>
      </c>
      <c r="AT36">
        <f t="shared" si="15"/>
        <v>30</v>
      </c>
      <c r="AU36">
        <f t="shared" si="16"/>
        <v>173</v>
      </c>
      <c r="AV36">
        <f t="shared" si="17"/>
        <v>143</v>
      </c>
      <c r="AW36">
        <f t="shared" si="18"/>
        <v>204</v>
      </c>
      <c r="AX36">
        <f t="shared" si="19"/>
        <v>32</v>
      </c>
      <c r="AY36">
        <f t="shared" si="20"/>
        <v>143</v>
      </c>
      <c r="AZ36">
        <f t="shared" si="21"/>
        <v>179</v>
      </c>
      <c r="BA36">
        <f t="shared" si="22"/>
        <v>27</v>
      </c>
      <c r="BB36">
        <f t="shared" si="23"/>
        <v>49</v>
      </c>
      <c r="BC36">
        <f t="shared" si="24"/>
        <v>180</v>
      </c>
      <c r="BD36">
        <f t="shared" si="25"/>
        <v>88</v>
      </c>
      <c r="BE36">
        <f t="shared" si="26"/>
        <v>183</v>
      </c>
      <c r="BF36">
        <f t="shared" si="27"/>
        <v>135</v>
      </c>
      <c r="BG36">
        <f t="shared" si="28"/>
        <v>78000</v>
      </c>
      <c r="BI36" s="15" t="s">
        <v>130</v>
      </c>
      <c r="BJ36" s="16">
        <v>35</v>
      </c>
      <c r="BK36" s="16">
        <v>45</v>
      </c>
      <c r="BL36" s="16">
        <v>205</v>
      </c>
      <c r="BM36" s="16">
        <v>201</v>
      </c>
      <c r="BN36" s="16">
        <v>185</v>
      </c>
      <c r="BO36" s="16">
        <v>23</v>
      </c>
      <c r="BP36" s="16">
        <v>184</v>
      </c>
      <c r="BQ36" s="16">
        <v>45</v>
      </c>
      <c r="BR36" s="16">
        <v>82</v>
      </c>
      <c r="BS36" s="16">
        <v>207</v>
      </c>
      <c r="BT36" s="16">
        <v>182</v>
      </c>
      <c r="BU36" s="16">
        <v>143</v>
      </c>
      <c r="BV36" s="16">
        <v>196</v>
      </c>
      <c r="BW36" s="16">
        <v>30</v>
      </c>
      <c r="BX36" s="16">
        <v>173</v>
      </c>
      <c r="BY36" s="16">
        <v>143</v>
      </c>
      <c r="BZ36" s="16">
        <v>204</v>
      </c>
      <c r="CA36" s="16">
        <v>32</v>
      </c>
      <c r="CB36" s="16">
        <v>143</v>
      </c>
      <c r="CC36" s="16">
        <v>179</v>
      </c>
      <c r="CD36" s="16">
        <v>27</v>
      </c>
      <c r="CE36" s="16">
        <v>49</v>
      </c>
      <c r="CF36" s="16">
        <v>180</v>
      </c>
      <c r="CG36" s="16">
        <v>88</v>
      </c>
      <c r="CH36" s="16">
        <v>183</v>
      </c>
      <c r="CI36" s="16">
        <v>135</v>
      </c>
      <c r="CJ36" s="16">
        <v>78000</v>
      </c>
    </row>
    <row r="37" spans="1:88" ht="15" thickBot="1" x14ac:dyDescent="0.35">
      <c r="A37" s="15" t="s">
        <v>131</v>
      </c>
      <c r="B37" s="16">
        <v>173</v>
      </c>
      <c r="C37" s="16">
        <v>180</v>
      </c>
      <c r="D37" s="16">
        <v>6</v>
      </c>
      <c r="E37" s="16">
        <v>21</v>
      </c>
      <c r="F37" s="16">
        <v>46</v>
      </c>
      <c r="G37" s="16">
        <v>185</v>
      </c>
      <c r="H37" s="16">
        <v>24</v>
      </c>
      <c r="I37" s="16">
        <v>163</v>
      </c>
      <c r="J37" s="16">
        <v>126</v>
      </c>
      <c r="K37" s="16">
        <v>16</v>
      </c>
      <c r="L37" s="16">
        <v>26</v>
      </c>
      <c r="M37" s="16">
        <v>40</v>
      </c>
      <c r="N37" s="16">
        <v>31</v>
      </c>
      <c r="O37" s="16">
        <v>178</v>
      </c>
      <c r="P37" s="16">
        <v>48</v>
      </c>
      <c r="Q37" s="16">
        <v>65</v>
      </c>
      <c r="R37" s="16">
        <v>41</v>
      </c>
      <c r="S37" s="16">
        <v>184</v>
      </c>
      <c r="T37" s="16">
        <v>65</v>
      </c>
      <c r="U37" s="16">
        <v>40</v>
      </c>
      <c r="V37" s="16">
        <v>181</v>
      </c>
      <c r="W37" s="16">
        <v>133</v>
      </c>
      <c r="X37" s="16">
        <v>11</v>
      </c>
      <c r="Y37" s="16">
        <v>100</v>
      </c>
      <c r="Z37" s="16">
        <v>33</v>
      </c>
      <c r="AA37" s="16">
        <v>187</v>
      </c>
      <c r="AB37" s="16">
        <v>69000</v>
      </c>
      <c r="AG37">
        <f t="shared" si="2"/>
        <v>35</v>
      </c>
      <c r="AH37">
        <f t="shared" si="3"/>
        <v>28</v>
      </c>
      <c r="AI37">
        <f t="shared" si="4"/>
        <v>202</v>
      </c>
      <c r="AJ37">
        <f t="shared" si="5"/>
        <v>187</v>
      </c>
      <c r="AK37">
        <f t="shared" si="6"/>
        <v>162</v>
      </c>
      <c r="AL37">
        <f t="shared" si="7"/>
        <v>23</v>
      </c>
      <c r="AM37">
        <f t="shared" si="8"/>
        <v>184</v>
      </c>
      <c r="AN37">
        <f t="shared" si="9"/>
        <v>45</v>
      </c>
      <c r="AO37">
        <f t="shared" si="10"/>
        <v>82</v>
      </c>
      <c r="AP37">
        <f t="shared" si="11"/>
        <v>192</v>
      </c>
      <c r="AQ37">
        <f t="shared" si="12"/>
        <v>182</v>
      </c>
      <c r="AR37">
        <f t="shared" si="13"/>
        <v>168</v>
      </c>
      <c r="AS37">
        <f t="shared" si="14"/>
        <v>177</v>
      </c>
      <c r="AT37">
        <f t="shared" si="15"/>
        <v>30</v>
      </c>
      <c r="AU37">
        <f t="shared" si="16"/>
        <v>160</v>
      </c>
      <c r="AV37">
        <f t="shared" si="17"/>
        <v>143</v>
      </c>
      <c r="AW37">
        <f t="shared" si="18"/>
        <v>167</v>
      </c>
      <c r="AX37">
        <f t="shared" si="19"/>
        <v>24</v>
      </c>
      <c r="AY37">
        <f t="shared" si="20"/>
        <v>143</v>
      </c>
      <c r="AZ37">
        <f t="shared" si="21"/>
        <v>168</v>
      </c>
      <c r="BA37">
        <f t="shared" si="22"/>
        <v>27</v>
      </c>
      <c r="BB37">
        <f t="shared" si="23"/>
        <v>75</v>
      </c>
      <c r="BC37">
        <f t="shared" si="24"/>
        <v>197</v>
      </c>
      <c r="BD37">
        <f t="shared" si="25"/>
        <v>108</v>
      </c>
      <c r="BE37">
        <f t="shared" si="26"/>
        <v>175</v>
      </c>
      <c r="BF37">
        <f t="shared" si="27"/>
        <v>21</v>
      </c>
      <c r="BG37">
        <f t="shared" si="28"/>
        <v>69000</v>
      </c>
      <c r="BI37" s="15" t="s">
        <v>131</v>
      </c>
      <c r="BJ37" s="16">
        <v>35</v>
      </c>
      <c r="BK37" s="16">
        <v>28</v>
      </c>
      <c r="BL37" s="16">
        <v>202</v>
      </c>
      <c r="BM37" s="16">
        <v>187</v>
      </c>
      <c r="BN37" s="16">
        <v>162</v>
      </c>
      <c r="BO37" s="16">
        <v>23</v>
      </c>
      <c r="BP37" s="16">
        <v>184</v>
      </c>
      <c r="BQ37" s="16">
        <v>45</v>
      </c>
      <c r="BR37" s="16">
        <v>82</v>
      </c>
      <c r="BS37" s="16">
        <v>192</v>
      </c>
      <c r="BT37" s="16">
        <v>182</v>
      </c>
      <c r="BU37" s="16">
        <v>168</v>
      </c>
      <c r="BV37" s="16">
        <v>177</v>
      </c>
      <c r="BW37" s="16">
        <v>30</v>
      </c>
      <c r="BX37" s="16">
        <v>160</v>
      </c>
      <c r="BY37" s="16">
        <v>143</v>
      </c>
      <c r="BZ37" s="16">
        <v>167</v>
      </c>
      <c r="CA37" s="16">
        <v>24</v>
      </c>
      <c r="CB37" s="16">
        <v>143</v>
      </c>
      <c r="CC37" s="16">
        <v>168</v>
      </c>
      <c r="CD37" s="16">
        <v>27</v>
      </c>
      <c r="CE37" s="16">
        <v>75</v>
      </c>
      <c r="CF37" s="16">
        <v>197</v>
      </c>
      <c r="CG37" s="16">
        <v>108</v>
      </c>
      <c r="CH37" s="16">
        <v>175</v>
      </c>
      <c r="CI37" s="16">
        <v>21</v>
      </c>
      <c r="CJ37" s="16">
        <v>69000</v>
      </c>
    </row>
    <row r="38" spans="1:88" ht="15" thickBot="1" x14ac:dyDescent="0.35">
      <c r="A38" s="15" t="s">
        <v>132</v>
      </c>
      <c r="B38" s="16">
        <v>173</v>
      </c>
      <c r="C38" s="16">
        <v>180</v>
      </c>
      <c r="D38" s="16">
        <v>12</v>
      </c>
      <c r="E38" s="16">
        <v>6</v>
      </c>
      <c r="F38" s="16">
        <v>37</v>
      </c>
      <c r="G38" s="16">
        <v>185</v>
      </c>
      <c r="H38" s="16">
        <v>4</v>
      </c>
      <c r="I38" s="16">
        <v>163</v>
      </c>
      <c r="J38" s="16">
        <v>40</v>
      </c>
      <c r="K38" s="16">
        <v>3</v>
      </c>
      <c r="L38" s="16">
        <v>26</v>
      </c>
      <c r="M38" s="16">
        <v>40</v>
      </c>
      <c r="N38" s="16">
        <v>18</v>
      </c>
      <c r="O38" s="16">
        <v>162</v>
      </c>
      <c r="P38" s="16">
        <v>35</v>
      </c>
      <c r="Q38" s="16">
        <v>65</v>
      </c>
      <c r="R38" s="16">
        <v>4</v>
      </c>
      <c r="S38" s="16">
        <v>167</v>
      </c>
      <c r="T38" s="16">
        <v>36</v>
      </c>
      <c r="U38" s="16">
        <v>29</v>
      </c>
      <c r="V38" s="16">
        <v>100</v>
      </c>
      <c r="W38" s="16">
        <v>25</v>
      </c>
      <c r="X38" s="16">
        <v>9</v>
      </c>
      <c r="Y38" s="16">
        <v>22</v>
      </c>
      <c r="Z38" s="16">
        <v>33</v>
      </c>
      <c r="AA38" s="16">
        <v>187</v>
      </c>
      <c r="AB38" s="16">
        <v>68000</v>
      </c>
      <c r="AG38">
        <f t="shared" si="2"/>
        <v>35</v>
      </c>
      <c r="AH38">
        <f t="shared" si="3"/>
        <v>28</v>
      </c>
      <c r="AI38">
        <f t="shared" si="4"/>
        <v>196</v>
      </c>
      <c r="AJ38">
        <f t="shared" si="5"/>
        <v>202</v>
      </c>
      <c r="AK38">
        <f t="shared" si="6"/>
        <v>171</v>
      </c>
      <c r="AL38">
        <f t="shared" si="7"/>
        <v>23</v>
      </c>
      <c r="AM38">
        <f t="shared" si="8"/>
        <v>204</v>
      </c>
      <c r="AN38">
        <f t="shared" si="9"/>
        <v>45</v>
      </c>
      <c r="AO38">
        <f t="shared" si="10"/>
        <v>168</v>
      </c>
      <c r="AP38">
        <f t="shared" si="11"/>
        <v>205</v>
      </c>
      <c r="AQ38">
        <f t="shared" si="12"/>
        <v>182</v>
      </c>
      <c r="AR38">
        <f t="shared" si="13"/>
        <v>168</v>
      </c>
      <c r="AS38">
        <f t="shared" si="14"/>
        <v>190</v>
      </c>
      <c r="AT38">
        <f t="shared" si="15"/>
        <v>46</v>
      </c>
      <c r="AU38">
        <f t="shared" si="16"/>
        <v>173</v>
      </c>
      <c r="AV38">
        <f t="shared" si="17"/>
        <v>143</v>
      </c>
      <c r="AW38">
        <f t="shared" si="18"/>
        <v>204</v>
      </c>
      <c r="AX38">
        <f t="shared" si="19"/>
        <v>41</v>
      </c>
      <c r="AY38">
        <f t="shared" si="20"/>
        <v>172</v>
      </c>
      <c r="AZ38">
        <f t="shared" si="21"/>
        <v>179</v>
      </c>
      <c r="BA38">
        <f t="shared" si="22"/>
        <v>108</v>
      </c>
      <c r="BB38">
        <f t="shared" si="23"/>
        <v>183</v>
      </c>
      <c r="BC38">
        <f t="shared" si="24"/>
        <v>199</v>
      </c>
      <c r="BD38">
        <f t="shared" si="25"/>
        <v>186</v>
      </c>
      <c r="BE38">
        <f t="shared" si="26"/>
        <v>175</v>
      </c>
      <c r="BF38">
        <f t="shared" si="27"/>
        <v>21</v>
      </c>
      <c r="BG38">
        <f t="shared" si="28"/>
        <v>68000</v>
      </c>
      <c r="BI38" s="15" t="s">
        <v>132</v>
      </c>
      <c r="BJ38" s="16">
        <v>35</v>
      </c>
      <c r="BK38" s="16">
        <v>28</v>
      </c>
      <c r="BL38" s="16">
        <v>196</v>
      </c>
      <c r="BM38" s="16">
        <v>202</v>
      </c>
      <c r="BN38" s="16">
        <v>171</v>
      </c>
      <c r="BO38" s="16">
        <v>23</v>
      </c>
      <c r="BP38" s="16">
        <v>204</v>
      </c>
      <c r="BQ38" s="16">
        <v>45</v>
      </c>
      <c r="BR38" s="16">
        <v>168</v>
      </c>
      <c r="BS38" s="16">
        <v>205</v>
      </c>
      <c r="BT38" s="16">
        <v>182</v>
      </c>
      <c r="BU38" s="16">
        <v>168</v>
      </c>
      <c r="BV38" s="16">
        <v>190</v>
      </c>
      <c r="BW38" s="16">
        <v>46</v>
      </c>
      <c r="BX38" s="16">
        <v>173</v>
      </c>
      <c r="BY38" s="16">
        <v>143</v>
      </c>
      <c r="BZ38" s="16">
        <v>204</v>
      </c>
      <c r="CA38" s="16">
        <v>41</v>
      </c>
      <c r="CB38" s="16">
        <v>172</v>
      </c>
      <c r="CC38" s="16">
        <v>179</v>
      </c>
      <c r="CD38" s="16">
        <v>108</v>
      </c>
      <c r="CE38" s="16">
        <v>183</v>
      </c>
      <c r="CF38" s="16">
        <v>199</v>
      </c>
      <c r="CG38" s="16">
        <v>186</v>
      </c>
      <c r="CH38" s="16">
        <v>175</v>
      </c>
      <c r="CI38" s="16">
        <v>21</v>
      </c>
      <c r="CJ38" s="16">
        <v>68000</v>
      </c>
    </row>
    <row r="39" spans="1:88" ht="15" thickBot="1" x14ac:dyDescent="0.35">
      <c r="A39" s="15" t="s">
        <v>133</v>
      </c>
      <c r="B39" s="16">
        <v>120</v>
      </c>
      <c r="C39" s="16">
        <v>180</v>
      </c>
      <c r="D39" s="16">
        <v>12</v>
      </c>
      <c r="E39" s="16">
        <v>4</v>
      </c>
      <c r="F39" s="16">
        <v>23</v>
      </c>
      <c r="G39" s="16">
        <v>185</v>
      </c>
      <c r="H39" s="16">
        <v>3</v>
      </c>
      <c r="I39" s="16">
        <v>163</v>
      </c>
      <c r="J39" s="16">
        <v>66</v>
      </c>
      <c r="K39" s="16">
        <v>7</v>
      </c>
      <c r="L39" s="16">
        <v>22</v>
      </c>
      <c r="M39" s="16">
        <v>31</v>
      </c>
      <c r="N39" s="16">
        <v>22</v>
      </c>
      <c r="O39" s="16">
        <v>178</v>
      </c>
      <c r="P39" s="16">
        <v>35</v>
      </c>
      <c r="Q39" s="16">
        <v>65</v>
      </c>
      <c r="R39" s="16">
        <v>4</v>
      </c>
      <c r="S39" s="16">
        <v>126</v>
      </c>
      <c r="T39" s="16">
        <v>10</v>
      </c>
      <c r="U39" s="16">
        <v>24</v>
      </c>
      <c r="V39" s="16">
        <v>115</v>
      </c>
      <c r="W39" s="16">
        <v>51</v>
      </c>
      <c r="X39" s="16">
        <v>28</v>
      </c>
      <c r="Y39" s="16">
        <v>28</v>
      </c>
      <c r="Z39" s="16">
        <v>25</v>
      </c>
      <c r="AA39" s="16">
        <v>138</v>
      </c>
      <c r="AB39" s="16">
        <v>74000</v>
      </c>
      <c r="AG39">
        <f t="shared" si="2"/>
        <v>88</v>
      </c>
      <c r="AH39">
        <f t="shared" si="3"/>
        <v>28</v>
      </c>
      <c r="AI39">
        <f t="shared" si="4"/>
        <v>196</v>
      </c>
      <c r="AJ39">
        <f t="shared" si="5"/>
        <v>204</v>
      </c>
      <c r="AK39">
        <f t="shared" si="6"/>
        <v>185</v>
      </c>
      <c r="AL39">
        <f t="shared" si="7"/>
        <v>23</v>
      </c>
      <c r="AM39">
        <f t="shared" si="8"/>
        <v>205</v>
      </c>
      <c r="AN39">
        <f t="shared" si="9"/>
        <v>45</v>
      </c>
      <c r="AO39">
        <f t="shared" si="10"/>
        <v>142</v>
      </c>
      <c r="AP39">
        <f t="shared" si="11"/>
        <v>201</v>
      </c>
      <c r="AQ39">
        <f t="shared" si="12"/>
        <v>186</v>
      </c>
      <c r="AR39">
        <f t="shared" si="13"/>
        <v>177</v>
      </c>
      <c r="AS39">
        <f t="shared" si="14"/>
        <v>186</v>
      </c>
      <c r="AT39">
        <f t="shared" si="15"/>
        <v>30</v>
      </c>
      <c r="AU39">
        <f t="shared" si="16"/>
        <v>173</v>
      </c>
      <c r="AV39">
        <f t="shared" si="17"/>
        <v>143</v>
      </c>
      <c r="AW39">
        <f t="shared" si="18"/>
        <v>204</v>
      </c>
      <c r="AX39">
        <f t="shared" si="19"/>
        <v>82</v>
      </c>
      <c r="AY39">
        <f t="shared" si="20"/>
        <v>198</v>
      </c>
      <c r="AZ39">
        <f t="shared" si="21"/>
        <v>184</v>
      </c>
      <c r="BA39">
        <f t="shared" si="22"/>
        <v>93</v>
      </c>
      <c r="BB39">
        <f t="shared" si="23"/>
        <v>157</v>
      </c>
      <c r="BC39">
        <f t="shared" si="24"/>
        <v>180</v>
      </c>
      <c r="BD39">
        <f t="shared" si="25"/>
        <v>180</v>
      </c>
      <c r="BE39">
        <f t="shared" si="26"/>
        <v>183</v>
      </c>
      <c r="BF39">
        <f t="shared" si="27"/>
        <v>70</v>
      </c>
      <c r="BG39">
        <f t="shared" si="28"/>
        <v>74000</v>
      </c>
      <c r="BI39" s="15" t="s">
        <v>133</v>
      </c>
      <c r="BJ39" s="16">
        <v>88</v>
      </c>
      <c r="BK39" s="16">
        <v>28</v>
      </c>
      <c r="BL39" s="16">
        <v>196</v>
      </c>
      <c r="BM39" s="16">
        <v>204</v>
      </c>
      <c r="BN39" s="16">
        <v>185</v>
      </c>
      <c r="BO39" s="16">
        <v>23</v>
      </c>
      <c r="BP39" s="16">
        <v>205</v>
      </c>
      <c r="BQ39" s="16">
        <v>45</v>
      </c>
      <c r="BR39" s="16">
        <v>142</v>
      </c>
      <c r="BS39" s="16">
        <v>201</v>
      </c>
      <c r="BT39" s="16">
        <v>186</v>
      </c>
      <c r="BU39" s="16">
        <v>177</v>
      </c>
      <c r="BV39" s="16">
        <v>186</v>
      </c>
      <c r="BW39" s="16">
        <v>30</v>
      </c>
      <c r="BX39" s="16">
        <v>173</v>
      </c>
      <c r="BY39" s="16">
        <v>143</v>
      </c>
      <c r="BZ39" s="16">
        <v>204</v>
      </c>
      <c r="CA39" s="16">
        <v>82</v>
      </c>
      <c r="CB39" s="16">
        <v>198</v>
      </c>
      <c r="CC39" s="16">
        <v>184</v>
      </c>
      <c r="CD39" s="16">
        <v>93</v>
      </c>
      <c r="CE39" s="16">
        <v>157</v>
      </c>
      <c r="CF39" s="16">
        <v>180</v>
      </c>
      <c r="CG39" s="16">
        <v>180</v>
      </c>
      <c r="CH39" s="16">
        <v>183</v>
      </c>
      <c r="CI39" s="16">
        <v>70</v>
      </c>
      <c r="CJ39" s="16">
        <v>74000</v>
      </c>
    </row>
    <row r="40" spans="1:88" ht="15" thickBot="1" x14ac:dyDescent="0.35">
      <c r="A40" s="15" t="s">
        <v>134</v>
      </c>
      <c r="B40" s="16">
        <v>120</v>
      </c>
      <c r="C40" s="16">
        <v>180</v>
      </c>
      <c r="D40" s="16">
        <v>18</v>
      </c>
      <c r="E40" s="16">
        <v>13</v>
      </c>
      <c r="F40" s="16">
        <v>10</v>
      </c>
      <c r="G40" s="16">
        <v>185</v>
      </c>
      <c r="H40" s="16">
        <v>30</v>
      </c>
      <c r="I40" s="16">
        <v>163</v>
      </c>
      <c r="J40" s="16">
        <v>97</v>
      </c>
      <c r="K40" s="16">
        <v>25</v>
      </c>
      <c r="L40" s="16">
        <v>33</v>
      </c>
      <c r="M40" s="16">
        <v>3</v>
      </c>
      <c r="N40" s="16">
        <v>17</v>
      </c>
      <c r="O40" s="16">
        <v>162</v>
      </c>
      <c r="P40" s="16">
        <v>16</v>
      </c>
      <c r="Q40" s="16">
        <v>65</v>
      </c>
      <c r="R40" s="16">
        <v>41</v>
      </c>
      <c r="S40" s="16">
        <v>126</v>
      </c>
      <c r="T40" s="16">
        <v>36</v>
      </c>
      <c r="U40" s="16">
        <v>29</v>
      </c>
      <c r="V40" s="16">
        <v>115</v>
      </c>
      <c r="W40" s="16">
        <v>159</v>
      </c>
      <c r="X40" s="16">
        <v>33</v>
      </c>
      <c r="Y40" s="16">
        <v>63</v>
      </c>
      <c r="Z40" s="16">
        <v>33</v>
      </c>
      <c r="AA40" s="16">
        <v>73</v>
      </c>
      <c r="AB40" s="16">
        <v>78000</v>
      </c>
      <c r="AG40">
        <f t="shared" si="2"/>
        <v>88</v>
      </c>
      <c r="AH40">
        <f t="shared" si="3"/>
        <v>28</v>
      </c>
      <c r="AI40">
        <f t="shared" si="4"/>
        <v>190</v>
      </c>
      <c r="AJ40">
        <f t="shared" si="5"/>
        <v>195</v>
      </c>
      <c r="AK40">
        <f t="shared" si="6"/>
        <v>198</v>
      </c>
      <c r="AL40">
        <f t="shared" si="7"/>
        <v>23</v>
      </c>
      <c r="AM40">
        <f t="shared" si="8"/>
        <v>178</v>
      </c>
      <c r="AN40">
        <f t="shared" si="9"/>
        <v>45</v>
      </c>
      <c r="AO40">
        <f t="shared" si="10"/>
        <v>111</v>
      </c>
      <c r="AP40">
        <f t="shared" si="11"/>
        <v>183</v>
      </c>
      <c r="AQ40">
        <f t="shared" si="12"/>
        <v>175</v>
      </c>
      <c r="AR40">
        <f t="shared" si="13"/>
        <v>205</v>
      </c>
      <c r="AS40">
        <f t="shared" si="14"/>
        <v>191</v>
      </c>
      <c r="AT40">
        <f t="shared" si="15"/>
        <v>46</v>
      </c>
      <c r="AU40">
        <f t="shared" si="16"/>
        <v>192</v>
      </c>
      <c r="AV40">
        <f t="shared" si="17"/>
        <v>143</v>
      </c>
      <c r="AW40">
        <f t="shared" si="18"/>
        <v>167</v>
      </c>
      <c r="AX40">
        <f t="shared" si="19"/>
        <v>82</v>
      </c>
      <c r="AY40">
        <f t="shared" si="20"/>
        <v>172</v>
      </c>
      <c r="AZ40">
        <f t="shared" si="21"/>
        <v>179</v>
      </c>
      <c r="BA40">
        <f t="shared" si="22"/>
        <v>93</v>
      </c>
      <c r="BB40">
        <f t="shared" si="23"/>
        <v>49</v>
      </c>
      <c r="BC40">
        <f t="shared" si="24"/>
        <v>175</v>
      </c>
      <c r="BD40">
        <f t="shared" si="25"/>
        <v>145</v>
      </c>
      <c r="BE40">
        <f t="shared" si="26"/>
        <v>175</v>
      </c>
      <c r="BF40">
        <f t="shared" si="27"/>
        <v>135</v>
      </c>
      <c r="BG40">
        <f t="shared" si="28"/>
        <v>78000</v>
      </c>
      <c r="BI40" s="15" t="s">
        <v>134</v>
      </c>
      <c r="BJ40" s="16">
        <v>88</v>
      </c>
      <c r="BK40" s="16">
        <v>28</v>
      </c>
      <c r="BL40" s="16">
        <v>190</v>
      </c>
      <c r="BM40" s="16">
        <v>195</v>
      </c>
      <c r="BN40" s="16">
        <v>198</v>
      </c>
      <c r="BO40" s="16">
        <v>23</v>
      </c>
      <c r="BP40" s="16">
        <v>178</v>
      </c>
      <c r="BQ40" s="16">
        <v>45</v>
      </c>
      <c r="BR40" s="16">
        <v>111</v>
      </c>
      <c r="BS40" s="16">
        <v>183</v>
      </c>
      <c r="BT40" s="16">
        <v>175</v>
      </c>
      <c r="BU40" s="16">
        <v>205</v>
      </c>
      <c r="BV40" s="16">
        <v>191</v>
      </c>
      <c r="BW40" s="16">
        <v>46</v>
      </c>
      <c r="BX40" s="16">
        <v>192</v>
      </c>
      <c r="BY40" s="16">
        <v>143</v>
      </c>
      <c r="BZ40" s="16">
        <v>167</v>
      </c>
      <c r="CA40" s="16">
        <v>82</v>
      </c>
      <c r="CB40" s="16">
        <v>172</v>
      </c>
      <c r="CC40" s="16">
        <v>179</v>
      </c>
      <c r="CD40" s="16">
        <v>93</v>
      </c>
      <c r="CE40" s="16">
        <v>49</v>
      </c>
      <c r="CF40" s="16">
        <v>175</v>
      </c>
      <c r="CG40" s="16">
        <v>145</v>
      </c>
      <c r="CH40" s="16">
        <v>175</v>
      </c>
      <c r="CI40" s="16">
        <v>135</v>
      </c>
      <c r="CJ40" s="16">
        <v>78000</v>
      </c>
    </row>
    <row r="41" spans="1:88" ht="15" thickBot="1" x14ac:dyDescent="0.35">
      <c r="A41" s="15" t="s">
        <v>135</v>
      </c>
      <c r="B41" s="16">
        <v>120</v>
      </c>
      <c r="C41" s="16">
        <v>163</v>
      </c>
      <c r="D41" s="16">
        <v>31</v>
      </c>
      <c r="E41" s="16">
        <v>39</v>
      </c>
      <c r="F41" s="16">
        <v>3</v>
      </c>
      <c r="G41" s="16">
        <v>185</v>
      </c>
      <c r="H41" s="16">
        <v>36</v>
      </c>
      <c r="I41" s="16">
        <v>163</v>
      </c>
      <c r="J41" s="16">
        <v>97</v>
      </c>
      <c r="K41" s="16">
        <v>58</v>
      </c>
      <c r="L41" s="16">
        <v>33</v>
      </c>
      <c r="M41" s="16">
        <v>3</v>
      </c>
      <c r="N41" s="16">
        <v>26</v>
      </c>
      <c r="O41" s="16">
        <v>162</v>
      </c>
      <c r="P41" s="16">
        <v>35</v>
      </c>
      <c r="Q41" s="16">
        <v>65</v>
      </c>
      <c r="R41" s="16">
        <v>41</v>
      </c>
      <c r="S41" s="16">
        <v>105</v>
      </c>
      <c r="T41" s="16">
        <v>92</v>
      </c>
      <c r="U41" s="16">
        <v>40</v>
      </c>
      <c r="V41" s="16">
        <v>115</v>
      </c>
      <c r="W41" s="16">
        <v>159</v>
      </c>
      <c r="X41" s="16">
        <v>84</v>
      </c>
      <c r="Y41" s="16">
        <v>112</v>
      </c>
      <c r="Z41" s="16">
        <v>33</v>
      </c>
      <c r="AA41" s="16">
        <v>138</v>
      </c>
      <c r="AB41" s="16">
        <v>81000</v>
      </c>
      <c r="AG41">
        <f t="shared" si="2"/>
        <v>88</v>
      </c>
      <c r="AH41">
        <f t="shared" si="3"/>
        <v>45</v>
      </c>
      <c r="AI41">
        <f t="shared" si="4"/>
        <v>177</v>
      </c>
      <c r="AJ41">
        <f t="shared" si="5"/>
        <v>169</v>
      </c>
      <c r="AK41">
        <f t="shared" si="6"/>
        <v>205</v>
      </c>
      <c r="AL41">
        <f t="shared" si="7"/>
        <v>23</v>
      </c>
      <c r="AM41">
        <f t="shared" si="8"/>
        <v>172</v>
      </c>
      <c r="AN41">
        <f t="shared" si="9"/>
        <v>45</v>
      </c>
      <c r="AO41">
        <f t="shared" si="10"/>
        <v>111</v>
      </c>
      <c r="AP41">
        <f t="shared" si="11"/>
        <v>150</v>
      </c>
      <c r="AQ41">
        <f t="shared" si="12"/>
        <v>175</v>
      </c>
      <c r="AR41">
        <f t="shared" si="13"/>
        <v>205</v>
      </c>
      <c r="AS41">
        <f t="shared" si="14"/>
        <v>182</v>
      </c>
      <c r="AT41">
        <f t="shared" si="15"/>
        <v>46</v>
      </c>
      <c r="AU41">
        <f t="shared" si="16"/>
        <v>173</v>
      </c>
      <c r="AV41">
        <f t="shared" si="17"/>
        <v>143</v>
      </c>
      <c r="AW41">
        <f t="shared" si="18"/>
        <v>167</v>
      </c>
      <c r="AX41">
        <f t="shared" si="19"/>
        <v>103</v>
      </c>
      <c r="AY41">
        <f t="shared" si="20"/>
        <v>116</v>
      </c>
      <c r="AZ41">
        <f t="shared" si="21"/>
        <v>168</v>
      </c>
      <c r="BA41">
        <f t="shared" si="22"/>
        <v>93</v>
      </c>
      <c r="BB41">
        <f t="shared" si="23"/>
        <v>49</v>
      </c>
      <c r="BC41">
        <f t="shared" si="24"/>
        <v>124</v>
      </c>
      <c r="BD41">
        <f t="shared" si="25"/>
        <v>96</v>
      </c>
      <c r="BE41">
        <f t="shared" si="26"/>
        <v>175</v>
      </c>
      <c r="BF41">
        <f t="shared" si="27"/>
        <v>70</v>
      </c>
      <c r="BG41">
        <f t="shared" si="28"/>
        <v>81000</v>
      </c>
      <c r="BI41" s="15" t="s">
        <v>135</v>
      </c>
      <c r="BJ41" s="16">
        <v>88</v>
      </c>
      <c r="BK41" s="16">
        <v>45</v>
      </c>
      <c r="BL41" s="16">
        <v>177</v>
      </c>
      <c r="BM41" s="16">
        <v>169</v>
      </c>
      <c r="BN41" s="16">
        <v>205</v>
      </c>
      <c r="BO41" s="16">
        <v>23</v>
      </c>
      <c r="BP41" s="16">
        <v>172</v>
      </c>
      <c r="BQ41" s="16">
        <v>45</v>
      </c>
      <c r="BR41" s="16">
        <v>111</v>
      </c>
      <c r="BS41" s="16">
        <v>150</v>
      </c>
      <c r="BT41" s="16">
        <v>175</v>
      </c>
      <c r="BU41" s="16">
        <v>205</v>
      </c>
      <c r="BV41" s="16">
        <v>182</v>
      </c>
      <c r="BW41" s="16">
        <v>46</v>
      </c>
      <c r="BX41" s="16">
        <v>173</v>
      </c>
      <c r="BY41" s="16">
        <v>143</v>
      </c>
      <c r="BZ41" s="16">
        <v>167</v>
      </c>
      <c r="CA41" s="16">
        <v>103</v>
      </c>
      <c r="CB41" s="16">
        <v>116</v>
      </c>
      <c r="CC41" s="16">
        <v>168</v>
      </c>
      <c r="CD41" s="16">
        <v>93</v>
      </c>
      <c r="CE41" s="16">
        <v>49</v>
      </c>
      <c r="CF41" s="16">
        <v>124</v>
      </c>
      <c r="CG41" s="16">
        <v>96</v>
      </c>
      <c r="CH41" s="16">
        <v>175</v>
      </c>
      <c r="CI41" s="16">
        <v>70</v>
      </c>
      <c r="CJ41" s="16">
        <v>81000</v>
      </c>
    </row>
    <row r="42" spans="1:88" ht="15" thickBot="1" x14ac:dyDescent="0.35">
      <c r="A42" s="15" t="s">
        <v>136</v>
      </c>
      <c r="B42" s="16">
        <v>173</v>
      </c>
      <c r="C42" s="16">
        <v>180</v>
      </c>
      <c r="D42" s="16">
        <v>62</v>
      </c>
      <c r="E42" s="16">
        <v>88</v>
      </c>
      <c r="F42" s="16">
        <v>37</v>
      </c>
      <c r="G42" s="16">
        <v>185</v>
      </c>
      <c r="H42" s="16">
        <v>66</v>
      </c>
      <c r="I42" s="16">
        <v>187</v>
      </c>
      <c r="J42" s="16">
        <v>185</v>
      </c>
      <c r="K42" s="16">
        <v>102</v>
      </c>
      <c r="L42" s="16">
        <v>43</v>
      </c>
      <c r="M42" s="16">
        <v>21</v>
      </c>
      <c r="N42" s="16">
        <v>57</v>
      </c>
      <c r="O42" s="16">
        <v>178</v>
      </c>
      <c r="P42" s="16">
        <v>35</v>
      </c>
      <c r="Q42" s="16">
        <v>65</v>
      </c>
      <c r="R42" s="16">
        <v>41</v>
      </c>
      <c r="S42" s="16">
        <v>167</v>
      </c>
      <c r="T42" s="16">
        <v>157</v>
      </c>
      <c r="U42" s="16">
        <v>49</v>
      </c>
      <c r="V42" s="16">
        <v>115</v>
      </c>
      <c r="W42" s="16">
        <v>198</v>
      </c>
      <c r="X42" s="16">
        <v>55</v>
      </c>
      <c r="Y42" s="16">
        <v>120</v>
      </c>
      <c r="Z42" s="16">
        <v>51</v>
      </c>
      <c r="AA42" s="16">
        <v>73</v>
      </c>
      <c r="AB42" s="16">
        <v>68000</v>
      </c>
      <c r="AG42">
        <f t="shared" si="2"/>
        <v>35</v>
      </c>
      <c r="AH42">
        <f t="shared" si="3"/>
        <v>28</v>
      </c>
      <c r="AI42">
        <f t="shared" si="4"/>
        <v>146</v>
      </c>
      <c r="AJ42">
        <f t="shared" si="5"/>
        <v>120</v>
      </c>
      <c r="AK42">
        <f t="shared" si="6"/>
        <v>171</v>
      </c>
      <c r="AL42">
        <f t="shared" si="7"/>
        <v>23</v>
      </c>
      <c r="AM42">
        <f t="shared" si="8"/>
        <v>142</v>
      </c>
      <c r="AN42">
        <f t="shared" si="9"/>
        <v>21</v>
      </c>
      <c r="AO42">
        <f t="shared" si="10"/>
        <v>23</v>
      </c>
      <c r="AP42">
        <f t="shared" si="11"/>
        <v>106</v>
      </c>
      <c r="AQ42">
        <f t="shared" si="12"/>
        <v>165</v>
      </c>
      <c r="AR42">
        <f t="shared" si="13"/>
        <v>187</v>
      </c>
      <c r="AS42">
        <f t="shared" si="14"/>
        <v>151</v>
      </c>
      <c r="AT42">
        <f t="shared" si="15"/>
        <v>30</v>
      </c>
      <c r="AU42">
        <f t="shared" si="16"/>
        <v>173</v>
      </c>
      <c r="AV42">
        <f t="shared" si="17"/>
        <v>143</v>
      </c>
      <c r="AW42">
        <f t="shared" si="18"/>
        <v>167</v>
      </c>
      <c r="AX42">
        <f t="shared" si="19"/>
        <v>41</v>
      </c>
      <c r="AY42">
        <f t="shared" si="20"/>
        <v>51</v>
      </c>
      <c r="AZ42">
        <f t="shared" si="21"/>
        <v>159</v>
      </c>
      <c r="BA42">
        <f t="shared" si="22"/>
        <v>93</v>
      </c>
      <c r="BB42">
        <f t="shared" si="23"/>
        <v>10</v>
      </c>
      <c r="BC42">
        <f t="shared" si="24"/>
        <v>153</v>
      </c>
      <c r="BD42">
        <f t="shared" si="25"/>
        <v>88</v>
      </c>
      <c r="BE42">
        <f t="shared" si="26"/>
        <v>157</v>
      </c>
      <c r="BF42">
        <f t="shared" si="27"/>
        <v>135</v>
      </c>
      <c r="BG42">
        <f t="shared" si="28"/>
        <v>68000</v>
      </c>
      <c r="BI42" s="15" t="s">
        <v>136</v>
      </c>
      <c r="BJ42" s="16">
        <v>35</v>
      </c>
      <c r="BK42" s="16">
        <v>28</v>
      </c>
      <c r="BL42" s="16">
        <v>146</v>
      </c>
      <c r="BM42" s="16">
        <v>120</v>
      </c>
      <c r="BN42" s="16">
        <v>171</v>
      </c>
      <c r="BO42" s="16">
        <v>23</v>
      </c>
      <c r="BP42" s="16">
        <v>142</v>
      </c>
      <c r="BQ42" s="16">
        <v>21</v>
      </c>
      <c r="BR42" s="16">
        <v>23</v>
      </c>
      <c r="BS42" s="16">
        <v>106</v>
      </c>
      <c r="BT42" s="16">
        <v>165</v>
      </c>
      <c r="BU42" s="16">
        <v>187</v>
      </c>
      <c r="BV42" s="16">
        <v>151</v>
      </c>
      <c r="BW42" s="16">
        <v>30</v>
      </c>
      <c r="BX42" s="16">
        <v>173</v>
      </c>
      <c r="BY42" s="16">
        <v>143</v>
      </c>
      <c r="BZ42" s="16">
        <v>167</v>
      </c>
      <c r="CA42" s="16">
        <v>41</v>
      </c>
      <c r="CB42" s="16">
        <v>51</v>
      </c>
      <c r="CC42" s="16">
        <v>159</v>
      </c>
      <c r="CD42" s="16">
        <v>93</v>
      </c>
      <c r="CE42" s="16">
        <v>10</v>
      </c>
      <c r="CF42" s="16">
        <v>153</v>
      </c>
      <c r="CG42" s="16">
        <v>88</v>
      </c>
      <c r="CH42" s="16">
        <v>157</v>
      </c>
      <c r="CI42" s="16">
        <v>135</v>
      </c>
      <c r="CJ42" s="16">
        <v>68000</v>
      </c>
    </row>
    <row r="43" spans="1:88" ht="15" thickBot="1" x14ac:dyDescent="0.35">
      <c r="A43" s="15" t="s">
        <v>137</v>
      </c>
      <c r="B43" s="16">
        <v>173</v>
      </c>
      <c r="C43" s="16">
        <v>180</v>
      </c>
      <c r="D43" s="16">
        <v>67</v>
      </c>
      <c r="E43" s="16">
        <v>112</v>
      </c>
      <c r="F43" s="16">
        <v>46</v>
      </c>
      <c r="G43" s="16">
        <v>203</v>
      </c>
      <c r="H43" s="16">
        <v>135</v>
      </c>
      <c r="I43" s="16">
        <v>187</v>
      </c>
      <c r="J43" s="16">
        <v>201</v>
      </c>
      <c r="K43" s="16">
        <v>151</v>
      </c>
      <c r="L43" s="16">
        <v>49</v>
      </c>
      <c r="M43" s="16">
        <v>65</v>
      </c>
      <c r="N43" s="16">
        <v>82</v>
      </c>
      <c r="O43" s="16">
        <v>162</v>
      </c>
      <c r="P43" s="16">
        <v>60</v>
      </c>
      <c r="Q43" s="16">
        <v>65</v>
      </c>
      <c r="R43" s="16">
        <v>150</v>
      </c>
      <c r="S43" s="16">
        <v>176</v>
      </c>
      <c r="T43" s="16">
        <v>181</v>
      </c>
      <c r="U43" s="16">
        <v>54</v>
      </c>
      <c r="V43" s="16">
        <v>115</v>
      </c>
      <c r="W43" s="16">
        <v>183</v>
      </c>
      <c r="X43" s="16">
        <v>84</v>
      </c>
      <c r="Y43" s="16">
        <v>134</v>
      </c>
      <c r="Z43" s="16">
        <v>51</v>
      </c>
      <c r="AA43" s="16">
        <v>187</v>
      </c>
      <c r="AB43" s="16">
        <v>73000</v>
      </c>
      <c r="AG43">
        <f t="shared" si="2"/>
        <v>35</v>
      </c>
      <c r="AH43">
        <f t="shared" si="3"/>
        <v>28</v>
      </c>
      <c r="AI43">
        <f t="shared" si="4"/>
        <v>141</v>
      </c>
      <c r="AJ43">
        <f t="shared" si="5"/>
        <v>96</v>
      </c>
      <c r="AK43">
        <f t="shared" si="6"/>
        <v>162</v>
      </c>
      <c r="AL43">
        <f t="shared" si="7"/>
        <v>5</v>
      </c>
      <c r="AM43">
        <f t="shared" si="8"/>
        <v>73</v>
      </c>
      <c r="AN43">
        <f t="shared" si="9"/>
        <v>21</v>
      </c>
      <c r="AO43">
        <f t="shared" si="10"/>
        <v>7</v>
      </c>
      <c r="AP43">
        <f t="shared" si="11"/>
        <v>57</v>
      </c>
      <c r="AQ43">
        <f t="shared" si="12"/>
        <v>159</v>
      </c>
      <c r="AR43">
        <f t="shared" si="13"/>
        <v>143</v>
      </c>
      <c r="AS43">
        <f t="shared" si="14"/>
        <v>126</v>
      </c>
      <c r="AT43">
        <f t="shared" si="15"/>
        <v>46</v>
      </c>
      <c r="AU43">
        <f t="shared" si="16"/>
        <v>148</v>
      </c>
      <c r="AV43">
        <f t="shared" si="17"/>
        <v>143</v>
      </c>
      <c r="AW43">
        <f t="shared" si="18"/>
        <v>58</v>
      </c>
      <c r="AX43">
        <f t="shared" si="19"/>
        <v>32</v>
      </c>
      <c r="AY43">
        <f t="shared" si="20"/>
        <v>27</v>
      </c>
      <c r="AZ43">
        <f t="shared" si="21"/>
        <v>154</v>
      </c>
      <c r="BA43">
        <f t="shared" si="22"/>
        <v>93</v>
      </c>
      <c r="BB43">
        <f t="shared" si="23"/>
        <v>25</v>
      </c>
      <c r="BC43">
        <f t="shared" si="24"/>
        <v>124</v>
      </c>
      <c r="BD43">
        <f t="shared" si="25"/>
        <v>74</v>
      </c>
      <c r="BE43">
        <f t="shared" si="26"/>
        <v>157</v>
      </c>
      <c r="BF43">
        <f t="shared" si="27"/>
        <v>21</v>
      </c>
      <c r="BG43">
        <f t="shared" si="28"/>
        <v>73000</v>
      </c>
      <c r="BI43" s="15" t="s">
        <v>137</v>
      </c>
      <c r="BJ43" s="16">
        <v>35</v>
      </c>
      <c r="BK43" s="16">
        <v>28</v>
      </c>
      <c r="BL43" s="16">
        <v>141</v>
      </c>
      <c r="BM43" s="16">
        <v>96</v>
      </c>
      <c r="BN43" s="16">
        <v>162</v>
      </c>
      <c r="BO43" s="16">
        <v>5</v>
      </c>
      <c r="BP43" s="16">
        <v>73</v>
      </c>
      <c r="BQ43" s="16">
        <v>21</v>
      </c>
      <c r="BR43" s="16">
        <v>7</v>
      </c>
      <c r="BS43" s="16">
        <v>57</v>
      </c>
      <c r="BT43" s="16">
        <v>159</v>
      </c>
      <c r="BU43" s="16">
        <v>143</v>
      </c>
      <c r="BV43" s="16">
        <v>126</v>
      </c>
      <c r="BW43" s="16">
        <v>46</v>
      </c>
      <c r="BX43" s="16">
        <v>148</v>
      </c>
      <c r="BY43" s="16">
        <v>143</v>
      </c>
      <c r="BZ43" s="16">
        <v>58</v>
      </c>
      <c r="CA43" s="16">
        <v>32</v>
      </c>
      <c r="CB43" s="16">
        <v>27</v>
      </c>
      <c r="CC43" s="16">
        <v>154</v>
      </c>
      <c r="CD43" s="16">
        <v>93</v>
      </c>
      <c r="CE43" s="16">
        <v>25</v>
      </c>
      <c r="CF43" s="16">
        <v>124</v>
      </c>
      <c r="CG43" s="16">
        <v>74</v>
      </c>
      <c r="CH43" s="16">
        <v>157</v>
      </c>
      <c r="CI43" s="16">
        <v>21</v>
      </c>
      <c r="CJ43" s="16">
        <v>73000</v>
      </c>
    </row>
    <row r="44" spans="1:88" ht="15" thickBot="1" x14ac:dyDescent="0.35">
      <c r="A44" s="15" t="s">
        <v>138</v>
      </c>
      <c r="B44" s="16">
        <v>67</v>
      </c>
      <c r="C44" s="16">
        <v>53</v>
      </c>
      <c r="D44" s="16">
        <v>56</v>
      </c>
      <c r="E44" s="16">
        <v>27</v>
      </c>
      <c r="F44" s="16">
        <v>10</v>
      </c>
      <c r="G44" s="16">
        <v>131</v>
      </c>
      <c r="H44" s="16">
        <v>36</v>
      </c>
      <c r="I44" s="16">
        <v>146</v>
      </c>
      <c r="J44" s="16">
        <v>97</v>
      </c>
      <c r="K44" s="16">
        <v>91</v>
      </c>
      <c r="L44" s="16">
        <v>43</v>
      </c>
      <c r="M44" s="16">
        <v>7</v>
      </c>
      <c r="N44" s="16">
        <v>41</v>
      </c>
      <c r="O44" s="16">
        <v>178</v>
      </c>
      <c r="P44" s="16">
        <v>26</v>
      </c>
      <c r="Q44" s="16">
        <v>65</v>
      </c>
      <c r="R44" s="16">
        <v>41</v>
      </c>
      <c r="S44" s="16">
        <v>126</v>
      </c>
      <c r="T44" s="16">
        <v>28</v>
      </c>
      <c r="U44" s="16">
        <v>29</v>
      </c>
      <c r="V44" s="16">
        <v>115</v>
      </c>
      <c r="W44" s="16">
        <v>159</v>
      </c>
      <c r="X44" s="16">
        <v>55</v>
      </c>
      <c r="Y44" s="16">
        <v>112</v>
      </c>
      <c r="Z44" s="16">
        <v>33</v>
      </c>
      <c r="AA44" s="16">
        <v>73</v>
      </c>
      <c r="AB44" s="16">
        <v>71000</v>
      </c>
      <c r="AG44">
        <f t="shared" si="2"/>
        <v>141</v>
      </c>
      <c r="AH44">
        <f t="shared" si="3"/>
        <v>155</v>
      </c>
      <c r="AI44">
        <f t="shared" si="4"/>
        <v>152</v>
      </c>
      <c r="AJ44">
        <f t="shared" si="5"/>
        <v>181</v>
      </c>
      <c r="AK44">
        <f t="shared" si="6"/>
        <v>198</v>
      </c>
      <c r="AL44">
        <f t="shared" si="7"/>
        <v>77</v>
      </c>
      <c r="AM44">
        <f t="shared" si="8"/>
        <v>172</v>
      </c>
      <c r="AN44">
        <f t="shared" si="9"/>
        <v>62</v>
      </c>
      <c r="AO44">
        <f t="shared" si="10"/>
        <v>111</v>
      </c>
      <c r="AP44">
        <f t="shared" si="11"/>
        <v>117</v>
      </c>
      <c r="AQ44">
        <f t="shared" si="12"/>
        <v>165</v>
      </c>
      <c r="AR44">
        <f t="shared" si="13"/>
        <v>201</v>
      </c>
      <c r="AS44">
        <f t="shared" si="14"/>
        <v>167</v>
      </c>
      <c r="AT44">
        <f t="shared" si="15"/>
        <v>30</v>
      </c>
      <c r="AU44">
        <f t="shared" si="16"/>
        <v>182</v>
      </c>
      <c r="AV44">
        <f t="shared" si="17"/>
        <v>143</v>
      </c>
      <c r="AW44">
        <f t="shared" si="18"/>
        <v>167</v>
      </c>
      <c r="AX44">
        <f t="shared" si="19"/>
        <v>82</v>
      </c>
      <c r="AY44">
        <f t="shared" si="20"/>
        <v>180</v>
      </c>
      <c r="AZ44">
        <f t="shared" si="21"/>
        <v>179</v>
      </c>
      <c r="BA44">
        <f t="shared" si="22"/>
        <v>93</v>
      </c>
      <c r="BB44">
        <f t="shared" si="23"/>
        <v>49</v>
      </c>
      <c r="BC44">
        <f t="shared" si="24"/>
        <v>153</v>
      </c>
      <c r="BD44">
        <f t="shared" si="25"/>
        <v>96</v>
      </c>
      <c r="BE44">
        <f t="shared" si="26"/>
        <v>175</v>
      </c>
      <c r="BF44">
        <f t="shared" si="27"/>
        <v>135</v>
      </c>
      <c r="BG44">
        <f t="shared" si="28"/>
        <v>71000</v>
      </c>
      <c r="BI44" s="15" t="s">
        <v>138</v>
      </c>
      <c r="BJ44" s="16">
        <v>141</v>
      </c>
      <c r="BK44" s="16">
        <v>155</v>
      </c>
      <c r="BL44" s="16">
        <v>152</v>
      </c>
      <c r="BM44" s="16">
        <v>181</v>
      </c>
      <c r="BN44" s="16">
        <v>198</v>
      </c>
      <c r="BO44" s="16">
        <v>77</v>
      </c>
      <c r="BP44" s="16">
        <v>172</v>
      </c>
      <c r="BQ44" s="16">
        <v>62</v>
      </c>
      <c r="BR44" s="16">
        <v>111</v>
      </c>
      <c r="BS44" s="16">
        <v>117</v>
      </c>
      <c r="BT44" s="16">
        <v>165</v>
      </c>
      <c r="BU44" s="16">
        <v>201</v>
      </c>
      <c r="BV44" s="16">
        <v>167</v>
      </c>
      <c r="BW44" s="16">
        <v>30</v>
      </c>
      <c r="BX44" s="16">
        <v>182</v>
      </c>
      <c r="BY44" s="16">
        <v>143</v>
      </c>
      <c r="BZ44" s="16">
        <v>167</v>
      </c>
      <c r="CA44" s="16">
        <v>82</v>
      </c>
      <c r="CB44" s="16">
        <v>180</v>
      </c>
      <c r="CC44" s="16">
        <v>179</v>
      </c>
      <c r="CD44" s="16">
        <v>93</v>
      </c>
      <c r="CE44" s="16">
        <v>49</v>
      </c>
      <c r="CF44" s="16">
        <v>153</v>
      </c>
      <c r="CG44" s="16">
        <v>96</v>
      </c>
      <c r="CH44" s="16">
        <v>175</v>
      </c>
      <c r="CI44" s="16">
        <v>135</v>
      </c>
      <c r="CJ44" s="16">
        <v>71000</v>
      </c>
    </row>
    <row r="45" spans="1:88" ht="15" thickBot="1" x14ac:dyDescent="0.35">
      <c r="A45" s="15" t="s">
        <v>139</v>
      </c>
      <c r="B45" s="16">
        <v>67</v>
      </c>
      <c r="C45" s="16">
        <v>53</v>
      </c>
      <c r="D45" s="16">
        <v>31</v>
      </c>
      <c r="E45" s="16">
        <v>4</v>
      </c>
      <c r="F45" s="16">
        <v>6</v>
      </c>
      <c r="G45" s="16">
        <v>87</v>
      </c>
      <c r="H45" s="16">
        <v>36</v>
      </c>
      <c r="I45" s="16">
        <v>138</v>
      </c>
      <c r="J45" s="16">
        <v>40</v>
      </c>
      <c r="K45" s="16">
        <v>58</v>
      </c>
      <c r="L45" s="16">
        <v>33</v>
      </c>
      <c r="M45" s="16">
        <v>3</v>
      </c>
      <c r="N45" s="16">
        <v>26</v>
      </c>
      <c r="O45" s="16">
        <v>162</v>
      </c>
      <c r="P45" s="16">
        <v>35</v>
      </c>
      <c r="Q45" s="16">
        <v>65</v>
      </c>
      <c r="R45" s="16">
        <v>41</v>
      </c>
      <c r="S45" s="16">
        <v>49</v>
      </c>
      <c r="T45" s="16">
        <v>76</v>
      </c>
      <c r="U45" s="16">
        <v>29</v>
      </c>
      <c r="V45" s="16">
        <v>115</v>
      </c>
      <c r="W45" s="16">
        <v>101</v>
      </c>
      <c r="X45" s="16">
        <v>55</v>
      </c>
      <c r="Y45" s="16">
        <v>87</v>
      </c>
      <c r="Z45" s="16">
        <v>33</v>
      </c>
      <c r="AA45" s="16">
        <v>73</v>
      </c>
      <c r="AB45" s="16">
        <v>67000</v>
      </c>
      <c r="AG45">
        <f t="shared" si="2"/>
        <v>141</v>
      </c>
      <c r="AH45">
        <f t="shared" si="3"/>
        <v>155</v>
      </c>
      <c r="AI45">
        <f t="shared" si="4"/>
        <v>177</v>
      </c>
      <c r="AJ45">
        <f t="shared" si="5"/>
        <v>204</v>
      </c>
      <c r="AK45">
        <f t="shared" si="6"/>
        <v>202</v>
      </c>
      <c r="AL45">
        <f t="shared" si="7"/>
        <v>121</v>
      </c>
      <c r="AM45">
        <f t="shared" si="8"/>
        <v>172</v>
      </c>
      <c r="AN45">
        <f t="shared" si="9"/>
        <v>70</v>
      </c>
      <c r="AO45">
        <f t="shared" si="10"/>
        <v>168</v>
      </c>
      <c r="AP45">
        <f t="shared" si="11"/>
        <v>150</v>
      </c>
      <c r="AQ45">
        <f t="shared" si="12"/>
        <v>175</v>
      </c>
      <c r="AR45">
        <f t="shared" si="13"/>
        <v>205</v>
      </c>
      <c r="AS45">
        <f t="shared" si="14"/>
        <v>182</v>
      </c>
      <c r="AT45">
        <f t="shared" si="15"/>
        <v>46</v>
      </c>
      <c r="AU45">
        <f t="shared" si="16"/>
        <v>173</v>
      </c>
      <c r="AV45">
        <f t="shared" si="17"/>
        <v>143</v>
      </c>
      <c r="AW45">
        <f t="shared" si="18"/>
        <v>167</v>
      </c>
      <c r="AX45">
        <f t="shared" si="19"/>
        <v>159</v>
      </c>
      <c r="AY45">
        <f t="shared" si="20"/>
        <v>132</v>
      </c>
      <c r="AZ45">
        <f t="shared" si="21"/>
        <v>179</v>
      </c>
      <c r="BA45">
        <f t="shared" si="22"/>
        <v>93</v>
      </c>
      <c r="BB45">
        <f t="shared" si="23"/>
        <v>107</v>
      </c>
      <c r="BC45">
        <f t="shared" si="24"/>
        <v>153</v>
      </c>
      <c r="BD45">
        <f t="shared" si="25"/>
        <v>121</v>
      </c>
      <c r="BE45">
        <f t="shared" si="26"/>
        <v>175</v>
      </c>
      <c r="BF45">
        <f t="shared" si="27"/>
        <v>135</v>
      </c>
      <c r="BG45">
        <f t="shared" si="28"/>
        <v>67000</v>
      </c>
      <c r="BI45" s="15" t="s">
        <v>139</v>
      </c>
      <c r="BJ45" s="16">
        <v>141</v>
      </c>
      <c r="BK45" s="16">
        <v>155</v>
      </c>
      <c r="BL45" s="16">
        <v>177</v>
      </c>
      <c r="BM45" s="16">
        <v>204</v>
      </c>
      <c r="BN45" s="16">
        <v>202</v>
      </c>
      <c r="BO45" s="16">
        <v>121</v>
      </c>
      <c r="BP45" s="16">
        <v>172</v>
      </c>
      <c r="BQ45" s="16">
        <v>70</v>
      </c>
      <c r="BR45" s="16">
        <v>168</v>
      </c>
      <c r="BS45" s="16">
        <v>150</v>
      </c>
      <c r="BT45" s="16">
        <v>175</v>
      </c>
      <c r="BU45" s="16">
        <v>205</v>
      </c>
      <c r="BV45" s="16">
        <v>182</v>
      </c>
      <c r="BW45" s="16">
        <v>46</v>
      </c>
      <c r="BX45" s="16">
        <v>173</v>
      </c>
      <c r="BY45" s="16">
        <v>143</v>
      </c>
      <c r="BZ45" s="16">
        <v>167</v>
      </c>
      <c r="CA45" s="16">
        <v>159</v>
      </c>
      <c r="CB45" s="16">
        <v>132</v>
      </c>
      <c r="CC45" s="16">
        <v>179</v>
      </c>
      <c r="CD45" s="16">
        <v>93</v>
      </c>
      <c r="CE45" s="16">
        <v>107</v>
      </c>
      <c r="CF45" s="16">
        <v>153</v>
      </c>
      <c r="CG45" s="16">
        <v>121</v>
      </c>
      <c r="CH45" s="16">
        <v>175</v>
      </c>
      <c r="CI45" s="16">
        <v>135</v>
      </c>
      <c r="CJ45" s="16">
        <v>67000</v>
      </c>
    </row>
    <row r="46" spans="1:88" ht="15" thickBot="1" x14ac:dyDescent="0.35">
      <c r="A46" s="15" t="s">
        <v>140</v>
      </c>
      <c r="B46" s="16">
        <v>120</v>
      </c>
      <c r="C46" s="16">
        <v>127</v>
      </c>
      <c r="D46" s="16">
        <v>25</v>
      </c>
      <c r="E46" s="16">
        <v>11</v>
      </c>
      <c r="F46" s="16">
        <v>3</v>
      </c>
      <c r="G46" s="16">
        <v>87</v>
      </c>
      <c r="H46" s="16">
        <v>36</v>
      </c>
      <c r="I46" s="16">
        <v>163</v>
      </c>
      <c r="J46" s="16">
        <v>40</v>
      </c>
      <c r="K46" s="16">
        <v>29</v>
      </c>
      <c r="L46" s="16">
        <v>43</v>
      </c>
      <c r="M46" s="16">
        <v>11</v>
      </c>
      <c r="N46" s="16">
        <v>18</v>
      </c>
      <c r="O46" s="16">
        <v>162</v>
      </c>
      <c r="P46" s="16">
        <v>16</v>
      </c>
      <c r="Q46" s="16">
        <v>65</v>
      </c>
      <c r="R46" s="16">
        <v>4</v>
      </c>
      <c r="S46" s="16">
        <v>49</v>
      </c>
      <c r="T46" s="16">
        <v>36</v>
      </c>
      <c r="U46" s="16">
        <v>29</v>
      </c>
      <c r="V46" s="16">
        <v>115</v>
      </c>
      <c r="W46" s="16">
        <v>101</v>
      </c>
      <c r="X46" s="16">
        <v>44</v>
      </c>
      <c r="Y46" s="16">
        <v>87</v>
      </c>
      <c r="Z46" s="16">
        <v>51</v>
      </c>
      <c r="AA46" s="16">
        <v>73</v>
      </c>
      <c r="AB46" s="16">
        <v>72000</v>
      </c>
      <c r="AG46">
        <f t="shared" si="2"/>
        <v>88</v>
      </c>
      <c r="AH46">
        <f t="shared" si="3"/>
        <v>81</v>
      </c>
      <c r="AI46">
        <f t="shared" si="4"/>
        <v>183</v>
      </c>
      <c r="AJ46">
        <f t="shared" si="5"/>
        <v>197</v>
      </c>
      <c r="AK46">
        <f t="shared" si="6"/>
        <v>205</v>
      </c>
      <c r="AL46">
        <f t="shared" si="7"/>
        <v>121</v>
      </c>
      <c r="AM46">
        <f t="shared" si="8"/>
        <v>172</v>
      </c>
      <c r="AN46">
        <f t="shared" si="9"/>
        <v>45</v>
      </c>
      <c r="AO46">
        <f t="shared" si="10"/>
        <v>168</v>
      </c>
      <c r="AP46">
        <f t="shared" si="11"/>
        <v>179</v>
      </c>
      <c r="AQ46">
        <f t="shared" si="12"/>
        <v>165</v>
      </c>
      <c r="AR46">
        <f t="shared" si="13"/>
        <v>197</v>
      </c>
      <c r="AS46">
        <f t="shared" si="14"/>
        <v>190</v>
      </c>
      <c r="AT46">
        <f t="shared" si="15"/>
        <v>46</v>
      </c>
      <c r="AU46">
        <f t="shared" si="16"/>
        <v>192</v>
      </c>
      <c r="AV46">
        <f t="shared" si="17"/>
        <v>143</v>
      </c>
      <c r="AW46">
        <f t="shared" si="18"/>
        <v>204</v>
      </c>
      <c r="AX46">
        <f t="shared" si="19"/>
        <v>159</v>
      </c>
      <c r="AY46">
        <f t="shared" si="20"/>
        <v>172</v>
      </c>
      <c r="AZ46">
        <f t="shared" si="21"/>
        <v>179</v>
      </c>
      <c r="BA46">
        <f t="shared" si="22"/>
        <v>93</v>
      </c>
      <c r="BB46">
        <f t="shared" si="23"/>
        <v>107</v>
      </c>
      <c r="BC46">
        <f t="shared" si="24"/>
        <v>164</v>
      </c>
      <c r="BD46">
        <f t="shared" si="25"/>
        <v>121</v>
      </c>
      <c r="BE46">
        <f t="shared" si="26"/>
        <v>157</v>
      </c>
      <c r="BF46">
        <f t="shared" si="27"/>
        <v>135</v>
      </c>
      <c r="BG46">
        <f t="shared" si="28"/>
        <v>72000</v>
      </c>
      <c r="BI46" s="15" t="s">
        <v>140</v>
      </c>
      <c r="BJ46" s="16">
        <v>88</v>
      </c>
      <c r="BK46" s="16">
        <v>81</v>
      </c>
      <c r="BL46" s="16">
        <v>183</v>
      </c>
      <c r="BM46" s="16">
        <v>197</v>
      </c>
      <c r="BN46" s="16">
        <v>205</v>
      </c>
      <c r="BO46" s="16">
        <v>121</v>
      </c>
      <c r="BP46" s="16">
        <v>172</v>
      </c>
      <c r="BQ46" s="16">
        <v>45</v>
      </c>
      <c r="BR46" s="16">
        <v>168</v>
      </c>
      <c r="BS46" s="16">
        <v>179</v>
      </c>
      <c r="BT46" s="16">
        <v>165</v>
      </c>
      <c r="BU46" s="16">
        <v>197</v>
      </c>
      <c r="BV46" s="16">
        <v>190</v>
      </c>
      <c r="BW46" s="16">
        <v>46</v>
      </c>
      <c r="BX46" s="16">
        <v>192</v>
      </c>
      <c r="BY46" s="16">
        <v>143</v>
      </c>
      <c r="BZ46" s="16">
        <v>204</v>
      </c>
      <c r="CA46" s="16">
        <v>159</v>
      </c>
      <c r="CB46" s="16">
        <v>172</v>
      </c>
      <c r="CC46" s="16">
        <v>179</v>
      </c>
      <c r="CD46" s="16">
        <v>93</v>
      </c>
      <c r="CE46" s="16">
        <v>107</v>
      </c>
      <c r="CF46" s="16">
        <v>164</v>
      </c>
      <c r="CG46" s="16">
        <v>121</v>
      </c>
      <c r="CH46" s="16">
        <v>157</v>
      </c>
      <c r="CI46" s="16">
        <v>135</v>
      </c>
      <c r="CJ46" s="16">
        <v>72000</v>
      </c>
    </row>
    <row r="47" spans="1:88" ht="15" thickBot="1" x14ac:dyDescent="0.35">
      <c r="A47" s="15" t="s">
        <v>141</v>
      </c>
      <c r="B47" s="16">
        <v>67</v>
      </c>
      <c r="C47" s="16">
        <v>163</v>
      </c>
      <c r="D47" s="16">
        <v>2</v>
      </c>
      <c r="E47" s="16">
        <v>9</v>
      </c>
      <c r="F47" s="16">
        <v>6</v>
      </c>
      <c r="G47" s="16">
        <v>87</v>
      </c>
      <c r="H47" s="16">
        <v>46</v>
      </c>
      <c r="I47" s="16">
        <v>163</v>
      </c>
      <c r="J47" s="16">
        <v>66</v>
      </c>
      <c r="K47" s="16">
        <v>23</v>
      </c>
      <c r="L47" s="16">
        <v>22</v>
      </c>
      <c r="M47" s="16">
        <v>40</v>
      </c>
      <c r="N47" s="16">
        <v>37</v>
      </c>
      <c r="O47" s="16">
        <v>162</v>
      </c>
      <c r="P47" s="16">
        <v>26</v>
      </c>
      <c r="Q47" s="16">
        <v>65</v>
      </c>
      <c r="R47" s="16">
        <v>4</v>
      </c>
      <c r="S47" s="16">
        <v>79</v>
      </c>
      <c r="T47" s="16">
        <v>76</v>
      </c>
      <c r="U47" s="16">
        <v>29</v>
      </c>
      <c r="V47" s="16">
        <v>115</v>
      </c>
      <c r="W47" s="16">
        <v>101</v>
      </c>
      <c r="X47" s="16">
        <v>28</v>
      </c>
      <c r="Y47" s="16">
        <v>112</v>
      </c>
      <c r="Z47" s="16">
        <v>25</v>
      </c>
      <c r="AA47" s="16">
        <v>138</v>
      </c>
      <c r="AB47" s="16">
        <v>68000</v>
      </c>
      <c r="AG47">
        <f t="shared" si="2"/>
        <v>141</v>
      </c>
      <c r="AH47">
        <f t="shared" si="3"/>
        <v>45</v>
      </c>
      <c r="AI47">
        <f t="shared" si="4"/>
        <v>206</v>
      </c>
      <c r="AJ47">
        <f t="shared" si="5"/>
        <v>199</v>
      </c>
      <c r="AK47">
        <f t="shared" si="6"/>
        <v>202</v>
      </c>
      <c r="AL47">
        <f t="shared" si="7"/>
        <v>121</v>
      </c>
      <c r="AM47">
        <f t="shared" si="8"/>
        <v>162</v>
      </c>
      <c r="AN47">
        <f t="shared" si="9"/>
        <v>45</v>
      </c>
      <c r="AO47">
        <f t="shared" si="10"/>
        <v>142</v>
      </c>
      <c r="AP47">
        <f t="shared" si="11"/>
        <v>185</v>
      </c>
      <c r="AQ47">
        <f t="shared" si="12"/>
        <v>186</v>
      </c>
      <c r="AR47">
        <f t="shared" si="13"/>
        <v>168</v>
      </c>
      <c r="AS47">
        <f t="shared" si="14"/>
        <v>171</v>
      </c>
      <c r="AT47">
        <f t="shared" si="15"/>
        <v>46</v>
      </c>
      <c r="AU47">
        <f t="shared" si="16"/>
        <v>182</v>
      </c>
      <c r="AV47">
        <f t="shared" si="17"/>
        <v>143</v>
      </c>
      <c r="AW47">
        <f t="shared" si="18"/>
        <v>204</v>
      </c>
      <c r="AX47">
        <f t="shared" si="19"/>
        <v>129</v>
      </c>
      <c r="AY47">
        <f t="shared" si="20"/>
        <v>132</v>
      </c>
      <c r="AZ47">
        <f t="shared" si="21"/>
        <v>179</v>
      </c>
      <c r="BA47">
        <f t="shared" si="22"/>
        <v>93</v>
      </c>
      <c r="BB47">
        <f t="shared" si="23"/>
        <v>107</v>
      </c>
      <c r="BC47">
        <f t="shared" si="24"/>
        <v>180</v>
      </c>
      <c r="BD47">
        <f t="shared" si="25"/>
        <v>96</v>
      </c>
      <c r="BE47">
        <f t="shared" si="26"/>
        <v>183</v>
      </c>
      <c r="BF47">
        <f t="shared" si="27"/>
        <v>70</v>
      </c>
      <c r="BG47">
        <f t="shared" si="28"/>
        <v>68000</v>
      </c>
      <c r="BI47" s="15" t="s">
        <v>141</v>
      </c>
      <c r="BJ47" s="16">
        <v>141</v>
      </c>
      <c r="BK47" s="16">
        <v>45</v>
      </c>
      <c r="BL47" s="16">
        <v>206</v>
      </c>
      <c r="BM47" s="16">
        <v>199</v>
      </c>
      <c r="BN47" s="16">
        <v>202</v>
      </c>
      <c r="BO47" s="16">
        <v>121</v>
      </c>
      <c r="BP47" s="16">
        <v>162</v>
      </c>
      <c r="BQ47" s="16">
        <v>45</v>
      </c>
      <c r="BR47" s="16">
        <v>142</v>
      </c>
      <c r="BS47" s="16">
        <v>185</v>
      </c>
      <c r="BT47" s="16">
        <v>186</v>
      </c>
      <c r="BU47" s="16">
        <v>168</v>
      </c>
      <c r="BV47" s="16">
        <v>171</v>
      </c>
      <c r="BW47" s="16">
        <v>46</v>
      </c>
      <c r="BX47" s="16">
        <v>182</v>
      </c>
      <c r="BY47" s="16">
        <v>143</v>
      </c>
      <c r="BZ47" s="16">
        <v>204</v>
      </c>
      <c r="CA47" s="16">
        <v>129</v>
      </c>
      <c r="CB47" s="16">
        <v>132</v>
      </c>
      <c r="CC47" s="16">
        <v>179</v>
      </c>
      <c r="CD47" s="16">
        <v>93</v>
      </c>
      <c r="CE47" s="16">
        <v>107</v>
      </c>
      <c r="CF47" s="16">
        <v>180</v>
      </c>
      <c r="CG47" s="16">
        <v>96</v>
      </c>
      <c r="CH47" s="16">
        <v>183</v>
      </c>
      <c r="CI47" s="16">
        <v>70</v>
      </c>
      <c r="CJ47" s="16">
        <v>68000</v>
      </c>
    </row>
    <row r="48" spans="1:88" ht="15" thickBot="1" x14ac:dyDescent="0.35">
      <c r="A48" s="15" t="s">
        <v>142</v>
      </c>
      <c r="B48" s="16">
        <v>67</v>
      </c>
      <c r="C48" s="16">
        <v>163</v>
      </c>
      <c r="D48" s="16">
        <v>6</v>
      </c>
      <c r="E48" s="16">
        <v>13</v>
      </c>
      <c r="F48" s="16">
        <v>6</v>
      </c>
      <c r="G48" s="16">
        <v>87</v>
      </c>
      <c r="H48" s="16">
        <v>36</v>
      </c>
      <c r="I48" s="16">
        <v>146</v>
      </c>
      <c r="J48" s="16">
        <v>126</v>
      </c>
      <c r="K48" s="16">
        <v>20</v>
      </c>
      <c r="L48" s="16">
        <v>26</v>
      </c>
      <c r="M48" s="16">
        <v>40</v>
      </c>
      <c r="N48" s="16">
        <v>31</v>
      </c>
      <c r="O48" s="16">
        <v>162</v>
      </c>
      <c r="P48" s="16">
        <v>35</v>
      </c>
      <c r="Q48" s="16">
        <v>65</v>
      </c>
      <c r="R48" s="16">
        <v>3</v>
      </c>
      <c r="S48" s="16">
        <v>105</v>
      </c>
      <c r="T48" s="16">
        <v>105</v>
      </c>
      <c r="U48" s="16">
        <v>24</v>
      </c>
      <c r="V48" s="16">
        <v>115</v>
      </c>
      <c r="W48" s="16">
        <v>159</v>
      </c>
      <c r="X48" s="16">
        <v>20</v>
      </c>
      <c r="Y48" s="16">
        <v>158</v>
      </c>
      <c r="Z48" s="16">
        <v>51</v>
      </c>
      <c r="AA48" s="16">
        <v>138</v>
      </c>
      <c r="AB48" s="16">
        <v>71000</v>
      </c>
      <c r="AG48">
        <f t="shared" si="2"/>
        <v>141</v>
      </c>
      <c r="AH48">
        <f t="shared" si="3"/>
        <v>45</v>
      </c>
      <c r="AI48">
        <f t="shared" si="4"/>
        <v>202</v>
      </c>
      <c r="AJ48">
        <f t="shared" si="5"/>
        <v>195</v>
      </c>
      <c r="AK48">
        <f t="shared" si="6"/>
        <v>202</v>
      </c>
      <c r="AL48">
        <f t="shared" si="7"/>
        <v>121</v>
      </c>
      <c r="AM48">
        <f t="shared" si="8"/>
        <v>172</v>
      </c>
      <c r="AN48">
        <f t="shared" si="9"/>
        <v>62</v>
      </c>
      <c r="AO48">
        <f t="shared" si="10"/>
        <v>82</v>
      </c>
      <c r="AP48">
        <f t="shared" si="11"/>
        <v>188</v>
      </c>
      <c r="AQ48">
        <f t="shared" si="12"/>
        <v>182</v>
      </c>
      <c r="AR48">
        <f t="shared" si="13"/>
        <v>168</v>
      </c>
      <c r="AS48">
        <f t="shared" si="14"/>
        <v>177</v>
      </c>
      <c r="AT48">
        <f t="shared" si="15"/>
        <v>46</v>
      </c>
      <c r="AU48">
        <f t="shared" si="16"/>
        <v>173</v>
      </c>
      <c r="AV48">
        <f t="shared" si="17"/>
        <v>143</v>
      </c>
      <c r="AW48">
        <f t="shared" si="18"/>
        <v>205</v>
      </c>
      <c r="AX48">
        <f t="shared" si="19"/>
        <v>103</v>
      </c>
      <c r="AY48">
        <f t="shared" si="20"/>
        <v>103</v>
      </c>
      <c r="AZ48">
        <f t="shared" si="21"/>
        <v>184</v>
      </c>
      <c r="BA48">
        <f t="shared" si="22"/>
        <v>93</v>
      </c>
      <c r="BB48">
        <f t="shared" si="23"/>
        <v>49</v>
      </c>
      <c r="BC48">
        <f t="shared" si="24"/>
        <v>188</v>
      </c>
      <c r="BD48">
        <f t="shared" si="25"/>
        <v>50</v>
      </c>
      <c r="BE48">
        <f t="shared" si="26"/>
        <v>157</v>
      </c>
      <c r="BF48">
        <f t="shared" si="27"/>
        <v>70</v>
      </c>
      <c r="BG48">
        <f t="shared" si="28"/>
        <v>71000</v>
      </c>
      <c r="BI48" s="15" t="s">
        <v>142</v>
      </c>
      <c r="BJ48" s="16">
        <v>141</v>
      </c>
      <c r="BK48" s="16">
        <v>45</v>
      </c>
      <c r="BL48" s="16">
        <v>202</v>
      </c>
      <c r="BM48" s="16">
        <v>195</v>
      </c>
      <c r="BN48" s="16">
        <v>202</v>
      </c>
      <c r="BO48" s="16">
        <v>121</v>
      </c>
      <c r="BP48" s="16">
        <v>172</v>
      </c>
      <c r="BQ48" s="16">
        <v>62</v>
      </c>
      <c r="BR48" s="16">
        <v>82</v>
      </c>
      <c r="BS48" s="16">
        <v>188</v>
      </c>
      <c r="BT48" s="16">
        <v>182</v>
      </c>
      <c r="BU48" s="16">
        <v>168</v>
      </c>
      <c r="BV48" s="16">
        <v>177</v>
      </c>
      <c r="BW48" s="16">
        <v>46</v>
      </c>
      <c r="BX48" s="16">
        <v>173</v>
      </c>
      <c r="BY48" s="16">
        <v>143</v>
      </c>
      <c r="BZ48" s="16">
        <v>205</v>
      </c>
      <c r="CA48" s="16">
        <v>103</v>
      </c>
      <c r="CB48" s="16">
        <v>103</v>
      </c>
      <c r="CC48" s="16">
        <v>184</v>
      </c>
      <c r="CD48" s="16">
        <v>93</v>
      </c>
      <c r="CE48" s="16">
        <v>49</v>
      </c>
      <c r="CF48" s="16">
        <v>188</v>
      </c>
      <c r="CG48" s="16">
        <v>50</v>
      </c>
      <c r="CH48" s="16">
        <v>157</v>
      </c>
      <c r="CI48" s="16">
        <v>70</v>
      </c>
      <c r="CJ48" s="16">
        <v>71000</v>
      </c>
    </row>
    <row r="49" spans="1:88" ht="15" thickBot="1" x14ac:dyDescent="0.35">
      <c r="A49" s="15" t="s">
        <v>143</v>
      </c>
      <c r="B49" s="16">
        <v>67</v>
      </c>
      <c r="C49" s="16">
        <v>163</v>
      </c>
      <c r="D49" s="16">
        <v>12</v>
      </c>
      <c r="E49" s="16">
        <v>27</v>
      </c>
      <c r="F49" s="16">
        <v>10</v>
      </c>
      <c r="G49" s="16">
        <v>87</v>
      </c>
      <c r="H49" s="16">
        <v>30</v>
      </c>
      <c r="I49" s="16">
        <v>163</v>
      </c>
      <c r="J49" s="16">
        <v>126</v>
      </c>
      <c r="K49" s="16">
        <v>29</v>
      </c>
      <c r="L49" s="16">
        <v>33</v>
      </c>
      <c r="M49" s="16">
        <v>19</v>
      </c>
      <c r="N49" s="16">
        <v>12</v>
      </c>
      <c r="O49" s="16">
        <v>148</v>
      </c>
      <c r="P49" s="16">
        <v>35</v>
      </c>
      <c r="Q49" s="16">
        <v>65</v>
      </c>
      <c r="R49" s="16">
        <v>4</v>
      </c>
      <c r="S49" s="16">
        <v>49</v>
      </c>
      <c r="T49" s="16">
        <v>133</v>
      </c>
      <c r="U49" s="16">
        <v>29</v>
      </c>
      <c r="V49" s="16">
        <v>115</v>
      </c>
      <c r="W49" s="16">
        <v>183</v>
      </c>
      <c r="X49" s="16">
        <v>28</v>
      </c>
      <c r="Y49" s="16">
        <v>158</v>
      </c>
      <c r="Z49" s="16">
        <v>74</v>
      </c>
      <c r="AA49" s="16">
        <v>138</v>
      </c>
      <c r="AB49" s="16">
        <v>69000</v>
      </c>
      <c r="AG49">
        <f t="shared" si="2"/>
        <v>141</v>
      </c>
      <c r="AH49">
        <f t="shared" si="3"/>
        <v>45</v>
      </c>
      <c r="AI49">
        <f t="shared" si="4"/>
        <v>196</v>
      </c>
      <c r="AJ49">
        <f t="shared" si="5"/>
        <v>181</v>
      </c>
      <c r="AK49">
        <f t="shared" si="6"/>
        <v>198</v>
      </c>
      <c r="AL49">
        <f t="shared" si="7"/>
        <v>121</v>
      </c>
      <c r="AM49">
        <f t="shared" si="8"/>
        <v>178</v>
      </c>
      <c r="AN49">
        <f t="shared" si="9"/>
        <v>45</v>
      </c>
      <c r="AO49">
        <f t="shared" si="10"/>
        <v>82</v>
      </c>
      <c r="AP49">
        <f t="shared" si="11"/>
        <v>179</v>
      </c>
      <c r="AQ49">
        <f t="shared" si="12"/>
        <v>175</v>
      </c>
      <c r="AR49">
        <f t="shared" si="13"/>
        <v>189</v>
      </c>
      <c r="AS49">
        <f t="shared" si="14"/>
        <v>196</v>
      </c>
      <c r="AT49">
        <f t="shared" si="15"/>
        <v>60</v>
      </c>
      <c r="AU49">
        <f t="shared" si="16"/>
        <v>173</v>
      </c>
      <c r="AV49">
        <f t="shared" si="17"/>
        <v>143</v>
      </c>
      <c r="AW49">
        <f t="shared" si="18"/>
        <v>204</v>
      </c>
      <c r="AX49">
        <f t="shared" si="19"/>
        <v>159</v>
      </c>
      <c r="AY49">
        <f t="shared" si="20"/>
        <v>75</v>
      </c>
      <c r="AZ49">
        <f t="shared" si="21"/>
        <v>179</v>
      </c>
      <c r="BA49">
        <f t="shared" si="22"/>
        <v>93</v>
      </c>
      <c r="BB49">
        <f t="shared" si="23"/>
        <v>25</v>
      </c>
      <c r="BC49">
        <f t="shared" si="24"/>
        <v>180</v>
      </c>
      <c r="BD49">
        <f t="shared" si="25"/>
        <v>50</v>
      </c>
      <c r="BE49">
        <f t="shared" si="26"/>
        <v>134</v>
      </c>
      <c r="BF49">
        <f t="shared" si="27"/>
        <v>70</v>
      </c>
      <c r="BG49">
        <f t="shared" si="28"/>
        <v>69000</v>
      </c>
      <c r="BI49" s="15" t="s">
        <v>143</v>
      </c>
      <c r="BJ49" s="16">
        <v>141</v>
      </c>
      <c r="BK49" s="16">
        <v>45</v>
      </c>
      <c r="BL49" s="16">
        <v>196</v>
      </c>
      <c r="BM49" s="16">
        <v>181</v>
      </c>
      <c r="BN49" s="16">
        <v>198</v>
      </c>
      <c r="BO49" s="16">
        <v>121</v>
      </c>
      <c r="BP49" s="16">
        <v>178</v>
      </c>
      <c r="BQ49" s="16">
        <v>45</v>
      </c>
      <c r="BR49" s="16">
        <v>82</v>
      </c>
      <c r="BS49" s="16">
        <v>179</v>
      </c>
      <c r="BT49" s="16">
        <v>175</v>
      </c>
      <c r="BU49" s="16">
        <v>189</v>
      </c>
      <c r="BV49" s="16">
        <v>196</v>
      </c>
      <c r="BW49" s="16">
        <v>60</v>
      </c>
      <c r="BX49" s="16">
        <v>173</v>
      </c>
      <c r="BY49" s="16">
        <v>143</v>
      </c>
      <c r="BZ49" s="16">
        <v>204</v>
      </c>
      <c r="CA49" s="16">
        <v>159</v>
      </c>
      <c r="CB49" s="16">
        <v>75</v>
      </c>
      <c r="CC49" s="16">
        <v>179</v>
      </c>
      <c r="CD49" s="16">
        <v>93</v>
      </c>
      <c r="CE49" s="16">
        <v>25</v>
      </c>
      <c r="CF49" s="16">
        <v>180</v>
      </c>
      <c r="CG49" s="16">
        <v>50</v>
      </c>
      <c r="CH49" s="16">
        <v>134</v>
      </c>
      <c r="CI49" s="16">
        <v>70</v>
      </c>
      <c r="CJ49" s="16">
        <v>69000</v>
      </c>
    </row>
    <row r="50" spans="1:88" ht="15" thickBot="1" x14ac:dyDescent="0.35">
      <c r="A50" s="15" t="s">
        <v>144</v>
      </c>
      <c r="B50" s="16">
        <v>67</v>
      </c>
      <c r="C50" s="16">
        <v>163</v>
      </c>
      <c r="D50" s="16">
        <v>12</v>
      </c>
      <c r="E50" s="16">
        <v>11</v>
      </c>
      <c r="F50" s="16">
        <v>10</v>
      </c>
      <c r="G50" s="16">
        <v>1</v>
      </c>
      <c r="H50" s="16">
        <v>30</v>
      </c>
      <c r="I50" s="16">
        <v>146</v>
      </c>
      <c r="J50" s="16">
        <v>40</v>
      </c>
      <c r="K50" s="16">
        <v>25</v>
      </c>
      <c r="L50" s="16">
        <v>33</v>
      </c>
      <c r="M50" s="16">
        <v>34</v>
      </c>
      <c r="N50" s="16">
        <v>22</v>
      </c>
      <c r="O50" s="16">
        <v>162</v>
      </c>
      <c r="P50" s="16">
        <v>35</v>
      </c>
      <c r="Q50" s="16">
        <v>65</v>
      </c>
      <c r="R50" s="16">
        <v>4</v>
      </c>
      <c r="S50" s="16">
        <v>79</v>
      </c>
      <c r="T50" s="16">
        <v>22</v>
      </c>
      <c r="U50" s="16">
        <v>29</v>
      </c>
      <c r="V50" s="16">
        <v>115</v>
      </c>
      <c r="W50" s="16">
        <v>51</v>
      </c>
      <c r="X50" s="16">
        <v>33</v>
      </c>
      <c r="Y50" s="16">
        <v>87</v>
      </c>
      <c r="Z50" s="16">
        <v>25</v>
      </c>
      <c r="AA50" s="16">
        <v>138</v>
      </c>
      <c r="AB50" s="16">
        <v>74000</v>
      </c>
      <c r="AG50">
        <f t="shared" si="2"/>
        <v>141</v>
      </c>
      <c r="AH50">
        <f t="shared" si="3"/>
        <v>45</v>
      </c>
      <c r="AI50">
        <f t="shared" si="4"/>
        <v>196</v>
      </c>
      <c r="AJ50">
        <f t="shared" si="5"/>
        <v>197</v>
      </c>
      <c r="AK50">
        <f t="shared" si="6"/>
        <v>198</v>
      </c>
      <c r="AL50">
        <f t="shared" si="7"/>
        <v>207</v>
      </c>
      <c r="AM50">
        <f t="shared" si="8"/>
        <v>178</v>
      </c>
      <c r="AN50">
        <f t="shared" si="9"/>
        <v>62</v>
      </c>
      <c r="AO50">
        <f t="shared" si="10"/>
        <v>168</v>
      </c>
      <c r="AP50">
        <f t="shared" si="11"/>
        <v>183</v>
      </c>
      <c r="AQ50">
        <f t="shared" si="12"/>
        <v>175</v>
      </c>
      <c r="AR50">
        <f t="shared" si="13"/>
        <v>174</v>
      </c>
      <c r="AS50">
        <f t="shared" si="14"/>
        <v>186</v>
      </c>
      <c r="AT50">
        <f t="shared" si="15"/>
        <v>46</v>
      </c>
      <c r="AU50">
        <f t="shared" si="16"/>
        <v>173</v>
      </c>
      <c r="AV50">
        <f t="shared" si="17"/>
        <v>143</v>
      </c>
      <c r="AW50">
        <f t="shared" si="18"/>
        <v>204</v>
      </c>
      <c r="AX50">
        <f t="shared" si="19"/>
        <v>129</v>
      </c>
      <c r="AY50">
        <f t="shared" si="20"/>
        <v>186</v>
      </c>
      <c r="AZ50">
        <f t="shared" si="21"/>
        <v>179</v>
      </c>
      <c r="BA50">
        <f t="shared" si="22"/>
        <v>93</v>
      </c>
      <c r="BB50">
        <f t="shared" si="23"/>
        <v>157</v>
      </c>
      <c r="BC50">
        <f t="shared" si="24"/>
        <v>175</v>
      </c>
      <c r="BD50">
        <f t="shared" si="25"/>
        <v>121</v>
      </c>
      <c r="BE50">
        <f t="shared" si="26"/>
        <v>183</v>
      </c>
      <c r="BF50">
        <f t="shared" si="27"/>
        <v>70</v>
      </c>
      <c r="BG50">
        <f t="shared" si="28"/>
        <v>74000</v>
      </c>
      <c r="BI50" s="15" t="s">
        <v>144</v>
      </c>
      <c r="BJ50" s="16">
        <v>141</v>
      </c>
      <c r="BK50" s="16">
        <v>45</v>
      </c>
      <c r="BL50" s="16">
        <v>196</v>
      </c>
      <c r="BM50" s="16">
        <v>197</v>
      </c>
      <c r="BN50" s="16">
        <v>198</v>
      </c>
      <c r="BO50" s="16">
        <v>207</v>
      </c>
      <c r="BP50" s="16">
        <v>178</v>
      </c>
      <c r="BQ50" s="16">
        <v>62</v>
      </c>
      <c r="BR50" s="16">
        <v>168</v>
      </c>
      <c r="BS50" s="16">
        <v>183</v>
      </c>
      <c r="BT50" s="16">
        <v>175</v>
      </c>
      <c r="BU50" s="16">
        <v>174</v>
      </c>
      <c r="BV50" s="16">
        <v>186</v>
      </c>
      <c r="BW50" s="16">
        <v>46</v>
      </c>
      <c r="BX50" s="16">
        <v>173</v>
      </c>
      <c r="BY50" s="16">
        <v>143</v>
      </c>
      <c r="BZ50" s="16">
        <v>204</v>
      </c>
      <c r="CA50" s="16">
        <v>129</v>
      </c>
      <c r="CB50" s="16">
        <v>186</v>
      </c>
      <c r="CC50" s="16">
        <v>179</v>
      </c>
      <c r="CD50" s="16">
        <v>93</v>
      </c>
      <c r="CE50" s="16">
        <v>157</v>
      </c>
      <c r="CF50" s="16">
        <v>175</v>
      </c>
      <c r="CG50" s="16">
        <v>121</v>
      </c>
      <c r="CH50" s="16">
        <v>183</v>
      </c>
      <c r="CI50" s="16">
        <v>70</v>
      </c>
      <c r="CJ50" s="16">
        <v>74000</v>
      </c>
    </row>
    <row r="51" spans="1:88" ht="15" thickBot="1" x14ac:dyDescent="0.35">
      <c r="A51" s="15" t="s">
        <v>145</v>
      </c>
      <c r="B51" s="16">
        <v>120</v>
      </c>
      <c r="C51" s="16">
        <v>163</v>
      </c>
      <c r="D51" s="16">
        <v>12</v>
      </c>
      <c r="E51" s="16">
        <v>13</v>
      </c>
      <c r="F51" s="16">
        <v>23</v>
      </c>
      <c r="G51" s="16">
        <v>38</v>
      </c>
      <c r="H51" s="16">
        <v>24</v>
      </c>
      <c r="I51" s="16">
        <v>146</v>
      </c>
      <c r="J51" s="16">
        <v>66</v>
      </c>
      <c r="K51" s="16">
        <v>27</v>
      </c>
      <c r="L51" s="16">
        <v>33</v>
      </c>
      <c r="M51" s="16">
        <v>34</v>
      </c>
      <c r="N51" s="16">
        <v>26</v>
      </c>
      <c r="O51" s="16">
        <v>162</v>
      </c>
      <c r="P51" s="16">
        <v>60</v>
      </c>
      <c r="Q51" s="16">
        <v>65</v>
      </c>
      <c r="R51" s="16">
        <v>4</v>
      </c>
      <c r="S51" s="16">
        <v>49</v>
      </c>
      <c r="T51" s="16">
        <v>36</v>
      </c>
      <c r="U51" s="16">
        <v>29</v>
      </c>
      <c r="V51" s="16">
        <v>115</v>
      </c>
      <c r="W51" s="16">
        <v>74</v>
      </c>
      <c r="X51" s="16">
        <v>20</v>
      </c>
      <c r="Y51" s="16">
        <v>45</v>
      </c>
      <c r="Z51" s="16">
        <v>25</v>
      </c>
      <c r="AA51" s="16">
        <v>138</v>
      </c>
      <c r="AB51" s="16">
        <v>67000</v>
      </c>
      <c r="AG51">
        <f t="shared" si="2"/>
        <v>88</v>
      </c>
      <c r="AH51">
        <f t="shared" si="3"/>
        <v>45</v>
      </c>
      <c r="AI51">
        <f t="shared" si="4"/>
        <v>196</v>
      </c>
      <c r="AJ51">
        <f t="shared" si="5"/>
        <v>195</v>
      </c>
      <c r="AK51">
        <f t="shared" si="6"/>
        <v>185</v>
      </c>
      <c r="AL51">
        <f t="shared" si="7"/>
        <v>170</v>
      </c>
      <c r="AM51">
        <f t="shared" si="8"/>
        <v>184</v>
      </c>
      <c r="AN51">
        <f t="shared" si="9"/>
        <v>62</v>
      </c>
      <c r="AO51">
        <f t="shared" si="10"/>
        <v>142</v>
      </c>
      <c r="AP51">
        <f t="shared" si="11"/>
        <v>181</v>
      </c>
      <c r="AQ51">
        <f t="shared" si="12"/>
        <v>175</v>
      </c>
      <c r="AR51">
        <f t="shared" si="13"/>
        <v>174</v>
      </c>
      <c r="AS51">
        <f t="shared" si="14"/>
        <v>182</v>
      </c>
      <c r="AT51">
        <f t="shared" si="15"/>
        <v>46</v>
      </c>
      <c r="AU51">
        <f t="shared" si="16"/>
        <v>148</v>
      </c>
      <c r="AV51">
        <f t="shared" si="17"/>
        <v>143</v>
      </c>
      <c r="AW51">
        <f t="shared" si="18"/>
        <v>204</v>
      </c>
      <c r="AX51">
        <f t="shared" si="19"/>
        <v>159</v>
      </c>
      <c r="AY51">
        <f t="shared" si="20"/>
        <v>172</v>
      </c>
      <c r="AZ51">
        <f t="shared" si="21"/>
        <v>179</v>
      </c>
      <c r="BA51">
        <f t="shared" si="22"/>
        <v>93</v>
      </c>
      <c r="BB51">
        <f t="shared" si="23"/>
        <v>134</v>
      </c>
      <c r="BC51">
        <f t="shared" si="24"/>
        <v>188</v>
      </c>
      <c r="BD51">
        <f t="shared" si="25"/>
        <v>163</v>
      </c>
      <c r="BE51">
        <f t="shared" si="26"/>
        <v>183</v>
      </c>
      <c r="BF51">
        <f t="shared" si="27"/>
        <v>70</v>
      </c>
      <c r="BG51">
        <f t="shared" si="28"/>
        <v>67000</v>
      </c>
      <c r="BI51" s="15" t="s">
        <v>145</v>
      </c>
      <c r="BJ51" s="16">
        <v>88</v>
      </c>
      <c r="BK51" s="16">
        <v>45</v>
      </c>
      <c r="BL51" s="16">
        <v>196</v>
      </c>
      <c r="BM51" s="16">
        <v>195</v>
      </c>
      <c r="BN51" s="16">
        <v>185</v>
      </c>
      <c r="BO51" s="16">
        <v>170</v>
      </c>
      <c r="BP51" s="16">
        <v>184</v>
      </c>
      <c r="BQ51" s="16">
        <v>62</v>
      </c>
      <c r="BR51" s="16">
        <v>142</v>
      </c>
      <c r="BS51" s="16">
        <v>181</v>
      </c>
      <c r="BT51" s="16">
        <v>175</v>
      </c>
      <c r="BU51" s="16">
        <v>174</v>
      </c>
      <c r="BV51" s="16">
        <v>182</v>
      </c>
      <c r="BW51" s="16">
        <v>46</v>
      </c>
      <c r="BX51" s="16">
        <v>148</v>
      </c>
      <c r="BY51" s="16">
        <v>143</v>
      </c>
      <c r="BZ51" s="16">
        <v>204</v>
      </c>
      <c r="CA51" s="16">
        <v>159</v>
      </c>
      <c r="CB51" s="16">
        <v>172</v>
      </c>
      <c r="CC51" s="16">
        <v>179</v>
      </c>
      <c r="CD51" s="16">
        <v>93</v>
      </c>
      <c r="CE51" s="16">
        <v>134</v>
      </c>
      <c r="CF51" s="16">
        <v>188</v>
      </c>
      <c r="CG51" s="16">
        <v>163</v>
      </c>
      <c r="CH51" s="16">
        <v>183</v>
      </c>
      <c r="CI51" s="16">
        <v>70</v>
      </c>
      <c r="CJ51" s="16">
        <v>67000</v>
      </c>
    </row>
    <row r="52" spans="1:88" ht="15" thickBot="1" x14ac:dyDescent="0.35">
      <c r="A52" s="15" t="s">
        <v>146</v>
      </c>
      <c r="B52" s="16">
        <v>67</v>
      </c>
      <c r="C52" s="16">
        <v>163</v>
      </c>
      <c r="D52" s="16">
        <v>25</v>
      </c>
      <c r="E52" s="16">
        <v>39</v>
      </c>
      <c r="F52" s="16">
        <v>10</v>
      </c>
      <c r="G52" s="16">
        <v>38</v>
      </c>
      <c r="H52" s="16">
        <v>46</v>
      </c>
      <c r="I52" s="16">
        <v>146</v>
      </c>
      <c r="J52" s="16">
        <v>97</v>
      </c>
      <c r="K52" s="16">
        <v>34</v>
      </c>
      <c r="L52" s="16">
        <v>33</v>
      </c>
      <c r="M52" s="16">
        <v>21</v>
      </c>
      <c r="N52" s="16">
        <v>7</v>
      </c>
      <c r="O52" s="16">
        <v>162</v>
      </c>
      <c r="P52" s="16">
        <v>60</v>
      </c>
      <c r="Q52" s="16">
        <v>4</v>
      </c>
      <c r="R52" s="16">
        <v>4</v>
      </c>
      <c r="S52" s="16">
        <v>6</v>
      </c>
      <c r="T52" s="16">
        <v>119</v>
      </c>
      <c r="U52" s="16">
        <v>40</v>
      </c>
      <c r="V52" s="16">
        <v>115</v>
      </c>
      <c r="W52" s="16">
        <v>159</v>
      </c>
      <c r="X52" s="16">
        <v>33</v>
      </c>
      <c r="Y52" s="16">
        <v>87</v>
      </c>
      <c r="Z52" s="16">
        <v>51</v>
      </c>
      <c r="AA52" s="16">
        <v>138</v>
      </c>
      <c r="AB52" s="16">
        <v>72000</v>
      </c>
      <c r="AG52">
        <f t="shared" si="2"/>
        <v>141</v>
      </c>
      <c r="AH52">
        <f t="shared" si="3"/>
        <v>45</v>
      </c>
      <c r="AI52">
        <f t="shared" si="4"/>
        <v>183</v>
      </c>
      <c r="AJ52">
        <f t="shared" si="5"/>
        <v>169</v>
      </c>
      <c r="AK52">
        <f t="shared" si="6"/>
        <v>198</v>
      </c>
      <c r="AL52">
        <f t="shared" si="7"/>
        <v>170</v>
      </c>
      <c r="AM52">
        <f t="shared" si="8"/>
        <v>162</v>
      </c>
      <c r="AN52">
        <f t="shared" si="9"/>
        <v>62</v>
      </c>
      <c r="AO52">
        <f t="shared" si="10"/>
        <v>111</v>
      </c>
      <c r="AP52">
        <f t="shared" si="11"/>
        <v>174</v>
      </c>
      <c r="AQ52">
        <f t="shared" si="12"/>
        <v>175</v>
      </c>
      <c r="AR52">
        <f t="shared" si="13"/>
        <v>187</v>
      </c>
      <c r="AS52">
        <f t="shared" si="14"/>
        <v>201</v>
      </c>
      <c r="AT52">
        <f t="shared" si="15"/>
        <v>46</v>
      </c>
      <c r="AU52">
        <f t="shared" si="16"/>
        <v>148</v>
      </c>
      <c r="AV52">
        <f t="shared" si="17"/>
        <v>204</v>
      </c>
      <c r="AW52">
        <f t="shared" si="18"/>
        <v>204</v>
      </c>
      <c r="AX52">
        <f t="shared" si="19"/>
        <v>202</v>
      </c>
      <c r="AY52">
        <f t="shared" si="20"/>
        <v>89</v>
      </c>
      <c r="AZ52">
        <f t="shared" si="21"/>
        <v>168</v>
      </c>
      <c r="BA52">
        <f t="shared" si="22"/>
        <v>93</v>
      </c>
      <c r="BB52">
        <f t="shared" si="23"/>
        <v>49</v>
      </c>
      <c r="BC52">
        <f t="shared" si="24"/>
        <v>175</v>
      </c>
      <c r="BD52">
        <f t="shared" si="25"/>
        <v>121</v>
      </c>
      <c r="BE52">
        <f t="shared" si="26"/>
        <v>157</v>
      </c>
      <c r="BF52">
        <f t="shared" si="27"/>
        <v>70</v>
      </c>
      <c r="BG52">
        <f t="shared" si="28"/>
        <v>72000</v>
      </c>
      <c r="BI52" s="15" t="s">
        <v>146</v>
      </c>
      <c r="BJ52" s="16">
        <v>141</v>
      </c>
      <c r="BK52" s="16">
        <v>45</v>
      </c>
      <c r="BL52" s="16">
        <v>183</v>
      </c>
      <c r="BM52" s="16">
        <v>169</v>
      </c>
      <c r="BN52" s="16">
        <v>198</v>
      </c>
      <c r="BO52" s="16">
        <v>170</v>
      </c>
      <c r="BP52" s="16">
        <v>162</v>
      </c>
      <c r="BQ52" s="16">
        <v>62</v>
      </c>
      <c r="BR52" s="16">
        <v>111</v>
      </c>
      <c r="BS52" s="16">
        <v>174</v>
      </c>
      <c r="BT52" s="16">
        <v>175</v>
      </c>
      <c r="BU52" s="16">
        <v>187</v>
      </c>
      <c r="BV52" s="16">
        <v>201</v>
      </c>
      <c r="BW52" s="16">
        <v>46</v>
      </c>
      <c r="BX52" s="16">
        <v>148</v>
      </c>
      <c r="BY52" s="16">
        <v>204</v>
      </c>
      <c r="BZ52" s="16">
        <v>204</v>
      </c>
      <c r="CA52" s="16">
        <v>202</v>
      </c>
      <c r="CB52" s="16">
        <v>89</v>
      </c>
      <c r="CC52" s="16">
        <v>168</v>
      </c>
      <c r="CD52" s="16">
        <v>93</v>
      </c>
      <c r="CE52" s="16">
        <v>49</v>
      </c>
      <c r="CF52" s="16">
        <v>175</v>
      </c>
      <c r="CG52" s="16">
        <v>121</v>
      </c>
      <c r="CH52" s="16">
        <v>157</v>
      </c>
      <c r="CI52" s="16">
        <v>70</v>
      </c>
      <c r="CJ52" s="16">
        <v>72000</v>
      </c>
    </row>
    <row r="53" spans="1:88" ht="15" thickBot="1" x14ac:dyDescent="0.35">
      <c r="A53" s="15" t="s">
        <v>147</v>
      </c>
      <c r="B53" s="16">
        <v>120</v>
      </c>
      <c r="C53" s="16">
        <v>163</v>
      </c>
      <c r="D53" s="16">
        <v>31</v>
      </c>
      <c r="E53" s="16">
        <v>54</v>
      </c>
      <c r="F53" s="16">
        <v>23</v>
      </c>
      <c r="G53" s="16">
        <v>38</v>
      </c>
      <c r="H53" s="16">
        <v>56</v>
      </c>
      <c r="I53" s="16">
        <v>163</v>
      </c>
      <c r="J53" s="16">
        <v>66</v>
      </c>
      <c r="K53" s="16">
        <v>72</v>
      </c>
      <c r="L53" s="16">
        <v>43</v>
      </c>
      <c r="M53" s="16">
        <v>21</v>
      </c>
      <c r="N53" s="16">
        <v>41</v>
      </c>
      <c r="O53" s="16">
        <v>162</v>
      </c>
      <c r="P53" s="16">
        <v>60</v>
      </c>
      <c r="Q53" s="16">
        <v>65</v>
      </c>
      <c r="R53" s="16">
        <v>4</v>
      </c>
      <c r="S53" s="16">
        <v>23</v>
      </c>
      <c r="T53" s="16">
        <v>105</v>
      </c>
      <c r="U53" s="16">
        <v>40</v>
      </c>
      <c r="V53" s="16">
        <v>115</v>
      </c>
      <c r="W53" s="16">
        <v>133</v>
      </c>
      <c r="X53" s="16">
        <v>33</v>
      </c>
      <c r="Y53" s="16">
        <v>45</v>
      </c>
      <c r="Z53" s="16">
        <v>33</v>
      </c>
      <c r="AA53" s="16">
        <v>138</v>
      </c>
      <c r="AB53" s="16">
        <v>76000</v>
      </c>
      <c r="AG53">
        <f t="shared" si="2"/>
        <v>88</v>
      </c>
      <c r="AH53">
        <f t="shared" si="3"/>
        <v>45</v>
      </c>
      <c r="AI53">
        <f t="shared" si="4"/>
        <v>177</v>
      </c>
      <c r="AJ53">
        <f t="shared" si="5"/>
        <v>154</v>
      </c>
      <c r="AK53">
        <f t="shared" si="6"/>
        <v>185</v>
      </c>
      <c r="AL53">
        <f t="shared" si="7"/>
        <v>170</v>
      </c>
      <c r="AM53">
        <f t="shared" si="8"/>
        <v>152</v>
      </c>
      <c r="AN53">
        <f t="shared" si="9"/>
        <v>45</v>
      </c>
      <c r="AO53">
        <f t="shared" si="10"/>
        <v>142</v>
      </c>
      <c r="AP53">
        <f t="shared" si="11"/>
        <v>136</v>
      </c>
      <c r="AQ53">
        <f t="shared" si="12"/>
        <v>165</v>
      </c>
      <c r="AR53">
        <f t="shared" si="13"/>
        <v>187</v>
      </c>
      <c r="AS53">
        <f t="shared" si="14"/>
        <v>167</v>
      </c>
      <c r="AT53">
        <f t="shared" si="15"/>
        <v>46</v>
      </c>
      <c r="AU53">
        <f t="shared" si="16"/>
        <v>148</v>
      </c>
      <c r="AV53">
        <f t="shared" si="17"/>
        <v>143</v>
      </c>
      <c r="AW53">
        <f t="shared" si="18"/>
        <v>204</v>
      </c>
      <c r="AX53">
        <f t="shared" si="19"/>
        <v>185</v>
      </c>
      <c r="AY53">
        <f t="shared" si="20"/>
        <v>103</v>
      </c>
      <c r="AZ53">
        <f t="shared" si="21"/>
        <v>168</v>
      </c>
      <c r="BA53">
        <f t="shared" si="22"/>
        <v>93</v>
      </c>
      <c r="BB53">
        <f t="shared" si="23"/>
        <v>75</v>
      </c>
      <c r="BC53">
        <f t="shared" si="24"/>
        <v>175</v>
      </c>
      <c r="BD53">
        <f t="shared" si="25"/>
        <v>163</v>
      </c>
      <c r="BE53">
        <f t="shared" si="26"/>
        <v>175</v>
      </c>
      <c r="BF53">
        <f t="shared" si="27"/>
        <v>70</v>
      </c>
      <c r="BG53">
        <f t="shared" si="28"/>
        <v>76000</v>
      </c>
      <c r="BI53" s="15" t="s">
        <v>147</v>
      </c>
      <c r="BJ53" s="16">
        <v>88</v>
      </c>
      <c r="BK53" s="16">
        <v>45</v>
      </c>
      <c r="BL53" s="16">
        <v>177</v>
      </c>
      <c r="BM53" s="16">
        <v>154</v>
      </c>
      <c r="BN53" s="16">
        <v>185</v>
      </c>
      <c r="BO53" s="16">
        <v>170</v>
      </c>
      <c r="BP53" s="16">
        <v>152</v>
      </c>
      <c r="BQ53" s="16">
        <v>45</v>
      </c>
      <c r="BR53" s="16">
        <v>142</v>
      </c>
      <c r="BS53" s="16">
        <v>136</v>
      </c>
      <c r="BT53" s="16">
        <v>165</v>
      </c>
      <c r="BU53" s="16">
        <v>187</v>
      </c>
      <c r="BV53" s="16">
        <v>167</v>
      </c>
      <c r="BW53" s="16">
        <v>46</v>
      </c>
      <c r="BX53" s="16">
        <v>148</v>
      </c>
      <c r="BY53" s="16">
        <v>143</v>
      </c>
      <c r="BZ53" s="16">
        <v>204</v>
      </c>
      <c r="CA53" s="16">
        <v>185</v>
      </c>
      <c r="CB53" s="16">
        <v>103</v>
      </c>
      <c r="CC53" s="16">
        <v>168</v>
      </c>
      <c r="CD53" s="16">
        <v>93</v>
      </c>
      <c r="CE53" s="16">
        <v>75</v>
      </c>
      <c r="CF53" s="16">
        <v>175</v>
      </c>
      <c r="CG53" s="16">
        <v>163</v>
      </c>
      <c r="CH53" s="16">
        <v>175</v>
      </c>
      <c r="CI53" s="16">
        <v>70</v>
      </c>
      <c r="CJ53" s="16">
        <v>76000</v>
      </c>
    </row>
    <row r="54" spans="1:88" ht="15" thickBot="1" x14ac:dyDescent="0.35">
      <c r="A54" s="15" t="s">
        <v>148</v>
      </c>
      <c r="B54" s="16">
        <v>120</v>
      </c>
      <c r="C54" s="16">
        <v>163</v>
      </c>
      <c r="D54" s="16">
        <v>56</v>
      </c>
      <c r="E54" s="16">
        <v>81</v>
      </c>
      <c r="F54" s="16">
        <v>23</v>
      </c>
      <c r="G54" s="16">
        <v>8</v>
      </c>
      <c r="H54" s="16">
        <v>66</v>
      </c>
      <c r="I54" s="16">
        <v>146</v>
      </c>
      <c r="J54" s="16">
        <v>126</v>
      </c>
      <c r="K54" s="16">
        <v>108</v>
      </c>
      <c r="L54" s="16">
        <v>52</v>
      </c>
      <c r="M54" s="16">
        <v>34</v>
      </c>
      <c r="N54" s="16">
        <v>41</v>
      </c>
      <c r="O54" s="16">
        <v>162</v>
      </c>
      <c r="P54" s="16">
        <v>60</v>
      </c>
      <c r="Q54" s="16">
        <v>65</v>
      </c>
      <c r="R54" s="16">
        <v>41</v>
      </c>
      <c r="S54" s="16">
        <v>10</v>
      </c>
      <c r="T54" s="16">
        <v>133</v>
      </c>
      <c r="U54" s="16">
        <v>49</v>
      </c>
      <c r="V54" s="16">
        <v>115</v>
      </c>
      <c r="W54" s="16">
        <v>159</v>
      </c>
      <c r="X54" s="16">
        <v>20</v>
      </c>
      <c r="Y54" s="16">
        <v>100</v>
      </c>
      <c r="Z54" s="16">
        <v>74</v>
      </c>
      <c r="AA54" s="16">
        <v>187</v>
      </c>
      <c r="AB54" s="16">
        <v>67000</v>
      </c>
      <c r="AG54">
        <f t="shared" si="2"/>
        <v>88</v>
      </c>
      <c r="AH54">
        <f t="shared" si="3"/>
        <v>45</v>
      </c>
      <c r="AI54">
        <f t="shared" si="4"/>
        <v>152</v>
      </c>
      <c r="AJ54">
        <f t="shared" si="5"/>
        <v>127</v>
      </c>
      <c r="AK54">
        <f t="shared" si="6"/>
        <v>185</v>
      </c>
      <c r="AL54">
        <f t="shared" si="7"/>
        <v>200</v>
      </c>
      <c r="AM54">
        <f t="shared" si="8"/>
        <v>142</v>
      </c>
      <c r="AN54">
        <f t="shared" si="9"/>
        <v>62</v>
      </c>
      <c r="AO54">
        <f t="shared" si="10"/>
        <v>82</v>
      </c>
      <c r="AP54">
        <f t="shared" si="11"/>
        <v>100</v>
      </c>
      <c r="AQ54">
        <f t="shared" si="12"/>
        <v>156</v>
      </c>
      <c r="AR54">
        <f t="shared" si="13"/>
        <v>174</v>
      </c>
      <c r="AS54">
        <f t="shared" si="14"/>
        <v>167</v>
      </c>
      <c r="AT54">
        <f t="shared" si="15"/>
        <v>46</v>
      </c>
      <c r="AU54">
        <f t="shared" si="16"/>
        <v>148</v>
      </c>
      <c r="AV54">
        <f t="shared" si="17"/>
        <v>143</v>
      </c>
      <c r="AW54">
        <f t="shared" si="18"/>
        <v>167</v>
      </c>
      <c r="AX54">
        <f t="shared" si="19"/>
        <v>198</v>
      </c>
      <c r="AY54">
        <f t="shared" si="20"/>
        <v>75</v>
      </c>
      <c r="AZ54">
        <f t="shared" si="21"/>
        <v>159</v>
      </c>
      <c r="BA54">
        <f t="shared" si="22"/>
        <v>93</v>
      </c>
      <c r="BB54">
        <f t="shared" si="23"/>
        <v>49</v>
      </c>
      <c r="BC54">
        <f t="shared" si="24"/>
        <v>188</v>
      </c>
      <c r="BD54">
        <f t="shared" si="25"/>
        <v>108</v>
      </c>
      <c r="BE54">
        <f t="shared" si="26"/>
        <v>134</v>
      </c>
      <c r="BF54">
        <f t="shared" si="27"/>
        <v>21</v>
      </c>
      <c r="BG54">
        <f t="shared" si="28"/>
        <v>67000</v>
      </c>
      <c r="BI54" s="15" t="s">
        <v>148</v>
      </c>
      <c r="BJ54" s="16">
        <v>88</v>
      </c>
      <c r="BK54" s="16">
        <v>45</v>
      </c>
      <c r="BL54" s="16">
        <v>152</v>
      </c>
      <c r="BM54" s="16">
        <v>127</v>
      </c>
      <c r="BN54" s="16">
        <v>185</v>
      </c>
      <c r="BO54" s="16">
        <v>200</v>
      </c>
      <c r="BP54" s="16">
        <v>142</v>
      </c>
      <c r="BQ54" s="16">
        <v>62</v>
      </c>
      <c r="BR54" s="16">
        <v>82</v>
      </c>
      <c r="BS54" s="16">
        <v>100</v>
      </c>
      <c r="BT54" s="16">
        <v>156</v>
      </c>
      <c r="BU54" s="16">
        <v>174</v>
      </c>
      <c r="BV54" s="16">
        <v>167</v>
      </c>
      <c r="BW54" s="16">
        <v>46</v>
      </c>
      <c r="BX54" s="16">
        <v>148</v>
      </c>
      <c r="BY54" s="16">
        <v>143</v>
      </c>
      <c r="BZ54" s="16">
        <v>167</v>
      </c>
      <c r="CA54" s="16">
        <v>198</v>
      </c>
      <c r="CB54" s="16">
        <v>75</v>
      </c>
      <c r="CC54" s="16">
        <v>159</v>
      </c>
      <c r="CD54" s="16">
        <v>93</v>
      </c>
      <c r="CE54" s="16">
        <v>49</v>
      </c>
      <c r="CF54" s="16">
        <v>188</v>
      </c>
      <c r="CG54" s="16">
        <v>108</v>
      </c>
      <c r="CH54" s="16">
        <v>134</v>
      </c>
      <c r="CI54" s="16">
        <v>21</v>
      </c>
      <c r="CJ54" s="16">
        <v>67000</v>
      </c>
    </row>
    <row r="55" spans="1:88" ht="15" thickBot="1" x14ac:dyDescent="0.35">
      <c r="A55" s="15" t="s">
        <v>149</v>
      </c>
      <c r="B55" s="16">
        <v>120</v>
      </c>
      <c r="C55" s="16">
        <v>163</v>
      </c>
      <c r="D55" s="16">
        <v>88</v>
      </c>
      <c r="E55" s="16">
        <v>102</v>
      </c>
      <c r="F55" s="16">
        <v>66</v>
      </c>
      <c r="G55" s="16">
        <v>131</v>
      </c>
      <c r="H55" s="16">
        <v>96</v>
      </c>
      <c r="I55" s="16">
        <v>187</v>
      </c>
      <c r="J55" s="16">
        <v>185</v>
      </c>
      <c r="K55" s="16">
        <v>151</v>
      </c>
      <c r="L55" s="16">
        <v>56</v>
      </c>
      <c r="M55" s="16">
        <v>65</v>
      </c>
      <c r="N55" s="16">
        <v>71</v>
      </c>
      <c r="O55" s="16">
        <v>148</v>
      </c>
      <c r="P55" s="16">
        <v>72</v>
      </c>
      <c r="Q55" s="16">
        <v>65</v>
      </c>
      <c r="R55" s="16">
        <v>41</v>
      </c>
      <c r="S55" s="16">
        <v>49</v>
      </c>
      <c r="T55" s="16">
        <v>157</v>
      </c>
      <c r="U55" s="16">
        <v>54</v>
      </c>
      <c r="V55" s="16">
        <v>115</v>
      </c>
      <c r="W55" s="16">
        <v>193</v>
      </c>
      <c r="X55" s="16">
        <v>55</v>
      </c>
      <c r="Y55" s="16">
        <v>112</v>
      </c>
      <c r="Z55" s="16">
        <v>51</v>
      </c>
      <c r="AA55" s="16">
        <v>187</v>
      </c>
      <c r="AB55" s="16">
        <v>68000</v>
      </c>
      <c r="AG55">
        <f t="shared" si="2"/>
        <v>88</v>
      </c>
      <c r="AH55">
        <f t="shared" si="3"/>
        <v>45</v>
      </c>
      <c r="AI55">
        <f t="shared" si="4"/>
        <v>120</v>
      </c>
      <c r="AJ55">
        <f t="shared" si="5"/>
        <v>106</v>
      </c>
      <c r="AK55">
        <f t="shared" si="6"/>
        <v>142</v>
      </c>
      <c r="AL55">
        <f t="shared" si="7"/>
        <v>77</v>
      </c>
      <c r="AM55">
        <f t="shared" si="8"/>
        <v>112</v>
      </c>
      <c r="AN55">
        <f t="shared" si="9"/>
        <v>21</v>
      </c>
      <c r="AO55">
        <f t="shared" si="10"/>
        <v>23</v>
      </c>
      <c r="AP55">
        <f t="shared" si="11"/>
        <v>57</v>
      </c>
      <c r="AQ55">
        <f t="shared" si="12"/>
        <v>152</v>
      </c>
      <c r="AR55">
        <f t="shared" si="13"/>
        <v>143</v>
      </c>
      <c r="AS55">
        <f t="shared" si="14"/>
        <v>137</v>
      </c>
      <c r="AT55">
        <f t="shared" si="15"/>
        <v>60</v>
      </c>
      <c r="AU55">
        <f t="shared" si="16"/>
        <v>136</v>
      </c>
      <c r="AV55">
        <f t="shared" si="17"/>
        <v>143</v>
      </c>
      <c r="AW55">
        <f t="shared" si="18"/>
        <v>167</v>
      </c>
      <c r="AX55">
        <f t="shared" si="19"/>
        <v>159</v>
      </c>
      <c r="AY55">
        <f t="shared" si="20"/>
        <v>51</v>
      </c>
      <c r="AZ55">
        <f t="shared" si="21"/>
        <v>154</v>
      </c>
      <c r="BA55">
        <f t="shared" si="22"/>
        <v>93</v>
      </c>
      <c r="BB55">
        <f t="shared" si="23"/>
        <v>15</v>
      </c>
      <c r="BC55">
        <f t="shared" si="24"/>
        <v>153</v>
      </c>
      <c r="BD55">
        <f t="shared" si="25"/>
        <v>96</v>
      </c>
      <c r="BE55">
        <f t="shared" si="26"/>
        <v>157</v>
      </c>
      <c r="BF55">
        <f t="shared" si="27"/>
        <v>21</v>
      </c>
      <c r="BG55">
        <f t="shared" si="28"/>
        <v>68000</v>
      </c>
      <c r="BI55" s="15" t="s">
        <v>149</v>
      </c>
      <c r="BJ55" s="16">
        <v>88</v>
      </c>
      <c r="BK55" s="16">
        <v>45</v>
      </c>
      <c r="BL55" s="16">
        <v>120</v>
      </c>
      <c r="BM55" s="16">
        <v>106</v>
      </c>
      <c r="BN55" s="16">
        <v>142</v>
      </c>
      <c r="BO55" s="16">
        <v>77</v>
      </c>
      <c r="BP55" s="16">
        <v>112</v>
      </c>
      <c r="BQ55" s="16">
        <v>21</v>
      </c>
      <c r="BR55" s="16">
        <v>23</v>
      </c>
      <c r="BS55" s="16">
        <v>57</v>
      </c>
      <c r="BT55" s="16">
        <v>152</v>
      </c>
      <c r="BU55" s="16">
        <v>143</v>
      </c>
      <c r="BV55" s="16">
        <v>137</v>
      </c>
      <c r="BW55" s="16">
        <v>60</v>
      </c>
      <c r="BX55" s="16">
        <v>136</v>
      </c>
      <c r="BY55" s="16">
        <v>143</v>
      </c>
      <c r="BZ55" s="16">
        <v>167</v>
      </c>
      <c r="CA55" s="16">
        <v>159</v>
      </c>
      <c r="CB55" s="16">
        <v>51</v>
      </c>
      <c r="CC55" s="16">
        <v>154</v>
      </c>
      <c r="CD55" s="16">
        <v>93</v>
      </c>
      <c r="CE55" s="16">
        <v>15</v>
      </c>
      <c r="CF55" s="16">
        <v>153</v>
      </c>
      <c r="CG55" s="16">
        <v>96</v>
      </c>
      <c r="CH55" s="16">
        <v>157</v>
      </c>
      <c r="CI55" s="16">
        <v>21</v>
      </c>
      <c r="CJ55" s="16">
        <v>68000</v>
      </c>
    </row>
    <row r="56" spans="1:88" ht="15" thickBot="1" x14ac:dyDescent="0.35">
      <c r="A56" s="15" t="s">
        <v>150</v>
      </c>
      <c r="B56" s="16">
        <v>18</v>
      </c>
      <c r="C56" s="16">
        <v>127</v>
      </c>
      <c r="D56" s="16">
        <v>47</v>
      </c>
      <c r="E56" s="16">
        <v>63</v>
      </c>
      <c r="F56" s="16">
        <v>10</v>
      </c>
      <c r="G56" s="16">
        <v>8</v>
      </c>
      <c r="H56" s="16">
        <v>46</v>
      </c>
      <c r="I56" s="16">
        <v>146</v>
      </c>
      <c r="J56" s="16">
        <v>126</v>
      </c>
      <c r="K56" s="16">
        <v>91</v>
      </c>
      <c r="L56" s="16">
        <v>43</v>
      </c>
      <c r="M56" s="16">
        <v>11</v>
      </c>
      <c r="N56" s="16">
        <v>41</v>
      </c>
      <c r="O56" s="16">
        <v>1</v>
      </c>
      <c r="P56" s="16">
        <v>48</v>
      </c>
      <c r="Q56" s="16">
        <v>65</v>
      </c>
      <c r="R56" s="16">
        <v>4</v>
      </c>
      <c r="S56" s="16">
        <v>2</v>
      </c>
      <c r="T56" s="16">
        <v>36</v>
      </c>
      <c r="U56" s="16">
        <v>40</v>
      </c>
      <c r="V56" s="16">
        <v>115</v>
      </c>
      <c r="W56" s="16">
        <v>101</v>
      </c>
      <c r="X56" s="16">
        <v>11</v>
      </c>
      <c r="Y56" s="16">
        <v>100</v>
      </c>
      <c r="Z56" s="16">
        <v>33</v>
      </c>
      <c r="AA56" s="16">
        <v>138</v>
      </c>
      <c r="AB56" s="16">
        <v>68000</v>
      </c>
      <c r="AG56">
        <f t="shared" si="2"/>
        <v>190</v>
      </c>
      <c r="AH56">
        <f t="shared" si="3"/>
        <v>81</v>
      </c>
      <c r="AI56">
        <f t="shared" si="4"/>
        <v>161</v>
      </c>
      <c r="AJ56">
        <f t="shared" si="5"/>
        <v>145</v>
      </c>
      <c r="AK56">
        <f t="shared" si="6"/>
        <v>198</v>
      </c>
      <c r="AL56">
        <f t="shared" si="7"/>
        <v>200</v>
      </c>
      <c r="AM56">
        <f t="shared" si="8"/>
        <v>162</v>
      </c>
      <c r="AN56">
        <f t="shared" si="9"/>
        <v>62</v>
      </c>
      <c r="AO56">
        <f t="shared" si="10"/>
        <v>82</v>
      </c>
      <c r="AP56">
        <f t="shared" si="11"/>
        <v>117</v>
      </c>
      <c r="AQ56">
        <f t="shared" si="12"/>
        <v>165</v>
      </c>
      <c r="AR56">
        <f t="shared" si="13"/>
        <v>197</v>
      </c>
      <c r="AS56">
        <f t="shared" si="14"/>
        <v>167</v>
      </c>
      <c r="AT56">
        <f t="shared" si="15"/>
        <v>207</v>
      </c>
      <c r="AU56">
        <f t="shared" si="16"/>
        <v>160</v>
      </c>
      <c r="AV56">
        <f t="shared" si="17"/>
        <v>143</v>
      </c>
      <c r="AW56">
        <f t="shared" si="18"/>
        <v>204</v>
      </c>
      <c r="AX56">
        <f t="shared" si="19"/>
        <v>206</v>
      </c>
      <c r="AY56">
        <f t="shared" si="20"/>
        <v>172</v>
      </c>
      <c r="AZ56">
        <f t="shared" si="21"/>
        <v>168</v>
      </c>
      <c r="BA56">
        <f t="shared" si="22"/>
        <v>93</v>
      </c>
      <c r="BB56">
        <f t="shared" si="23"/>
        <v>107</v>
      </c>
      <c r="BC56">
        <f t="shared" si="24"/>
        <v>197</v>
      </c>
      <c r="BD56">
        <f t="shared" si="25"/>
        <v>108</v>
      </c>
      <c r="BE56">
        <f t="shared" si="26"/>
        <v>175</v>
      </c>
      <c r="BF56">
        <f t="shared" si="27"/>
        <v>70</v>
      </c>
      <c r="BG56">
        <f t="shared" si="28"/>
        <v>68000</v>
      </c>
      <c r="BI56" s="15" t="s">
        <v>150</v>
      </c>
      <c r="BJ56" s="16">
        <v>190</v>
      </c>
      <c r="BK56" s="16">
        <v>81</v>
      </c>
      <c r="BL56" s="16">
        <v>161</v>
      </c>
      <c r="BM56" s="16">
        <v>145</v>
      </c>
      <c r="BN56" s="16">
        <v>198</v>
      </c>
      <c r="BO56" s="16">
        <v>200</v>
      </c>
      <c r="BP56" s="16">
        <v>162</v>
      </c>
      <c r="BQ56" s="16">
        <v>62</v>
      </c>
      <c r="BR56" s="16">
        <v>82</v>
      </c>
      <c r="BS56" s="16">
        <v>117</v>
      </c>
      <c r="BT56" s="16">
        <v>165</v>
      </c>
      <c r="BU56" s="16">
        <v>197</v>
      </c>
      <c r="BV56" s="16">
        <v>167</v>
      </c>
      <c r="BW56" s="16">
        <v>207</v>
      </c>
      <c r="BX56" s="16">
        <v>160</v>
      </c>
      <c r="BY56" s="16">
        <v>143</v>
      </c>
      <c r="BZ56" s="16">
        <v>204</v>
      </c>
      <c r="CA56" s="16">
        <v>206</v>
      </c>
      <c r="CB56" s="16">
        <v>172</v>
      </c>
      <c r="CC56" s="16">
        <v>168</v>
      </c>
      <c r="CD56" s="16">
        <v>93</v>
      </c>
      <c r="CE56" s="16">
        <v>107</v>
      </c>
      <c r="CF56" s="16">
        <v>197</v>
      </c>
      <c r="CG56" s="16">
        <v>108</v>
      </c>
      <c r="CH56" s="16">
        <v>175</v>
      </c>
      <c r="CI56" s="16">
        <v>70</v>
      </c>
      <c r="CJ56" s="16">
        <v>68000</v>
      </c>
    </row>
    <row r="57" spans="1:88" ht="15" thickBot="1" x14ac:dyDescent="0.35">
      <c r="A57" s="15" t="s">
        <v>151</v>
      </c>
      <c r="B57" s="16">
        <v>18</v>
      </c>
      <c r="C57" s="16">
        <v>127</v>
      </c>
      <c r="D57" s="16">
        <v>31</v>
      </c>
      <c r="E57" s="16">
        <v>27</v>
      </c>
      <c r="F57" s="16">
        <v>23</v>
      </c>
      <c r="G57" s="16">
        <v>8</v>
      </c>
      <c r="H57" s="16">
        <v>66</v>
      </c>
      <c r="I57" s="16">
        <v>146</v>
      </c>
      <c r="J57" s="16">
        <v>97</v>
      </c>
      <c r="K57" s="16">
        <v>72</v>
      </c>
      <c r="L57" s="16">
        <v>49</v>
      </c>
      <c r="M57" s="16">
        <v>14</v>
      </c>
      <c r="N57" s="16">
        <v>31</v>
      </c>
      <c r="O57" s="16">
        <v>53</v>
      </c>
      <c r="P57" s="16">
        <v>48</v>
      </c>
      <c r="Q57" s="16">
        <v>65</v>
      </c>
      <c r="R57" s="16">
        <v>41</v>
      </c>
      <c r="S57" s="16">
        <v>1</v>
      </c>
      <c r="T57" s="16">
        <v>28</v>
      </c>
      <c r="U57" s="16">
        <v>40</v>
      </c>
      <c r="V57" s="16">
        <v>115</v>
      </c>
      <c r="W57" s="16">
        <v>101</v>
      </c>
      <c r="X57" s="16">
        <v>11</v>
      </c>
      <c r="Y57" s="16">
        <v>63</v>
      </c>
      <c r="Z57" s="16">
        <v>25</v>
      </c>
      <c r="AA57" s="16">
        <v>73</v>
      </c>
      <c r="AB57" s="16">
        <v>63000</v>
      </c>
      <c r="AG57">
        <f t="shared" si="2"/>
        <v>190</v>
      </c>
      <c r="AH57">
        <f t="shared" si="3"/>
        <v>81</v>
      </c>
      <c r="AI57">
        <f t="shared" si="4"/>
        <v>177</v>
      </c>
      <c r="AJ57">
        <f t="shared" si="5"/>
        <v>181</v>
      </c>
      <c r="AK57">
        <f t="shared" si="6"/>
        <v>185</v>
      </c>
      <c r="AL57">
        <f t="shared" si="7"/>
        <v>200</v>
      </c>
      <c r="AM57">
        <f t="shared" si="8"/>
        <v>142</v>
      </c>
      <c r="AN57">
        <f t="shared" si="9"/>
        <v>62</v>
      </c>
      <c r="AO57">
        <f t="shared" si="10"/>
        <v>111</v>
      </c>
      <c r="AP57">
        <f t="shared" si="11"/>
        <v>136</v>
      </c>
      <c r="AQ57">
        <f t="shared" si="12"/>
        <v>159</v>
      </c>
      <c r="AR57">
        <f t="shared" si="13"/>
        <v>194</v>
      </c>
      <c r="AS57">
        <f t="shared" si="14"/>
        <v>177</v>
      </c>
      <c r="AT57">
        <f t="shared" si="15"/>
        <v>155</v>
      </c>
      <c r="AU57">
        <f t="shared" si="16"/>
        <v>160</v>
      </c>
      <c r="AV57">
        <f t="shared" si="17"/>
        <v>143</v>
      </c>
      <c r="AW57">
        <f t="shared" si="18"/>
        <v>167</v>
      </c>
      <c r="AX57">
        <f t="shared" si="19"/>
        <v>207</v>
      </c>
      <c r="AY57">
        <f t="shared" si="20"/>
        <v>180</v>
      </c>
      <c r="AZ57">
        <f t="shared" si="21"/>
        <v>168</v>
      </c>
      <c r="BA57">
        <f t="shared" si="22"/>
        <v>93</v>
      </c>
      <c r="BB57">
        <f t="shared" si="23"/>
        <v>107</v>
      </c>
      <c r="BC57">
        <f t="shared" si="24"/>
        <v>197</v>
      </c>
      <c r="BD57">
        <f t="shared" si="25"/>
        <v>145</v>
      </c>
      <c r="BE57">
        <f t="shared" si="26"/>
        <v>183</v>
      </c>
      <c r="BF57">
        <f t="shared" si="27"/>
        <v>135</v>
      </c>
      <c r="BG57">
        <f t="shared" si="28"/>
        <v>63000</v>
      </c>
      <c r="BI57" s="15" t="s">
        <v>151</v>
      </c>
      <c r="BJ57" s="16">
        <v>190</v>
      </c>
      <c r="BK57" s="16">
        <v>81</v>
      </c>
      <c r="BL57" s="16">
        <v>177</v>
      </c>
      <c r="BM57" s="16">
        <v>181</v>
      </c>
      <c r="BN57" s="16">
        <v>185</v>
      </c>
      <c r="BO57" s="16">
        <v>200</v>
      </c>
      <c r="BP57" s="16">
        <v>142</v>
      </c>
      <c r="BQ57" s="16">
        <v>62</v>
      </c>
      <c r="BR57" s="16">
        <v>111</v>
      </c>
      <c r="BS57" s="16">
        <v>136</v>
      </c>
      <c r="BT57" s="16">
        <v>159</v>
      </c>
      <c r="BU57" s="16">
        <v>194</v>
      </c>
      <c r="BV57" s="16">
        <v>177</v>
      </c>
      <c r="BW57" s="16">
        <v>155</v>
      </c>
      <c r="BX57" s="16">
        <v>160</v>
      </c>
      <c r="BY57" s="16">
        <v>143</v>
      </c>
      <c r="BZ57" s="16">
        <v>167</v>
      </c>
      <c r="CA57" s="16">
        <v>207</v>
      </c>
      <c r="CB57" s="16">
        <v>180</v>
      </c>
      <c r="CC57" s="16">
        <v>168</v>
      </c>
      <c r="CD57" s="16">
        <v>93</v>
      </c>
      <c r="CE57" s="16">
        <v>107</v>
      </c>
      <c r="CF57" s="16">
        <v>197</v>
      </c>
      <c r="CG57" s="16">
        <v>145</v>
      </c>
      <c r="CH57" s="16">
        <v>183</v>
      </c>
      <c r="CI57" s="16">
        <v>135</v>
      </c>
      <c r="CJ57" s="16">
        <v>63000</v>
      </c>
    </row>
    <row r="58" spans="1:88" ht="15" thickBot="1" x14ac:dyDescent="0.35">
      <c r="A58" s="15" t="s">
        <v>152</v>
      </c>
      <c r="B58" s="16">
        <v>67</v>
      </c>
      <c r="C58" s="16">
        <v>53</v>
      </c>
      <c r="D58" s="16">
        <v>18</v>
      </c>
      <c r="E58" s="16">
        <v>21</v>
      </c>
      <c r="F58" s="16">
        <v>10</v>
      </c>
      <c r="G58" s="16">
        <v>8</v>
      </c>
      <c r="H58" s="16">
        <v>46</v>
      </c>
      <c r="I58" s="16">
        <v>138</v>
      </c>
      <c r="J58" s="16">
        <v>126</v>
      </c>
      <c r="K58" s="16">
        <v>34</v>
      </c>
      <c r="L58" s="16">
        <v>52</v>
      </c>
      <c r="M58" s="16">
        <v>14</v>
      </c>
      <c r="N58" s="16">
        <v>46</v>
      </c>
      <c r="O58" s="16">
        <v>40</v>
      </c>
      <c r="P58" s="16">
        <v>26</v>
      </c>
      <c r="Q58" s="16">
        <v>65</v>
      </c>
      <c r="R58" s="16">
        <v>4</v>
      </c>
      <c r="S58" s="16">
        <v>2</v>
      </c>
      <c r="T58" s="16">
        <v>49</v>
      </c>
      <c r="U58" s="16">
        <v>40</v>
      </c>
      <c r="V58" s="16">
        <v>115</v>
      </c>
      <c r="W58" s="16">
        <v>133</v>
      </c>
      <c r="X58" s="16">
        <v>7</v>
      </c>
      <c r="Y58" s="16">
        <v>73</v>
      </c>
      <c r="Z58" s="16">
        <v>51</v>
      </c>
      <c r="AA58" s="16">
        <v>187</v>
      </c>
      <c r="AB58" s="16">
        <v>64000</v>
      </c>
      <c r="AG58">
        <f t="shared" si="2"/>
        <v>141</v>
      </c>
      <c r="AH58">
        <f t="shared" si="3"/>
        <v>155</v>
      </c>
      <c r="AI58">
        <f t="shared" si="4"/>
        <v>190</v>
      </c>
      <c r="AJ58">
        <f t="shared" si="5"/>
        <v>187</v>
      </c>
      <c r="AK58">
        <f t="shared" si="6"/>
        <v>198</v>
      </c>
      <c r="AL58">
        <f t="shared" si="7"/>
        <v>200</v>
      </c>
      <c r="AM58">
        <f t="shared" si="8"/>
        <v>162</v>
      </c>
      <c r="AN58">
        <f t="shared" si="9"/>
        <v>70</v>
      </c>
      <c r="AO58">
        <f t="shared" si="10"/>
        <v>82</v>
      </c>
      <c r="AP58">
        <f t="shared" si="11"/>
        <v>174</v>
      </c>
      <c r="AQ58">
        <f t="shared" si="12"/>
        <v>156</v>
      </c>
      <c r="AR58">
        <f t="shared" si="13"/>
        <v>194</v>
      </c>
      <c r="AS58">
        <f t="shared" si="14"/>
        <v>162</v>
      </c>
      <c r="AT58">
        <f t="shared" si="15"/>
        <v>168</v>
      </c>
      <c r="AU58">
        <f t="shared" si="16"/>
        <v>182</v>
      </c>
      <c r="AV58">
        <f t="shared" si="17"/>
        <v>143</v>
      </c>
      <c r="AW58">
        <f t="shared" si="18"/>
        <v>204</v>
      </c>
      <c r="AX58">
        <f t="shared" si="19"/>
        <v>206</v>
      </c>
      <c r="AY58">
        <f t="shared" si="20"/>
        <v>159</v>
      </c>
      <c r="AZ58">
        <f t="shared" si="21"/>
        <v>168</v>
      </c>
      <c r="BA58">
        <f t="shared" si="22"/>
        <v>93</v>
      </c>
      <c r="BB58">
        <f t="shared" si="23"/>
        <v>75</v>
      </c>
      <c r="BC58">
        <f t="shared" si="24"/>
        <v>201</v>
      </c>
      <c r="BD58">
        <f t="shared" si="25"/>
        <v>135</v>
      </c>
      <c r="BE58">
        <f t="shared" si="26"/>
        <v>157</v>
      </c>
      <c r="BF58">
        <f t="shared" si="27"/>
        <v>21</v>
      </c>
      <c r="BG58">
        <f t="shared" si="28"/>
        <v>64000</v>
      </c>
      <c r="BI58" s="15" t="s">
        <v>152</v>
      </c>
      <c r="BJ58" s="16">
        <v>141</v>
      </c>
      <c r="BK58" s="16">
        <v>155</v>
      </c>
      <c r="BL58" s="16">
        <v>190</v>
      </c>
      <c r="BM58" s="16">
        <v>187</v>
      </c>
      <c r="BN58" s="16">
        <v>198</v>
      </c>
      <c r="BO58" s="16">
        <v>200</v>
      </c>
      <c r="BP58" s="16">
        <v>162</v>
      </c>
      <c r="BQ58" s="16">
        <v>70</v>
      </c>
      <c r="BR58" s="16">
        <v>82</v>
      </c>
      <c r="BS58" s="16">
        <v>174</v>
      </c>
      <c r="BT58" s="16">
        <v>156</v>
      </c>
      <c r="BU58" s="16">
        <v>194</v>
      </c>
      <c r="BV58" s="16">
        <v>162</v>
      </c>
      <c r="BW58" s="16">
        <v>168</v>
      </c>
      <c r="BX58" s="16">
        <v>182</v>
      </c>
      <c r="BY58" s="16">
        <v>143</v>
      </c>
      <c r="BZ58" s="16">
        <v>204</v>
      </c>
      <c r="CA58" s="16">
        <v>206</v>
      </c>
      <c r="CB58" s="16">
        <v>159</v>
      </c>
      <c r="CC58" s="16">
        <v>168</v>
      </c>
      <c r="CD58" s="16">
        <v>93</v>
      </c>
      <c r="CE58" s="16">
        <v>75</v>
      </c>
      <c r="CF58" s="16">
        <v>201</v>
      </c>
      <c r="CG58" s="16">
        <v>135</v>
      </c>
      <c r="CH58" s="16">
        <v>157</v>
      </c>
      <c r="CI58" s="16">
        <v>21</v>
      </c>
      <c r="CJ58" s="16">
        <v>64000</v>
      </c>
    </row>
    <row r="59" spans="1:88" ht="15" thickBot="1" x14ac:dyDescent="0.35">
      <c r="A59" s="15" t="s">
        <v>153</v>
      </c>
      <c r="B59" s="16">
        <v>120</v>
      </c>
      <c r="C59" s="16">
        <v>127</v>
      </c>
      <c r="D59" s="16">
        <v>6</v>
      </c>
      <c r="E59" s="16">
        <v>39</v>
      </c>
      <c r="F59" s="16">
        <v>23</v>
      </c>
      <c r="G59" s="16">
        <v>87</v>
      </c>
      <c r="H59" s="16">
        <v>56</v>
      </c>
      <c r="I59" s="16">
        <v>146</v>
      </c>
      <c r="J59" s="16">
        <v>126</v>
      </c>
      <c r="K59" s="16">
        <v>20</v>
      </c>
      <c r="L59" s="16">
        <v>52</v>
      </c>
      <c r="M59" s="16">
        <v>21</v>
      </c>
      <c r="N59" s="16">
        <v>50</v>
      </c>
      <c r="O59" s="16">
        <v>59</v>
      </c>
      <c r="P59" s="16">
        <v>26</v>
      </c>
      <c r="Q59" s="16">
        <v>65</v>
      </c>
      <c r="R59" s="16">
        <v>41</v>
      </c>
      <c r="S59" s="16">
        <v>10</v>
      </c>
      <c r="T59" s="16">
        <v>105</v>
      </c>
      <c r="U59" s="16">
        <v>40</v>
      </c>
      <c r="V59" s="16">
        <v>115</v>
      </c>
      <c r="W59" s="16">
        <v>159</v>
      </c>
      <c r="X59" s="16">
        <v>4</v>
      </c>
      <c r="Y59" s="16">
        <v>100</v>
      </c>
      <c r="Z59" s="16">
        <v>51</v>
      </c>
      <c r="AA59" s="16">
        <v>187</v>
      </c>
      <c r="AB59" s="16">
        <v>63000</v>
      </c>
      <c r="AG59">
        <f t="shared" si="2"/>
        <v>88</v>
      </c>
      <c r="AH59">
        <f t="shared" si="3"/>
        <v>81</v>
      </c>
      <c r="AI59">
        <f t="shared" si="4"/>
        <v>202</v>
      </c>
      <c r="AJ59">
        <f t="shared" si="5"/>
        <v>169</v>
      </c>
      <c r="AK59">
        <f t="shared" si="6"/>
        <v>185</v>
      </c>
      <c r="AL59">
        <f t="shared" si="7"/>
        <v>121</v>
      </c>
      <c r="AM59">
        <f t="shared" si="8"/>
        <v>152</v>
      </c>
      <c r="AN59">
        <f t="shared" si="9"/>
        <v>62</v>
      </c>
      <c r="AO59">
        <f t="shared" si="10"/>
        <v>82</v>
      </c>
      <c r="AP59">
        <f t="shared" si="11"/>
        <v>188</v>
      </c>
      <c r="AQ59">
        <f t="shared" si="12"/>
        <v>156</v>
      </c>
      <c r="AR59">
        <f t="shared" si="13"/>
        <v>187</v>
      </c>
      <c r="AS59">
        <f t="shared" si="14"/>
        <v>158</v>
      </c>
      <c r="AT59">
        <f t="shared" si="15"/>
        <v>149</v>
      </c>
      <c r="AU59">
        <f t="shared" si="16"/>
        <v>182</v>
      </c>
      <c r="AV59">
        <f t="shared" si="17"/>
        <v>143</v>
      </c>
      <c r="AW59">
        <f t="shared" si="18"/>
        <v>167</v>
      </c>
      <c r="AX59">
        <f t="shared" si="19"/>
        <v>198</v>
      </c>
      <c r="AY59">
        <f t="shared" si="20"/>
        <v>103</v>
      </c>
      <c r="AZ59">
        <f t="shared" si="21"/>
        <v>168</v>
      </c>
      <c r="BA59">
        <f t="shared" si="22"/>
        <v>93</v>
      </c>
      <c r="BB59">
        <f t="shared" si="23"/>
        <v>49</v>
      </c>
      <c r="BC59">
        <f t="shared" si="24"/>
        <v>204</v>
      </c>
      <c r="BD59">
        <f t="shared" si="25"/>
        <v>108</v>
      </c>
      <c r="BE59">
        <f t="shared" si="26"/>
        <v>157</v>
      </c>
      <c r="BF59">
        <f t="shared" si="27"/>
        <v>21</v>
      </c>
      <c r="BG59">
        <f t="shared" si="28"/>
        <v>63000</v>
      </c>
      <c r="BI59" s="15" t="s">
        <v>153</v>
      </c>
      <c r="BJ59" s="16">
        <v>88</v>
      </c>
      <c r="BK59" s="16">
        <v>81</v>
      </c>
      <c r="BL59" s="16">
        <v>202</v>
      </c>
      <c r="BM59" s="16">
        <v>169</v>
      </c>
      <c r="BN59" s="16">
        <v>185</v>
      </c>
      <c r="BO59" s="16">
        <v>121</v>
      </c>
      <c r="BP59" s="16">
        <v>152</v>
      </c>
      <c r="BQ59" s="16">
        <v>62</v>
      </c>
      <c r="BR59" s="16">
        <v>82</v>
      </c>
      <c r="BS59" s="16">
        <v>188</v>
      </c>
      <c r="BT59" s="16">
        <v>156</v>
      </c>
      <c r="BU59" s="16">
        <v>187</v>
      </c>
      <c r="BV59" s="16">
        <v>158</v>
      </c>
      <c r="BW59" s="16">
        <v>149</v>
      </c>
      <c r="BX59" s="16">
        <v>182</v>
      </c>
      <c r="BY59" s="16">
        <v>143</v>
      </c>
      <c r="BZ59" s="16">
        <v>167</v>
      </c>
      <c r="CA59" s="16">
        <v>198</v>
      </c>
      <c r="CB59" s="16">
        <v>103</v>
      </c>
      <c r="CC59" s="16">
        <v>168</v>
      </c>
      <c r="CD59" s="16">
        <v>93</v>
      </c>
      <c r="CE59" s="16">
        <v>49</v>
      </c>
      <c r="CF59" s="16">
        <v>204</v>
      </c>
      <c r="CG59" s="16">
        <v>108</v>
      </c>
      <c r="CH59" s="16">
        <v>157</v>
      </c>
      <c r="CI59" s="16">
        <v>21</v>
      </c>
      <c r="CJ59" s="16">
        <v>63000</v>
      </c>
    </row>
    <row r="60" spans="1:88" ht="15" thickBot="1" x14ac:dyDescent="0.35">
      <c r="A60" s="15" t="s">
        <v>154</v>
      </c>
      <c r="B60" s="16">
        <v>120</v>
      </c>
      <c r="C60" s="16">
        <v>127</v>
      </c>
      <c r="D60" s="16">
        <v>3</v>
      </c>
      <c r="E60" s="16">
        <v>27</v>
      </c>
      <c r="F60" s="16">
        <v>37</v>
      </c>
      <c r="G60" s="16">
        <v>87</v>
      </c>
      <c r="H60" s="16">
        <v>56</v>
      </c>
      <c r="I60" s="16">
        <v>146</v>
      </c>
      <c r="J60" s="16">
        <v>126</v>
      </c>
      <c r="K60" s="16">
        <v>7</v>
      </c>
      <c r="L60" s="16">
        <v>56</v>
      </c>
      <c r="M60" s="16">
        <v>40</v>
      </c>
      <c r="N60" s="16">
        <v>46</v>
      </c>
      <c r="O60" s="16">
        <v>86</v>
      </c>
      <c r="P60" s="16">
        <v>60</v>
      </c>
      <c r="Q60" s="16">
        <v>65</v>
      </c>
      <c r="R60" s="16">
        <v>4</v>
      </c>
      <c r="S60" s="16">
        <v>10</v>
      </c>
      <c r="T60" s="16">
        <v>105</v>
      </c>
      <c r="U60" s="16">
        <v>49</v>
      </c>
      <c r="V60" s="16">
        <v>100</v>
      </c>
      <c r="W60" s="16">
        <v>183</v>
      </c>
      <c r="X60" s="16">
        <v>1</v>
      </c>
      <c r="Y60" s="16">
        <v>73</v>
      </c>
      <c r="Z60" s="16">
        <v>111</v>
      </c>
      <c r="AA60" s="16">
        <v>187</v>
      </c>
      <c r="AB60" s="16">
        <v>70000</v>
      </c>
      <c r="AG60">
        <f t="shared" si="2"/>
        <v>88</v>
      </c>
      <c r="AH60">
        <f t="shared" si="3"/>
        <v>81</v>
      </c>
      <c r="AI60">
        <f t="shared" si="4"/>
        <v>205</v>
      </c>
      <c r="AJ60">
        <f t="shared" si="5"/>
        <v>181</v>
      </c>
      <c r="AK60">
        <f t="shared" si="6"/>
        <v>171</v>
      </c>
      <c r="AL60">
        <f t="shared" si="7"/>
        <v>121</v>
      </c>
      <c r="AM60">
        <f t="shared" si="8"/>
        <v>152</v>
      </c>
      <c r="AN60">
        <f t="shared" si="9"/>
        <v>62</v>
      </c>
      <c r="AO60">
        <f t="shared" si="10"/>
        <v>82</v>
      </c>
      <c r="AP60">
        <f t="shared" si="11"/>
        <v>201</v>
      </c>
      <c r="AQ60">
        <f t="shared" si="12"/>
        <v>152</v>
      </c>
      <c r="AR60">
        <f t="shared" si="13"/>
        <v>168</v>
      </c>
      <c r="AS60">
        <f t="shared" si="14"/>
        <v>162</v>
      </c>
      <c r="AT60">
        <f t="shared" si="15"/>
        <v>122</v>
      </c>
      <c r="AU60">
        <f t="shared" si="16"/>
        <v>148</v>
      </c>
      <c r="AV60">
        <f t="shared" si="17"/>
        <v>143</v>
      </c>
      <c r="AW60">
        <f t="shared" si="18"/>
        <v>204</v>
      </c>
      <c r="AX60">
        <f t="shared" si="19"/>
        <v>198</v>
      </c>
      <c r="AY60">
        <f t="shared" si="20"/>
        <v>103</v>
      </c>
      <c r="AZ60">
        <f t="shared" si="21"/>
        <v>159</v>
      </c>
      <c r="BA60">
        <f t="shared" si="22"/>
        <v>108</v>
      </c>
      <c r="BB60">
        <f t="shared" si="23"/>
        <v>25</v>
      </c>
      <c r="BC60">
        <f t="shared" si="24"/>
        <v>207</v>
      </c>
      <c r="BD60">
        <f t="shared" si="25"/>
        <v>135</v>
      </c>
      <c r="BE60">
        <f t="shared" si="26"/>
        <v>97</v>
      </c>
      <c r="BF60">
        <f t="shared" si="27"/>
        <v>21</v>
      </c>
      <c r="BG60">
        <f t="shared" si="28"/>
        <v>70000</v>
      </c>
      <c r="BI60" s="15" t="s">
        <v>154</v>
      </c>
      <c r="BJ60" s="16">
        <v>88</v>
      </c>
      <c r="BK60" s="16">
        <v>81</v>
      </c>
      <c r="BL60" s="16">
        <v>205</v>
      </c>
      <c r="BM60" s="16">
        <v>181</v>
      </c>
      <c r="BN60" s="16">
        <v>171</v>
      </c>
      <c r="BO60" s="16">
        <v>121</v>
      </c>
      <c r="BP60" s="16">
        <v>152</v>
      </c>
      <c r="BQ60" s="16">
        <v>62</v>
      </c>
      <c r="BR60" s="16">
        <v>82</v>
      </c>
      <c r="BS60" s="16">
        <v>201</v>
      </c>
      <c r="BT60" s="16">
        <v>152</v>
      </c>
      <c r="BU60" s="16">
        <v>168</v>
      </c>
      <c r="BV60" s="16">
        <v>162</v>
      </c>
      <c r="BW60" s="16">
        <v>122</v>
      </c>
      <c r="BX60" s="16">
        <v>148</v>
      </c>
      <c r="BY60" s="16">
        <v>143</v>
      </c>
      <c r="BZ60" s="16">
        <v>204</v>
      </c>
      <c r="CA60" s="16">
        <v>198</v>
      </c>
      <c r="CB60" s="16">
        <v>103</v>
      </c>
      <c r="CC60" s="16">
        <v>159</v>
      </c>
      <c r="CD60" s="16">
        <v>108</v>
      </c>
      <c r="CE60" s="16">
        <v>25</v>
      </c>
      <c r="CF60" s="16">
        <v>207</v>
      </c>
      <c r="CG60" s="16">
        <v>135</v>
      </c>
      <c r="CH60" s="16">
        <v>97</v>
      </c>
      <c r="CI60" s="16">
        <v>21</v>
      </c>
      <c r="CJ60" s="16">
        <v>70000</v>
      </c>
    </row>
    <row r="61" spans="1:88" ht="15" thickBot="1" x14ac:dyDescent="0.35">
      <c r="A61" s="15" t="s">
        <v>155</v>
      </c>
      <c r="B61" s="16">
        <v>120</v>
      </c>
      <c r="C61" s="16">
        <v>53</v>
      </c>
      <c r="D61" s="16">
        <v>6</v>
      </c>
      <c r="E61" s="16">
        <v>73</v>
      </c>
      <c r="F61" s="16">
        <v>46</v>
      </c>
      <c r="G61" s="16">
        <v>87</v>
      </c>
      <c r="H61" s="16">
        <v>46</v>
      </c>
      <c r="I61" s="16">
        <v>163</v>
      </c>
      <c r="J61" s="16">
        <v>163</v>
      </c>
      <c r="K61" s="16">
        <v>3</v>
      </c>
      <c r="L61" s="16">
        <v>56</v>
      </c>
      <c r="M61" s="16">
        <v>55</v>
      </c>
      <c r="N61" s="16">
        <v>55</v>
      </c>
      <c r="O61" s="16">
        <v>86</v>
      </c>
      <c r="P61" s="16">
        <v>72</v>
      </c>
      <c r="Q61" s="16">
        <v>151</v>
      </c>
      <c r="R61" s="16">
        <v>4</v>
      </c>
      <c r="S61" s="16">
        <v>49</v>
      </c>
      <c r="T61" s="16">
        <v>143</v>
      </c>
      <c r="U61" s="16">
        <v>49</v>
      </c>
      <c r="V61" s="16">
        <v>100</v>
      </c>
      <c r="W61" s="16">
        <v>159</v>
      </c>
      <c r="X61" s="16">
        <v>2</v>
      </c>
      <c r="Y61" s="16">
        <v>120</v>
      </c>
      <c r="Z61" s="16">
        <v>111</v>
      </c>
      <c r="AA61" s="16">
        <v>187</v>
      </c>
      <c r="AB61" s="16">
        <v>62000</v>
      </c>
      <c r="AG61">
        <f t="shared" si="2"/>
        <v>88</v>
      </c>
      <c r="AH61">
        <f t="shared" si="3"/>
        <v>155</v>
      </c>
      <c r="AI61">
        <f t="shared" si="4"/>
        <v>202</v>
      </c>
      <c r="AJ61">
        <f t="shared" si="5"/>
        <v>135</v>
      </c>
      <c r="AK61">
        <f t="shared" si="6"/>
        <v>162</v>
      </c>
      <c r="AL61">
        <f t="shared" si="7"/>
        <v>121</v>
      </c>
      <c r="AM61">
        <f t="shared" si="8"/>
        <v>162</v>
      </c>
      <c r="AN61">
        <f t="shared" si="9"/>
        <v>45</v>
      </c>
      <c r="AO61">
        <f t="shared" si="10"/>
        <v>45</v>
      </c>
      <c r="AP61">
        <f t="shared" si="11"/>
        <v>205</v>
      </c>
      <c r="AQ61">
        <f t="shared" si="12"/>
        <v>152</v>
      </c>
      <c r="AR61">
        <f t="shared" si="13"/>
        <v>153</v>
      </c>
      <c r="AS61">
        <f t="shared" si="14"/>
        <v>153</v>
      </c>
      <c r="AT61">
        <f t="shared" si="15"/>
        <v>122</v>
      </c>
      <c r="AU61">
        <f t="shared" si="16"/>
        <v>136</v>
      </c>
      <c r="AV61">
        <f t="shared" si="17"/>
        <v>57</v>
      </c>
      <c r="AW61">
        <f t="shared" si="18"/>
        <v>204</v>
      </c>
      <c r="AX61">
        <f t="shared" si="19"/>
        <v>159</v>
      </c>
      <c r="AY61">
        <f t="shared" si="20"/>
        <v>65</v>
      </c>
      <c r="AZ61">
        <f t="shared" si="21"/>
        <v>159</v>
      </c>
      <c r="BA61">
        <f t="shared" si="22"/>
        <v>108</v>
      </c>
      <c r="BB61">
        <f t="shared" si="23"/>
        <v>49</v>
      </c>
      <c r="BC61">
        <f t="shared" si="24"/>
        <v>206</v>
      </c>
      <c r="BD61">
        <f t="shared" si="25"/>
        <v>88</v>
      </c>
      <c r="BE61">
        <f t="shared" si="26"/>
        <v>97</v>
      </c>
      <c r="BF61">
        <f t="shared" si="27"/>
        <v>21</v>
      </c>
      <c r="BG61">
        <f t="shared" si="28"/>
        <v>62000</v>
      </c>
      <c r="BI61" s="15" t="s">
        <v>155</v>
      </c>
      <c r="BJ61" s="16">
        <v>88</v>
      </c>
      <c r="BK61" s="16">
        <v>155</v>
      </c>
      <c r="BL61" s="16">
        <v>202</v>
      </c>
      <c r="BM61" s="16">
        <v>135</v>
      </c>
      <c r="BN61" s="16">
        <v>162</v>
      </c>
      <c r="BO61" s="16">
        <v>121</v>
      </c>
      <c r="BP61" s="16">
        <v>162</v>
      </c>
      <c r="BQ61" s="16">
        <v>45</v>
      </c>
      <c r="BR61" s="16">
        <v>45</v>
      </c>
      <c r="BS61" s="16">
        <v>205</v>
      </c>
      <c r="BT61" s="16">
        <v>152</v>
      </c>
      <c r="BU61" s="16">
        <v>153</v>
      </c>
      <c r="BV61" s="16">
        <v>153</v>
      </c>
      <c r="BW61" s="16">
        <v>122</v>
      </c>
      <c r="BX61" s="16">
        <v>136</v>
      </c>
      <c r="BY61" s="16">
        <v>57</v>
      </c>
      <c r="BZ61" s="16">
        <v>204</v>
      </c>
      <c r="CA61" s="16">
        <v>159</v>
      </c>
      <c r="CB61" s="16">
        <v>65</v>
      </c>
      <c r="CC61" s="16">
        <v>159</v>
      </c>
      <c r="CD61" s="16">
        <v>108</v>
      </c>
      <c r="CE61" s="16">
        <v>49</v>
      </c>
      <c r="CF61" s="16">
        <v>206</v>
      </c>
      <c r="CG61" s="16">
        <v>88</v>
      </c>
      <c r="CH61" s="16">
        <v>97</v>
      </c>
      <c r="CI61" s="16">
        <v>21</v>
      </c>
      <c r="CJ61" s="16">
        <v>62000</v>
      </c>
    </row>
    <row r="62" spans="1:88" ht="15" thickBot="1" x14ac:dyDescent="0.35">
      <c r="A62" s="15" t="s">
        <v>156</v>
      </c>
      <c r="B62" s="16">
        <v>120</v>
      </c>
      <c r="C62" s="16">
        <v>53</v>
      </c>
      <c r="D62" s="16">
        <v>3</v>
      </c>
      <c r="E62" s="16">
        <v>98</v>
      </c>
      <c r="F62" s="16">
        <v>46</v>
      </c>
      <c r="G62" s="16">
        <v>87</v>
      </c>
      <c r="H62" s="16">
        <v>30</v>
      </c>
      <c r="I62" s="16">
        <v>163</v>
      </c>
      <c r="J62" s="16">
        <v>163</v>
      </c>
      <c r="K62" s="16">
        <v>10</v>
      </c>
      <c r="L62" s="16">
        <v>52</v>
      </c>
      <c r="M62" s="16">
        <v>65</v>
      </c>
      <c r="N62" s="16">
        <v>52</v>
      </c>
      <c r="O62" s="16">
        <v>122</v>
      </c>
      <c r="P62" s="16">
        <v>60</v>
      </c>
      <c r="Q62" s="16">
        <v>151</v>
      </c>
      <c r="R62" s="16">
        <v>41</v>
      </c>
      <c r="S62" s="16">
        <v>105</v>
      </c>
      <c r="T62" s="16">
        <v>119</v>
      </c>
      <c r="U62" s="16">
        <v>49</v>
      </c>
      <c r="V62" s="16">
        <v>100</v>
      </c>
      <c r="W62" s="16">
        <v>133</v>
      </c>
      <c r="X62" s="16">
        <v>3</v>
      </c>
      <c r="Y62" s="16">
        <v>134</v>
      </c>
      <c r="Z62" s="16">
        <v>111</v>
      </c>
      <c r="AA62" s="16">
        <v>187</v>
      </c>
      <c r="AB62" s="16">
        <v>61000</v>
      </c>
      <c r="AG62">
        <f t="shared" si="2"/>
        <v>88</v>
      </c>
      <c r="AH62">
        <f t="shared" si="3"/>
        <v>155</v>
      </c>
      <c r="AI62">
        <f t="shared" si="4"/>
        <v>205</v>
      </c>
      <c r="AJ62">
        <f t="shared" si="5"/>
        <v>110</v>
      </c>
      <c r="AK62">
        <f t="shared" si="6"/>
        <v>162</v>
      </c>
      <c r="AL62">
        <f t="shared" si="7"/>
        <v>121</v>
      </c>
      <c r="AM62">
        <f t="shared" si="8"/>
        <v>178</v>
      </c>
      <c r="AN62">
        <f t="shared" si="9"/>
        <v>45</v>
      </c>
      <c r="AO62">
        <f t="shared" si="10"/>
        <v>45</v>
      </c>
      <c r="AP62">
        <f t="shared" si="11"/>
        <v>198</v>
      </c>
      <c r="AQ62">
        <f t="shared" si="12"/>
        <v>156</v>
      </c>
      <c r="AR62">
        <f t="shared" si="13"/>
        <v>143</v>
      </c>
      <c r="AS62">
        <f t="shared" si="14"/>
        <v>156</v>
      </c>
      <c r="AT62">
        <f t="shared" si="15"/>
        <v>86</v>
      </c>
      <c r="AU62">
        <f t="shared" si="16"/>
        <v>148</v>
      </c>
      <c r="AV62">
        <f t="shared" si="17"/>
        <v>57</v>
      </c>
      <c r="AW62">
        <f t="shared" si="18"/>
        <v>167</v>
      </c>
      <c r="AX62">
        <f t="shared" si="19"/>
        <v>103</v>
      </c>
      <c r="AY62">
        <f t="shared" si="20"/>
        <v>89</v>
      </c>
      <c r="AZ62">
        <f t="shared" si="21"/>
        <v>159</v>
      </c>
      <c r="BA62">
        <f t="shared" si="22"/>
        <v>108</v>
      </c>
      <c r="BB62">
        <f t="shared" si="23"/>
        <v>75</v>
      </c>
      <c r="BC62">
        <f t="shared" si="24"/>
        <v>205</v>
      </c>
      <c r="BD62">
        <f t="shared" si="25"/>
        <v>74</v>
      </c>
      <c r="BE62">
        <f t="shared" si="26"/>
        <v>97</v>
      </c>
      <c r="BF62">
        <f t="shared" si="27"/>
        <v>21</v>
      </c>
      <c r="BG62">
        <f t="shared" si="28"/>
        <v>61000</v>
      </c>
      <c r="BI62" s="15" t="s">
        <v>156</v>
      </c>
      <c r="BJ62" s="16">
        <v>88</v>
      </c>
      <c r="BK62" s="16">
        <v>155</v>
      </c>
      <c r="BL62" s="16">
        <v>205</v>
      </c>
      <c r="BM62" s="16">
        <v>110</v>
      </c>
      <c r="BN62" s="16">
        <v>162</v>
      </c>
      <c r="BO62" s="16">
        <v>121</v>
      </c>
      <c r="BP62" s="16">
        <v>178</v>
      </c>
      <c r="BQ62" s="16">
        <v>45</v>
      </c>
      <c r="BR62" s="16">
        <v>45</v>
      </c>
      <c r="BS62" s="16">
        <v>198</v>
      </c>
      <c r="BT62" s="16">
        <v>156</v>
      </c>
      <c r="BU62" s="16">
        <v>143</v>
      </c>
      <c r="BV62" s="16">
        <v>156</v>
      </c>
      <c r="BW62" s="16">
        <v>86</v>
      </c>
      <c r="BX62" s="16">
        <v>148</v>
      </c>
      <c r="BY62" s="16">
        <v>57</v>
      </c>
      <c r="BZ62" s="16">
        <v>167</v>
      </c>
      <c r="CA62" s="16">
        <v>103</v>
      </c>
      <c r="CB62" s="16">
        <v>89</v>
      </c>
      <c r="CC62" s="16">
        <v>159</v>
      </c>
      <c r="CD62" s="16">
        <v>108</v>
      </c>
      <c r="CE62" s="16">
        <v>75</v>
      </c>
      <c r="CF62" s="16">
        <v>205</v>
      </c>
      <c r="CG62" s="16">
        <v>74</v>
      </c>
      <c r="CH62" s="16">
        <v>97</v>
      </c>
      <c r="CI62" s="16">
        <v>21</v>
      </c>
      <c r="CJ62" s="16">
        <v>61000</v>
      </c>
    </row>
    <row r="63" spans="1:88" ht="15" thickBot="1" x14ac:dyDescent="0.35">
      <c r="A63" s="15" t="s">
        <v>157</v>
      </c>
      <c r="B63" s="16">
        <v>173</v>
      </c>
      <c r="C63" s="16">
        <v>127</v>
      </c>
      <c r="D63" s="16">
        <v>18</v>
      </c>
      <c r="E63" s="16">
        <v>88</v>
      </c>
      <c r="F63" s="16">
        <v>46</v>
      </c>
      <c r="G63" s="16">
        <v>131</v>
      </c>
      <c r="H63" s="16">
        <v>66</v>
      </c>
      <c r="I63" s="16">
        <v>163</v>
      </c>
      <c r="J63" s="16">
        <v>126</v>
      </c>
      <c r="K63" s="16">
        <v>29</v>
      </c>
      <c r="L63" s="16">
        <v>56</v>
      </c>
      <c r="M63" s="16">
        <v>55</v>
      </c>
      <c r="N63" s="16">
        <v>71</v>
      </c>
      <c r="O63" s="16">
        <v>69</v>
      </c>
      <c r="P63" s="16">
        <v>72</v>
      </c>
      <c r="Q63" s="16">
        <v>151</v>
      </c>
      <c r="R63" s="16">
        <v>41</v>
      </c>
      <c r="S63" s="16">
        <v>49</v>
      </c>
      <c r="T63" s="16">
        <v>157</v>
      </c>
      <c r="U63" s="16">
        <v>54</v>
      </c>
      <c r="V63" s="16">
        <v>115</v>
      </c>
      <c r="W63" s="16">
        <v>133</v>
      </c>
      <c r="X63" s="16">
        <v>5</v>
      </c>
      <c r="Y63" s="16">
        <v>167</v>
      </c>
      <c r="Z63" s="16">
        <v>74</v>
      </c>
      <c r="AA63" s="16">
        <v>187</v>
      </c>
      <c r="AB63" s="16">
        <v>58000</v>
      </c>
      <c r="AG63">
        <f t="shared" si="2"/>
        <v>35</v>
      </c>
      <c r="AH63">
        <f t="shared" si="3"/>
        <v>81</v>
      </c>
      <c r="AI63">
        <f t="shared" si="4"/>
        <v>190</v>
      </c>
      <c r="AJ63">
        <f t="shared" si="5"/>
        <v>120</v>
      </c>
      <c r="AK63">
        <f t="shared" si="6"/>
        <v>162</v>
      </c>
      <c r="AL63">
        <f t="shared" si="7"/>
        <v>77</v>
      </c>
      <c r="AM63">
        <f t="shared" si="8"/>
        <v>142</v>
      </c>
      <c r="AN63">
        <f t="shared" si="9"/>
        <v>45</v>
      </c>
      <c r="AO63">
        <f t="shared" si="10"/>
        <v>82</v>
      </c>
      <c r="AP63">
        <f t="shared" si="11"/>
        <v>179</v>
      </c>
      <c r="AQ63">
        <f t="shared" si="12"/>
        <v>152</v>
      </c>
      <c r="AR63">
        <f t="shared" si="13"/>
        <v>153</v>
      </c>
      <c r="AS63">
        <f t="shared" si="14"/>
        <v>137</v>
      </c>
      <c r="AT63">
        <f t="shared" si="15"/>
        <v>139</v>
      </c>
      <c r="AU63">
        <f t="shared" si="16"/>
        <v>136</v>
      </c>
      <c r="AV63">
        <f t="shared" si="17"/>
        <v>57</v>
      </c>
      <c r="AW63">
        <f t="shared" si="18"/>
        <v>167</v>
      </c>
      <c r="AX63">
        <f t="shared" si="19"/>
        <v>159</v>
      </c>
      <c r="AY63">
        <f t="shared" si="20"/>
        <v>51</v>
      </c>
      <c r="AZ63">
        <f t="shared" si="21"/>
        <v>154</v>
      </c>
      <c r="BA63">
        <f t="shared" si="22"/>
        <v>93</v>
      </c>
      <c r="BB63">
        <f t="shared" si="23"/>
        <v>75</v>
      </c>
      <c r="BC63">
        <f t="shared" si="24"/>
        <v>203</v>
      </c>
      <c r="BD63">
        <f t="shared" si="25"/>
        <v>41</v>
      </c>
      <c r="BE63">
        <f t="shared" si="26"/>
        <v>134</v>
      </c>
      <c r="BF63">
        <f t="shared" si="27"/>
        <v>21</v>
      </c>
      <c r="BG63">
        <f t="shared" si="28"/>
        <v>58000</v>
      </c>
      <c r="BI63" s="15" t="s">
        <v>157</v>
      </c>
      <c r="BJ63" s="16">
        <v>35</v>
      </c>
      <c r="BK63" s="16">
        <v>81</v>
      </c>
      <c r="BL63" s="16">
        <v>190</v>
      </c>
      <c r="BM63" s="16">
        <v>120</v>
      </c>
      <c r="BN63" s="16">
        <v>162</v>
      </c>
      <c r="BO63" s="16">
        <v>77</v>
      </c>
      <c r="BP63" s="16">
        <v>142</v>
      </c>
      <c r="BQ63" s="16">
        <v>45</v>
      </c>
      <c r="BR63" s="16">
        <v>82</v>
      </c>
      <c r="BS63" s="16">
        <v>179</v>
      </c>
      <c r="BT63" s="16">
        <v>152</v>
      </c>
      <c r="BU63" s="16">
        <v>153</v>
      </c>
      <c r="BV63" s="16">
        <v>137</v>
      </c>
      <c r="BW63" s="16">
        <v>139</v>
      </c>
      <c r="BX63" s="16">
        <v>136</v>
      </c>
      <c r="BY63" s="16">
        <v>57</v>
      </c>
      <c r="BZ63" s="16">
        <v>167</v>
      </c>
      <c r="CA63" s="16">
        <v>159</v>
      </c>
      <c r="CB63" s="16">
        <v>51</v>
      </c>
      <c r="CC63" s="16">
        <v>154</v>
      </c>
      <c r="CD63" s="16">
        <v>93</v>
      </c>
      <c r="CE63" s="16">
        <v>75</v>
      </c>
      <c r="CF63" s="16">
        <v>203</v>
      </c>
      <c r="CG63" s="16">
        <v>41</v>
      </c>
      <c r="CH63" s="16">
        <v>134</v>
      </c>
      <c r="CI63" s="16">
        <v>21</v>
      </c>
      <c r="CJ63" s="16">
        <v>58000</v>
      </c>
    </row>
    <row r="64" spans="1:88" ht="15" thickBot="1" x14ac:dyDescent="0.35">
      <c r="A64" s="15" t="s">
        <v>158</v>
      </c>
      <c r="B64" s="16">
        <v>120</v>
      </c>
      <c r="C64" s="16">
        <v>53</v>
      </c>
      <c r="D64" s="16">
        <v>29</v>
      </c>
      <c r="E64" s="16">
        <v>125</v>
      </c>
      <c r="F64" s="16">
        <v>46</v>
      </c>
      <c r="G64" s="16">
        <v>87</v>
      </c>
      <c r="H64" s="16">
        <v>74</v>
      </c>
      <c r="I64" s="16">
        <v>163</v>
      </c>
      <c r="J64" s="16">
        <v>185</v>
      </c>
      <c r="K64" s="16">
        <v>41</v>
      </c>
      <c r="L64" s="16">
        <v>56</v>
      </c>
      <c r="M64" s="16">
        <v>55</v>
      </c>
      <c r="N64" s="16">
        <v>57</v>
      </c>
      <c r="O64" s="16">
        <v>69</v>
      </c>
      <c r="P64" s="16">
        <v>16</v>
      </c>
      <c r="Q64" s="16">
        <v>151</v>
      </c>
      <c r="R64" s="16">
        <v>41</v>
      </c>
      <c r="S64" s="16">
        <v>23</v>
      </c>
      <c r="T64" s="16">
        <v>189</v>
      </c>
      <c r="U64" s="16">
        <v>54</v>
      </c>
      <c r="V64" s="16">
        <v>115</v>
      </c>
      <c r="W64" s="16">
        <v>159</v>
      </c>
      <c r="X64" s="16">
        <v>11</v>
      </c>
      <c r="Y64" s="16">
        <v>182</v>
      </c>
      <c r="Z64" s="16">
        <v>111</v>
      </c>
      <c r="AA64" s="16">
        <v>138</v>
      </c>
      <c r="AB64" s="16">
        <v>63000</v>
      </c>
      <c r="AG64">
        <f t="shared" si="2"/>
        <v>88</v>
      </c>
      <c r="AH64">
        <f t="shared" si="3"/>
        <v>155</v>
      </c>
      <c r="AI64">
        <f t="shared" si="4"/>
        <v>179</v>
      </c>
      <c r="AJ64">
        <f t="shared" si="5"/>
        <v>83</v>
      </c>
      <c r="AK64">
        <f t="shared" si="6"/>
        <v>162</v>
      </c>
      <c r="AL64">
        <f t="shared" si="7"/>
        <v>121</v>
      </c>
      <c r="AM64">
        <f t="shared" si="8"/>
        <v>134</v>
      </c>
      <c r="AN64">
        <f t="shared" si="9"/>
        <v>45</v>
      </c>
      <c r="AO64">
        <f t="shared" si="10"/>
        <v>23</v>
      </c>
      <c r="AP64">
        <f t="shared" si="11"/>
        <v>167</v>
      </c>
      <c r="AQ64">
        <f t="shared" si="12"/>
        <v>152</v>
      </c>
      <c r="AR64">
        <f t="shared" si="13"/>
        <v>153</v>
      </c>
      <c r="AS64">
        <f t="shared" si="14"/>
        <v>151</v>
      </c>
      <c r="AT64">
        <f t="shared" si="15"/>
        <v>139</v>
      </c>
      <c r="AU64">
        <f t="shared" si="16"/>
        <v>192</v>
      </c>
      <c r="AV64">
        <f t="shared" si="17"/>
        <v>57</v>
      </c>
      <c r="AW64">
        <f t="shared" si="18"/>
        <v>167</v>
      </c>
      <c r="AX64">
        <f t="shared" si="19"/>
        <v>185</v>
      </c>
      <c r="AY64">
        <f t="shared" si="20"/>
        <v>19</v>
      </c>
      <c r="AZ64">
        <f t="shared" si="21"/>
        <v>154</v>
      </c>
      <c r="BA64">
        <f t="shared" si="22"/>
        <v>93</v>
      </c>
      <c r="BB64">
        <f t="shared" si="23"/>
        <v>49</v>
      </c>
      <c r="BC64">
        <f t="shared" si="24"/>
        <v>197</v>
      </c>
      <c r="BD64">
        <f t="shared" si="25"/>
        <v>26</v>
      </c>
      <c r="BE64">
        <f t="shared" si="26"/>
        <v>97</v>
      </c>
      <c r="BF64">
        <f t="shared" si="27"/>
        <v>70</v>
      </c>
      <c r="BG64">
        <f t="shared" si="28"/>
        <v>63000</v>
      </c>
      <c r="BI64" s="15" t="s">
        <v>158</v>
      </c>
      <c r="BJ64" s="16">
        <v>88</v>
      </c>
      <c r="BK64" s="16">
        <v>155</v>
      </c>
      <c r="BL64" s="16">
        <v>179</v>
      </c>
      <c r="BM64" s="16">
        <v>83</v>
      </c>
      <c r="BN64" s="16">
        <v>162</v>
      </c>
      <c r="BO64" s="16">
        <v>121</v>
      </c>
      <c r="BP64" s="16">
        <v>134</v>
      </c>
      <c r="BQ64" s="16">
        <v>45</v>
      </c>
      <c r="BR64" s="16">
        <v>23</v>
      </c>
      <c r="BS64" s="16">
        <v>167</v>
      </c>
      <c r="BT64" s="16">
        <v>152</v>
      </c>
      <c r="BU64" s="16">
        <v>153</v>
      </c>
      <c r="BV64" s="16">
        <v>151</v>
      </c>
      <c r="BW64" s="16">
        <v>139</v>
      </c>
      <c r="BX64" s="16">
        <v>192</v>
      </c>
      <c r="BY64" s="16">
        <v>57</v>
      </c>
      <c r="BZ64" s="16">
        <v>167</v>
      </c>
      <c r="CA64" s="16">
        <v>185</v>
      </c>
      <c r="CB64" s="16">
        <v>19</v>
      </c>
      <c r="CC64" s="16">
        <v>154</v>
      </c>
      <c r="CD64" s="16">
        <v>93</v>
      </c>
      <c r="CE64" s="16">
        <v>49</v>
      </c>
      <c r="CF64" s="16">
        <v>197</v>
      </c>
      <c r="CG64" s="16">
        <v>26</v>
      </c>
      <c r="CH64" s="16">
        <v>97</v>
      </c>
      <c r="CI64" s="16">
        <v>70</v>
      </c>
      <c r="CJ64" s="16">
        <v>63000</v>
      </c>
    </row>
    <row r="65" spans="1:88" ht="15" thickBot="1" x14ac:dyDescent="0.35">
      <c r="A65" s="15" t="s">
        <v>159</v>
      </c>
      <c r="B65" s="16">
        <v>120</v>
      </c>
      <c r="C65" s="16">
        <v>127</v>
      </c>
      <c r="D65" s="16">
        <v>41</v>
      </c>
      <c r="E65" s="16">
        <v>155</v>
      </c>
      <c r="F65" s="16">
        <v>46</v>
      </c>
      <c r="G65" s="16">
        <v>131</v>
      </c>
      <c r="H65" s="16">
        <v>56</v>
      </c>
      <c r="I65" s="16">
        <v>187</v>
      </c>
      <c r="J65" s="16">
        <v>195</v>
      </c>
      <c r="K65" s="16">
        <v>120</v>
      </c>
      <c r="L65" s="16">
        <v>63</v>
      </c>
      <c r="M65" s="16">
        <v>49</v>
      </c>
      <c r="N65" s="16">
        <v>67</v>
      </c>
      <c r="O65" s="16">
        <v>86</v>
      </c>
      <c r="P65" s="16">
        <v>35</v>
      </c>
      <c r="Q65" s="16">
        <v>151</v>
      </c>
      <c r="R65" s="16">
        <v>41</v>
      </c>
      <c r="S65" s="16">
        <v>49</v>
      </c>
      <c r="T65" s="16">
        <v>181</v>
      </c>
      <c r="U65" s="16">
        <v>54</v>
      </c>
      <c r="V65" s="16">
        <v>115</v>
      </c>
      <c r="W65" s="16">
        <v>202</v>
      </c>
      <c r="X65" s="16">
        <v>33</v>
      </c>
      <c r="Y65" s="16">
        <v>188</v>
      </c>
      <c r="Z65" s="16">
        <v>111</v>
      </c>
      <c r="AA65" s="16">
        <v>187</v>
      </c>
      <c r="AB65" s="16">
        <v>63000</v>
      </c>
      <c r="AG65">
        <f t="shared" si="2"/>
        <v>88</v>
      </c>
      <c r="AH65">
        <f t="shared" si="3"/>
        <v>81</v>
      </c>
      <c r="AI65">
        <f t="shared" si="4"/>
        <v>167</v>
      </c>
      <c r="AJ65">
        <f t="shared" si="5"/>
        <v>53</v>
      </c>
      <c r="AK65">
        <f t="shared" si="6"/>
        <v>162</v>
      </c>
      <c r="AL65">
        <f t="shared" si="7"/>
        <v>77</v>
      </c>
      <c r="AM65">
        <f t="shared" si="8"/>
        <v>152</v>
      </c>
      <c r="AN65">
        <f t="shared" si="9"/>
        <v>21</v>
      </c>
      <c r="AO65">
        <f t="shared" si="10"/>
        <v>13</v>
      </c>
      <c r="AP65">
        <f t="shared" si="11"/>
        <v>88</v>
      </c>
      <c r="AQ65">
        <f t="shared" si="12"/>
        <v>145</v>
      </c>
      <c r="AR65">
        <f t="shared" si="13"/>
        <v>159</v>
      </c>
      <c r="AS65">
        <f t="shared" si="14"/>
        <v>141</v>
      </c>
      <c r="AT65">
        <f t="shared" si="15"/>
        <v>122</v>
      </c>
      <c r="AU65">
        <f t="shared" si="16"/>
        <v>173</v>
      </c>
      <c r="AV65">
        <f t="shared" si="17"/>
        <v>57</v>
      </c>
      <c r="AW65">
        <f t="shared" si="18"/>
        <v>167</v>
      </c>
      <c r="AX65">
        <f t="shared" si="19"/>
        <v>159</v>
      </c>
      <c r="AY65">
        <f t="shared" si="20"/>
        <v>27</v>
      </c>
      <c r="AZ65">
        <f t="shared" si="21"/>
        <v>154</v>
      </c>
      <c r="BA65">
        <f t="shared" si="22"/>
        <v>93</v>
      </c>
      <c r="BB65">
        <f t="shared" si="23"/>
        <v>6</v>
      </c>
      <c r="BC65">
        <f t="shared" si="24"/>
        <v>175</v>
      </c>
      <c r="BD65">
        <f t="shared" si="25"/>
        <v>20</v>
      </c>
      <c r="BE65">
        <f t="shared" si="26"/>
        <v>97</v>
      </c>
      <c r="BF65">
        <f t="shared" si="27"/>
        <v>21</v>
      </c>
      <c r="BG65">
        <f t="shared" si="28"/>
        <v>63000</v>
      </c>
      <c r="BI65" s="15" t="s">
        <v>159</v>
      </c>
      <c r="BJ65" s="16">
        <v>88</v>
      </c>
      <c r="BK65" s="16">
        <v>81</v>
      </c>
      <c r="BL65" s="16">
        <v>167</v>
      </c>
      <c r="BM65" s="16">
        <v>53</v>
      </c>
      <c r="BN65" s="16">
        <v>162</v>
      </c>
      <c r="BO65" s="16">
        <v>77</v>
      </c>
      <c r="BP65" s="16">
        <v>152</v>
      </c>
      <c r="BQ65" s="16">
        <v>21</v>
      </c>
      <c r="BR65" s="16">
        <v>13</v>
      </c>
      <c r="BS65" s="16">
        <v>88</v>
      </c>
      <c r="BT65" s="16">
        <v>145</v>
      </c>
      <c r="BU65" s="16">
        <v>159</v>
      </c>
      <c r="BV65" s="16">
        <v>141</v>
      </c>
      <c r="BW65" s="16">
        <v>122</v>
      </c>
      <c r="BX65" s="16">
        <v>173</v>
      </c>
      <c r="BY65" s="16">
        <v>57</v>
      </c>
      <c r="BZ65" s="16">
        <v>167</v>
      </c>
      <c r="CA65" s="16">
        <v>159</v>
      </c>
      <c r="CB65" s="16">
        <v>27</v>
      </c>
      <c r="CC65" s="16">
        <v>154</v>
      </c>
      <c r="CD65" s="16">
        <v>93</v>
      </c>
      <c r="CE65" s="16">
        <v>6</v>
      </c>
      <c r="CF65" s="16">
        <v>175</v>
      </c>
      <c r="CG65" s="16">
        <v>20</v>
      </c>
      <c r="CH65" s="16">
        <v>97</v>
      </c>
      <c r="CI65" s="16">
        <v>21</v>
      </c>
      <c r="CJ65" s="16">
        <v>63000</v>
      </c>
    </row>
    <row r="66" spans="1:88" ht="15" thickBot="1" x14ac:dyDescent="0.35">
      <c r="A66" s="15" t="s">
        <v>160</v>
      </c>
      <c r="B66" s="16">
        <v>173</v>
      </c>
      <c r="C66" s="16">
        <v>127</v>
      </c>
      <c r="D66" s="16">
        <v>67</v>
      </c>
      <c r="E66" s="16">
        <v>175</v>
      </c>
      <c r="F66" s="16">
        <v>37</v>
      </c>
      <c r="G66" s="16">
        <v>131</v>
      </c>
      <c r="H66" s="16">
        <v>113</v>
      </c>
      <c r="I66" s="16">
        <v>187</v>
      </c>
      <c r="J66" s="16">
        <v>201</v>
      </c>
      <c r="K66" s="16">
        <v>167</v>
      </c>
      <c r="L66" s="16">
        <v>71</v>
      </c>
      <c r="M66" s="16">
        <v>80</v>
      </c>
      <c r="N66" s="16">
        <v>90</v>
      </c>
      <c r="O66" s="16">
        <v>148</v>
      </c>
      <c r="P66" s="16">
        <v>72</v>
      </c>
      <c r="Q66" s="16">
        <v>151</v>
      </c>
      <c r="R66" s="16">
        <v>150</v>
      </c>
      <c r="S66" s="16">
        <v>126</v>
      </c>
      <c r="T66" s="16">
        <v>195</v>
      </c>
      <c r="U66" s="16">
        <v>64</v>
      </c>
      <c r="V66" s="16">
        <v>115</v>
      </c>
      <c r="W66" s="16">
        <v>206</v>
      </c>
      <c r="X66" s="16">
        <v>44</v>
      </c>
      <c r="Y66" s="16">
        <v>182</v>
      </c>
      <c r="Z66" s="16">
        <v>150</v>
      </c>
      <c r="AA66" s="16">
        <v>187</v>
      </c>
      <c r="AB66" s="16">
        <v>61000</v>
      </c>
      <c r="AG66">
        <f t="shared" si="2"/>
        <v>35</v>
      </c>
      <c r="AH66">
        <f t="shared" si="3"/>
        <v>81</v>
      </c>
      <c r="AI66">
        <f t="shared" si="4"/>
        <v>141</v>
      </c>
      <c r="AJ66">
        <f t="shared" si="5"/>
        <v>33</v>
      </c>
      <c r="AK66">
        <f t="shared" si="6"/>
        <v>171</v>
      </c>
      <c r="AL66">
        <f t="shared" si="7"/>
        <v>77</v>
      </c>
      <c r="AM66">
        <f t="shared" si="8"/>
        <v>95</v>
      </c>
      <c r="AN66">
        <f t="shared" si="9"/>
        <v>21</v>
      </c>
      <c r="AO66">
        <f t="shared" si="10"/>
        <v>7</v>
      </c>
      <c r="AP66">
        <f t="shared" si="11"/>
        <v>41</v>
      </c>
      <c r="AQ66">
        <f t="shared" si="12"/>
        <v>137</v>
      </c>
      <c r="AR66">
        <f t="shared" si="13"/>
        <v>128</v>
      </c>
      <c r="AS66">
        <f t="shared" si="14"/>
        <v>118</v>
      </c>
      <c r="AT66">
        <f t="shared" si="15"/>
        <v>60</v>
      </c>
      <c r="AU66">
        <f t="shared" si="16"/>
        <v>136</v>
      </c>
      <c r="AV66">
        <f t="shared" si="17"/>
        <v>57</v>
      </c>
      <c r="AW66">
        <f t="shared" si="18"/>
        <v>58</v>
      </c>
      <c r="AX66">
        <f t="shared" si="19"/>
        <v>82</v>
      </c>
      <c r="AY66">
        <f t="shared" si="20"/>
        <v>13</v>
      </c>
      <c r="AZ66">
        <f t="shared" si="21"/>
        <v>144</v>
      </c>
      <c r="BA66">
        <f t="shared" si="22"/>
        <v>93</v>
      </c>
      <c r="BB66">
        <f t="shared" si="23"/>
        <v>2</v>
      </c>
      <c r="BC66">
        <f t="shared" si="24"/>
        <v>164</v>
      </c>
      <c r="BD66">
        <f t="shared" si="25"/>
        <v>26</v>
      </c>
      <c r="BE66">
        <f t="shared" si="26"/>
        <v>58</v>
      </c>
      <c r="BF66">
        <f t="shared" si="27"/>
        <v>21</v>
      </c>
      <c r="BG66">
        <f t="shared" si="28"/>
        <v>61000</v>
      </c>
      <c r="BI66" s="15" t="s">
        <v>160</v>
      </c>
      <c r="BJ66" s="16">
        <v>35</v>
      </c>
      <c r="BK66" s="16">
        <v>81</v>
      </c>
      <c r="BL66" s="16">
        <v>141</v>
      </c>
      <c r="BM66" s="16">
        <v>33</v>
      </c>
      <c r="BN66" s="16">
        <v>171</v>
      </c>
      <c r="BO66" s="16">
        <v>77</v>
      </c>
      <c r="BP66" s="16">
        <v>95</v>
      </c>
      <c r="BQ66" s="16">
        <v>21</v>
      </c>
      <c r="BR66" s="16">
        <v>7</v>
      </c>
      <c r="BS66" s="16">
        <v>41</v>
      </c>
      <c r="BT66" s="16">
        <v>137</v>
      </c>
      <c r="BU66" s="16">
        <v>128</v>
      </c>
      <c r="BV66" s="16">
        <v>118</v>
      </c>
      <c r="BW66" s="16">
        <v>60</v>
      </c>
      <c r="BX66" s="16">
        <v>136</v>
      </c>
      <c r="BY66" s="16">
        <v>57</v>
      </c>
      <c r="BZ66" s="16">
        <v>58</v>
      </c>
      <c r="CA66" s="16">
        <v>82</v>
      </c>
      <c r="CB66" s="16">
        <v>13</v>
      </c>
      <c r="CC66" s="16">
        <v>144</v>
      </c>
      <c r="CD66" s="16">
        <v>93</v>
      </c>
      <c r="CE66" s="16">
        <v>2</v>
      </c>
      <c r="CF66" s="16">
        <v>164</v>
      </c>
      <c r="CG66" s="16">
        <v>26</v>
      </c>
      <c r="CH66" s="16">
        <v>58</v>
      </c>
      <c r="CI66" s="16">
        <v>21</v>
      </c>
      <c r="CJ66" s="16">
        <v>61000</v>
      </c>
    </row>
    <row r="67" spans="1:88" ht="15" thickBot="1" x14ac:dyDescent="0.35">
      <c r="A67" s="15" t="s">
        <v>161</v>
      </c>
      <c r="B67" s="16">
        <v>173</v>
      </c>
      <c r="C67" s="16">
        <v>127</v>
      </c>
      <c r="D67" s="16">
        <v>145</v>
      </c>
      <c r="E67" s="16">
        <v>166</v>
      </c>
      <c r="F67" s="16">
        <v>46</v>
      </c>
      <c r="G67" s="16">
        <v>163</v>
      </c>
      <c r="H67" s="16">
        <v>158</v>
      </c>
      <c r="I67" s="16">
        <v>187</v>
      </c>
      <c r="J67" s="16">
        <v>201</v>
      </c>
      <c r="K67" s="16">
        <v>181</v>
      </c>
      <c r="L67" s="16">
        <v>71</v>
      </c>
      <c r="M67" s="16">
        <v>91</v>
      </c>
      <c r="N67" s="16">
        <v>97</v>
      </c>
      <c r="O67" s="16">
        <v>122</v>
      </c>
      <c r="P67" s="16">
        <v>89</v>
      </c>
      <c r="Q67" s="16">
        <v>151</v>
      </c>
      <c r="R67" s="16">
        <v>150</v>
      </c>
      <c r="S67" s="16">
        <v>105</v>
      </c>
      <c r="T67" s="16">
        <v>189</v>
      </c>
      <c r="U67" s="16">
        <v>82</v>
      </c>
      <c r="V67" s="16">
        <v>115</v>
      </c>
      <c r="W67" s="16">
        <v>202</v>
      </c>
      <c r="X67" s="16">
        <v>107</v>
      </c>
      <c r="Y67" s="16">
        <v>158</v>
      </c>
      <c r="Z67" s="16">
        <v>111</v>
      </c>
      <c r="AA67" s="16">
        <v>207</v>
      </c>
      <c r="AB67" s="16">
        <v>57000</v>
      </c>
      <c r="AG67">
        <f t="shared" si="2"/>
        <v>35</v>
      </c>
      <c r="AH67">
        <f t="shared" si="3"/>
        <v>81</v>
      </c>
      <c r="AI67">
        <f t="shared" si="4"/>
        <v>63</v>
      </c>
      <c r="AJ67">
        <f t="shared" si="5"/>
        <v>42</v>
      </c>
      <c r="AK67">
        <f t="shared" si="6"/>
        <v>162</v>
      </c>
      <c r="AL67">
        <f t="shared" si="7"/>
        <v>45</v>
      </c>
      <c r="AM67">
        <f t="shared" si="8"/>
        <v>50</v>
      </c>
      <c r="AN67">
        <f t="shared" si="9"/>
        <v>21</v>
      </c>
      <c r="AO67">
        <f t="shared" si="10"/>
        <v>7</v>
      </c>
      <c r="AP67">
        <f t="shared" si="11"/>
        <v>27</v>
      </c>
      <c r="AQ67">
        <f t="shared" si="12"/>
        <v>137</v>
      </c>
      <c r="AR67">
        <f t="shared" si="13"/>
        <v>117</v>
      </c>
      <c r="AS67">
        <f t="shared" si="14"/>
        <v>111</v>
      </c>
      <c r="AT67">
        <f t="shared" si="15"/>
        <v>86</v>
      </c>
      <c r="AU67">
        <f t="shared" si="16"/>
        <v>119</v>
      </c>
      <c r="AV67">
        <f t="shared" si="17"/>
        <v>57</v>
      </c>
      <c r="AW67">
        <f t="shared" si="18"/>
        <v>58</v>
      </c>
      <c r="AX67">
        <f t="shared" si="19"/>
        <v>103</v>
      </c>
      <c r="AY67">
        <f t="shared" si="20"/>
        <v>19</v>
      </c>
      <c r="AZ67">
        <f t="shared" si="21"/>
        <v>126</v>
      </c>
      <c r="BA67">
        <f t="shared" si="22"/>
        <v>93</v>
      </c>
      <c r="BB67">
        <f t="shared" si="23"/>
        <v>6</v>
      </c>
      <c r="BC67">
        <f t="shared" si="24"/>
        <v>101</v>
      </c>
      <c r="BD67">
        <f t="shared" si="25"/>
        <v>50</v>
      </c>
      <c r="BE67">
        <f t="shared" si="26"/>
        <v>97</v>
      </c>
      <c r="BF67">
        <f t="shared" si="27"/>
        <v>1</v>
      </c>
      <c r="BG67">
        <f t="shared" si="28"/>
        <v>57000</v>
      </c>
      <c r="BI67" s="15" t="s">
        <v>161</v>
      </c>
      <c r="BJ67" s="16">
        <v>35</v>
      </c>
      <c r="BK67" s="16">
        <v>81</v>
      </c>
      <c r="BL67" s="16">
        <v>63</v>
      </c>
      <c r="BM67" s="16">
        <v>42</v>
      </c>
      <c r="BN67" s="16">
        <v>162</v>
      </c>
      <c r="BO67" s="16">
        <v>45</v>
      </c>
      <c r="BP67" s="16">
        <v>50</v>
      </c>
      <c r="BQ67" s="16">
        <v>21</v>
      </c>
      <c r="BR67" s="16">
        <v>7</v>
      </c>
      <c r="BS67" s="16">
        <v>27</v>
      </c>
      <c r="BT67" s="16">
        <v>137</v>
      </c>
      <c r="BU67" s="16">
        <v>117</v>
      </c>
      <c r="BV67" s="16">
        <v>111</v>
      </c>
      <c r="BW67" s="16">
        <v>86</v>
      </c>
      <c r="BX67" s="16">
        <v>119</v>
      </c>
      <c r="BY67" s="16">
        <v>57</v>
      </c>
      <c r="BZ67" s="16">
        <v>58</v>
      </c>
      <c r="CA67" s="16">
        <v>103</v>
      </c>
      <c r="CB67" s="16">
        <v>19</v>
      </c>
      <c r="CC67" s="16">
        <v>126</v>
      </c>
      <c r="CD67" s="16">
        <v>93</v>
      </c>
      <c r="CE67" s="16">
        <v>6</v>
      </c>
      <c r="CF67" s="16">
        <v>101</v>
      </c>
      <c r="CG67" s="16">
        <v>50</v>
      </c>
      <c r="CH67" s="16">
        <v>97</v>
      </c>
      <c r="CI67" s="16">
        <v>1</v>
      </c>
      <c r="CJ67" s="16">
        <v>57000</v>
      </c>
    </row>
    <row r="68" spans="1:88" ht="15" thickBot="1" x14ac:dyDescent="0.35">
      <c r="A68" s="15" t="s">
        <v>162</v>
      </c>
      <c r="B68" s="16">
        <v>18</v>
      </c>
      <c r="C68" s="16">
        <v>14</v>
      </c>
      <c r="D68" s="16">
        <v>67</v>
      </c>
      <c r="E68" s="16">
        <v>88</v>
      </c>
      <c r="F68" s="16">
        <v>3</v>
      </c>
      <c r="G68" s="16">
        <v>38</v>
      </c>
      <c r="H68" s="16">
        <v>36</v>
      </c>
      <c r="I68" s="16">
        <v>163</v>
      </c>
      <c r="J68" s="16">
        <v>163</v>
      </c>
      <c r="K68" s="16">
        <v>136</v>
      </c>
      <c r="L68" s="16">
        <v>63</v>
      </c>
      <c r="M68" s="16">
        <v>21</v>
      </c>
      <c r="N68" s="16">
        <v>52</v>
      </c>
      <c r="O68" s="16">
        <v>148</v>
      </c>
      <c r="P68" s="16">
        <v>48</v>
      </c>
      <c r="Q68" s="16">
        <v>65</v>
      </c>
      <c r="R68" s="16">
        <v>41</v>
      </c>
      <c r="S68" s="16">
        <v>10</v>
      </c>
      <c r="T68" s="16">
        <v>92</v>
      </c>
      <c r="U68" s="16">
        <v>64</v>
      </c>
      <c r="V68" s="16">
        <v>115</v>
      </c>
      <c r="W68" s="16">
        <v>193</v>
      </c>
      <c r="X68" s="16">
        <v>84</v>
      </c>
      <c r="Y68" s="16">
        <v>134</v>
      </c>
      <c r="Z68" s="16">
        <v>33</v>
      </c>
      <c r="AA68" s="16">
        <v>187</v>
      </c>
      <c r="AB68" s="16">
        <v>69000</v>
      </c>
      <c r="AG68">
        <f t="shared" si="2"/>
        <v>190</v>
      </c>
      <c r="AH68">
        <f t="shared" si="3"/>
        <v>194</v>
      </c>
      <c r="AI68">
        <f t="shared" si="4"/>
        <v>141</v>
      </c>
      <c r="AJ68">
        <f t="shared" si="5"/>
        <v>120</v>
      </c>
      <c r="AK68">
        <f t="shared" si="6"/>
        <v>205</v>
      </c>
      <c r="AL68">
        <f t="shared" si="7"/>
        <v>170</v>
      </c>
      <c r="AM68">
        <f t="shared" si="8"/>
        <v>172</v>
      </c>
      <c r="AN68">
        <f t="shared" si="9"/>
        <v>45</v>
      </c>
      <c r="AO68">
        <f t="shared" si="10"/>
        <v>45</v>
      </c>
      <c r="AP68">
        <f t="shared" si="11"/>
        <v>72</v>
      </c>
      <c r="AQ68">
        <f t="shared" si="12"/>
        <v>145</v>
      </c>
      <c r="AR68">
        <f t="shared" si="13"/>
        <v>187</v>
      </c>
      <c r="AS68">
        <f t="shared" si="14"/>
        <v>156</v>
      </c>
      <c r="AT68">
        <f t="shared" si="15"/>
        <v>60</v>
      </c>
      <c r="AU68">
        <f t="shared" si="16"/>
        <v>160</v>
      </c>
      <c r="AV68">
        <f t="shared" si="17"/>
        <v>143</v>
      </c>
      <c r="AW68">
        <f t="shared" si="18"/>
        <v>167</v>
      </c>
      <c r="AX68">
        <f t="shared" si="19"/>
        <v>198</v>
      </c>
      <c r="AY68">
        <f t="shared" si="20"/>
        <v>116</v>
      </c>
      <c r="AZ68">
        <f t="shared" si="21"/>
        <v>144</v>
      </c>
      <c r="BA68">
        <f t="shared" si="22"/>
        <v>93</v>
      </c>
      <c r="BB68">
        <f t="shared" si="23"/>
        <v>15</v>
      </c>
      <c r="BC68">
        <f t="shared" si="24"/>
        <v>124</v>
      </c>
      <c r="BD68">
        <f t="shared" si="25"/>
        <v>74</v>
      </c>
      <c r="BE68">
        <f t="shared" si="26"/>
        <v>175</v>
      </c>
      <c r="BF68">
        <f t="shared" si="27"/>
        <v>21</v>
      </c>
      <c r="BG68">
        <f t="shared" si="28"/>
        <v>69000</v>
      </c>
      <c r="BI68" s="15" t="s">
        <v>162</v>
      </c>
      <c r="BJ68" s="16">
        <v>190</v>
      </c>
      <c r="BK68" s="16">
        <v>194</v>
      </c>
      <c r="BL68" s="16">
        <v>141</v>
      </c>
      <c r="BM68" s="16">
        <v>120</v>
      </c>
      <c r="BN68" s="16">
        <v>205</v>
      </c>
      <c r="BO68" s="16">
        <v>170</v>
      </c>
      <c r="BP68" s="16">
        <v>172</v>
      </c>
      <c r="BQ68" s="16">
        <v>45</v>
      </c>
      <c r="BR68" s="16">
        <v>45</v>
      </c>
      <c r="BS68" s="16">
        <v>72</v>
      </c>
      <c r="BT68" s="16">
        <v>145</v>
      </c>
      <c r="BU68" s="16">
        <v>187</v>
      </c>
      <c r="BV68" s="16">
        <v>156</v>
      </c>
      <c r="BW68" s="16">
        <v>60</v>
      </c>
      <c r="BX68" s="16">
        <v>160</v>
      </c>
      <c r="BY68" s="16">
        <v>143</v>
      </c>
      <c r="BZ68" s="16">
        <v>167</v>
      </c>
      <c r="CA68" s="16">
        <v>198</v>
      </c>
      <c r="CB68" s="16">
        <v>116</v>
      </c>
      <c r="CC68" s="16">
        <v>144</v>
      </c>
      <c r="CD68" s="16">
        <v>93</v>
      </c>
      <c r="CE68" s="16">
        <v>15</v>
      </c>
      <c r="CF68" s="16">
        <v>124</v>
      </c>
      <c r="CG68" s="16">
        <v>74</v>
      </c>
      <c r="CH68" s="16">
        <v>175</v>
      </c>
      <c r="CI68" s="16">
        <v>21</v>
      </c>
      <c r="CJ68" s="16">
        <v>69000</v>
      </c>
    </row>
    <row r="69" spans="1:88" ht="15" thickBot="1" x14ac:dyDescent="0.35">
      <c r="A69" s="15" t="s">
        <v>163</v>
      </c>
      <c r="B69" s="16">
        <v>18</v>
      </c>
      <c r="C69" s="16">
        <v>5</v>
      </c>
      <c r="D69" s="16">
        <v>56</v>
      </c>
      <c r="E69" s="16">
        <v>102</v>
      </c>
      <c r="F69" s="16">
        <v>2</v>
      </c>
      <c r="G69" s="16">
        <v>38</v>
      </c>
      <c r="H69" s="16">
        <v>36</v>
      </c>
      <c r="I69" s="16">
        <v>138</v>
      </c>
      <c r="J69" s="16">
        <v>185</v>
      </c>
      <c r="K69" s="16">
        <v>151</v>
      </c>
      <c r="L69" s="16">
        <v>43</v>
      </c>
      <c r="M69" s="16">
        <v>1</v>
      </c>
      <c r="N69" s="16">
        <v>50</v>
      </c>
      <c r="O69" s="16">
        <v>59</v>
      </c>
      <c r="P69" s="16">
        <v>26</v>
      </c>
      <c r="Q69" s="16">
        <v>65</v>
      </c>
      <c r="R69" s="16">
        <v>41</v>
      </c>
      <c r="S69" s="16">
        <v>23</v>
      </c>
      <c r="T69" s="16">
        <v>119</v>
      </c>
      <c r="U69" s="16">
        <v>64</v>
      </c>
      <c r="V69" s="16">
        <v>115</v>
      </c>
      <c r="W69" s="16">
        <v>198</v>
      </c>
      <c r="X69" s="16">
        <v>55</v>
      </c>
      <c r="Y69" s="16">
        <v>158</v>
      </c>
      <c r="Z69" s="16">
        <v>74</v>
      </c>
      <c r="AA69" s="16">
        <v>138</v>
      </c>
      <c r="AB69" s="16">
        <v>55000</v>
      </c>
      <c r="AG69">
        <f t="shared" si="2"/>
        <v>190</v>
      </c>
      <c r="AH69">
        <f t="shared" si="3"/>
        <v>203</v>
      </c>
      <c r="AI69">
        <f t="shared" si="4"/>
        <v>152</v>
      </c>
      <c r="AJ69">
        <f t="shared" si="5"/>
        <v>106</v>
      </c>
      <c r="AK69">
        <f t="shared" si="6"/>
        <v>206</v>
      </c>
      <c r="AL69">
        <f t="shared" si="7"/>
        <v>170</v>
      </c>
      <c r="AM69">
        <f t="shared" si="8"/>
        <v>172</v>
      </c>
      <c r="AN69">
        <f t="shared" si="9"/>
        <v>70</v>
      </c>
      <c r="AO69">
        <f t="shared" si="10"/>
        <v>23</v>
      </c>
      <c r="AP69">
        <f t="shared" si="11"/>
        <v>57</v>
      </c>
      <c r="AQ69">
        <f t="shared" si="12"/>
        <v>165</v>
      </c>
      <c r="AR69">
        <f t="shared" si="13"/>
        <v>207</v>
      </c>
      <c r="AS69">
        <f t="shared" si="14"/>
        <v>158</v>
      </c>
      <c r="AT69">
        <f t="shared" si="15"/>
        <v>149</v>
      </c>
      <c r="AU69">
        <f t="shared" si="16"/>
        <v>182</v>
      </c>
      <c r="AV69">
        <f t="shared" si="17"/>
        <v>143</v>
      </c>
      <c r="AW69">
        <f t="shared" si="18"/>
        <v>167</v>
      </c>
      <c r="AX69">
        <f t="shared" si="19"/>
        <v>185</v>
      </c>
      <c r="AY69">
        <f t="shared" si="20"/>
        <v>89</v>
      </c>
      <c r="AZ69">
        <f t="shared" si="21"/>
        <v>144</v>
      </c>
      <c r="BA69">
        <f t="shared" si="22"/>
        <v>93</v>
      </c>
      <c r="BB69">
        <f t="shared" si="23"/>
        <v>10</v>
      </c>
      <c r="BC69">
        <f t="shared" si="24"/>
        <v>153</v>
      </c>
      <c r="BD69">
        <f t="shared" si="25"/>
        <v>50</v>
      </c>
      <c r="BE69">
        <f t="shared" si="26"/>
        <v>134</v>
      </c>
      <c r="BF69">
        <f t="shared" si="27"/>
        <v>70</v>
      </c>
      <c r="BG69">
        <f t="shared" si="28"/>
        <v>55000</v>
      </c>
      <c r="BI69" s="15" t="s">
        <v>163</v>
      </c>
      <c r="BJ69" s="16">
        <v>190</v>
      </c>
      <c r="BK69" s="16">
        <v>203</v>
      </c>
      <c r="BL69" s="16">
        <v>152</v>
      </c>
      <c r="BM69" s="16">
        <v>106</v>
      </c>
      <c r="BN69" s="16">
        <v>206</v>
      </c>
      <c r="BO69" s="16">
        <v>170</v>
      </c>
      <c r="BP69" s="16">
        <v>172</v>
      </c>
      <c r="BQ69" s="16">
        <v>70</v>
      </c>
      <c r="BR69" s="16">
        <v>23</v>
      </c>
      <c r="BS69" s="16">
        <v>57</v>
      </c>
      <c r="BT69" s="16">
        <v>165</v>
      </c>
      <c r="BU69" s="16">
        <v>207</v>
      </c>
      <c r="BV69" s="16">
        <v>158</v>
      </c>
      <c r="BW69" s="16">
        <v>149</v>
      </c>
      <c r="BX69" s="16">
        <v>182</v>
      </c>
      <c r="BY69" s="16">
        <v>143</v>
      </c>
      <c r="BZ69" s="16">
        <v>167</v>
      </c>
      <c r="CA69" s="16">
        <v>185</v>
      </c>
      <c r="CB69" s="16">
        <v>89</v>
      </c>
      <c r="CC69" s="16">
        <v>144</v>
      </c>
      <c r="CD69" s="16">
        <v>93</v>
      </c>
      <c r="CE69" s="16">
        <v>10</v>
      </c>
      <c r="CF69" s="16">
        <v>153</v>
      </c>
      <c r="CG69" s="16">
        <v>50</v>
      </c>
      <c r="CH69" s="16">
        <v>134</v>
      </c>
      <c r="CI69" s="16">
        <v>70</v>
      </c>
      <c r="CJ69" s="16">
        <v>55000</v>
      </c>
    </row>
    <row r="70" spans="1:88" ht="15" thickBot="1" x14ac:dyDescent="0.35">
      <c r="A70" s="15" t="s">
        <v>164</v>
      </c>
      <c r="B70" s="16">
        <v>5</v>
      </c>
      <c r="C70" s="16">
        <v>4</v>
      </c>
      <c r="D70" s="16">
        <v>31</v>
      </c>
      <c r="E70" s="16">
        <v>88</v>
      </c>
      <c r="F70" s="16">
        <v>1</v>
      </c>
      <c r="G70" s="16">
        <v>38</v>
      </c>
      <c r="H70" s="16">
        <v>22</v>
      </c>
      <c r="I70" s="16">
        <v>138</v>
      </c>
      <c r="J70" s="16">
        <v>195</v>
      </c>
      <c r="K70" s="16">
        <v>72</v>
      </c>
      <c r="L70" s="16">
        <v>56</v>
      </c>
      <c r="M70" s="16">
        <v>7</v>
      </c>
      <c r="N70" s="16">
        <v>39</v>
      </c>
      <c r="O70" s="16">
        <v>12</v>
      </c>
      <c r="P70" s="16">
        <v>26</v>
      </c>
      <c r="Q70" s="16">
        <v>65</v>
      </c>
      <c r="R70" s="16">
        <v>41</v>
      </c>
      <c r="S70" s="16">
        <v>6</v>
      </c>
      <c r="T70" s="16">
        <v>28</v>
      </c>
      <c r="U70" s="16">
        <v>64</v>
      </c>
      <c r="V70" s="16">
        <v>100</v>
      </c>
      <c r="W70" s="16">
        <v>183</v>
      </c>
      <c r="X70" s="16">
        <v>44</v>
      </c>
      <c r="Y70" s="16">
        <v>182</v>
      </c>
      <c r="Z70" s="16">
        <v>150</v>
      </c>
      <c r="AA70" s="16">
        <v>138</v>
      </c>
      <c r="AB70" s="16">
        <v>59000</v>
      </c>
      <c r="AG70">
        <f t="shared" si="2"/>
        <v>203</v>
      </c>
      <c r="AH70">
        <f t="shared" si="3"/>
        <v>204</v>
      </c>
      <c r="AI70">
        <f t="shared" si="4"/>
        <v>177</v>
      </c>
      <c r="AJ70">
        <f t="shared" si="5"/>
        <v>120</v>
      </c>
      <c r="AK70">
        <f t="shared" si="6"/>
        <v>207</v>
      </c>
      <c r="AL70">
        <f t="shared" si="7"/>
        <v>170</v>
      </c>
      <c r="AM70">
        <f t="shared" si="8"/>
        <v>186</v>
      </c>
      <c r="AN70">
        <f t="shared" si="9"/>
        <v>70</v>
      </c>
      <c r="AO70">
        <f t="shared" si="10"/>
        <v>13</v>
      </c>
      <c r="AP70">
        <f t="shared" si="11"/>
        <v>136</v>
      </c>
      <c r="AQ70">
        <f t="shared" si="12"/>
        <v>152</v>
      </c>
      <c r="AR70">
        <f t="shared" si="13"/>
        <v>201</v>
      </c>
      <c r="AS70">
        <f t="shared" si="14"/>
        <v>169</v>
      </c>
      <c r="AT70">
        <f t="shared" si="15"/>
        <v>196</v>
      </c>
      <c r="AU70">
        <f t="shared" si="16"/>
        <v>182</v>
      </c>
      <c r="AV70">
        <f t="shared" si="17"/>
        <v>143</v>
      </c>
      <c r="AW70">
        <f t="shared" si="18"/>
        <v>167</v>
      </c>
      <c r="AX70">
        <f t="shared" si="19"/>
        <v>202</v>
      </c>
      <c r="AY70">
        <f t="shared" si="20"/>
        <v>180</v>
      </c>
      <c r="AZ70">
        <f t="shared" si="21"/>
        <v>144</v>
      </c>
      <c r="BA70">
        <f t="shared" si="22"/>
        <v>108</v>
      </c>
      <c r="BB70">
        <f t="shared" si="23"/>
        <v>25</v>
      </c>
      <c r="BC70">
        <f t="shared" si="24"/>
        <v>164</v>
      </c>
      <c r="BD70">
        <f t="shared" si="25"/>
        <v>26</v>
      </c>
      <c r="BE70">
        <f t="shared" si="26"/>
        <v>58</v>
      </c>
      <c r="BF70">
        <f t="shared" si="27"/>
        <v>70</v>
      </c>
      <c r="BG70">
        <f t="shared" si="28"/>
        <v>59000</v>
      </c>
      <c r="BI70" s="15" t="s">
        <v>164</v>
      </c>
      <c r="BJ70" s="16">
        <v>203</v>
      </c>
      <c r="BK70" s="16">
        <v>204</v>
      </c>
      <c r="BL70" s="16">
        <v>177</v>
      </c>
      <c r="BM70" s="16">
        <v>120</v>
      </c>
      <c r="BN70" s="16">
        <v>207</v>
      </c>
      <c r="BO70" s="16">
        <v>170</v>
      </c>
      <c r="BP70" s="16">
        <v>186</v>
      </c>
      <c r="BQ70" s="16">
        <v>70</v>
      </c>
      <c r="BR70" s="16">
        <v>13</v>
      </c>
      <c r="BS70" s="16">
        <v>136</v>
      </c>
      <c r="BT70" s="16">
        <v>152</v>
      </c>
      <c r="BU70" s="16">
        <v>201</v>
      </c>
      <c r="BV70" s="16">
        <v>169</v>
      </c>
      <c r="BW70" s="16">
        <v>196</v>
      </c>
      <c r="BX70" s="16">
        <v>182</v>
      </c>
      <c r="BY70" s="16">
        <v>143</v>
      </c>
      <c r="BZ70" s="16">
        <v>167</v>
      </c>
      <c r="CA70" s="16">
        <v>202</v>
      </c>
      <c r="CB70" s="16">
        <v>180</v>
      </c>
      <c r="CC70" s="16">
        <v>144</v>
      </c>
      <c r="CD70" s="16">
        <v>108</v>
      </c>
      <c r="CE70" s="16">
        <v>25</v>
      </c>
      <c r="CF70" s="16">
        <v>164</v>
      </c>
      <c r="CG70" s="16">
        <v>26</v>
      </c>
      <c r="CH70" s="16">
        <v>58</v>
      </c>
      <c r="CI70" s="16">
        <v>70</v>
      </c>
      <c r="CJ70" s="16">
        <v>59000</v>
      </c>
    </row>
    <row r="71" spans="1:88" ht="15" thickBot="1" x14ac:dyDescent="0.35">
      <c r="A71" s="15" t="s">
        <v>165</v>
      </c>
      <c r="B71" s="16">
        <v>18</v>
      </c>
      <c r="C71" s="16">
        <v>53</v>
      </c>
      <c r="D71" s="16">
        <v>25</v>
      </c>
      <c r="E71" s="16">
        <v>102</v>
      </c>
      <c r="F71" s="16">
        <v>10</v>
      </c>
      <c r="G71" s="16">
        <v>38</v>
      </c>
      <c r="H71" s="16">
        <v>46</v>
      </c>
      <c r="I71" s="16">
        <v>130</v>
      </c>
      <c r="J71" s="16">
        <v>163</v>
      </c>
      <c r="K71" s="16">
        <v>48</v>
      </c>
      <c r="L71" s="16">
        <v>63</v>
      </c>
      <c r="M71" s="16">
        <v>34</v>
      </c>
      <c r="N71" s="16">
        <v>52</v>
      </c>
      <c r="O71" s="16">
        <v>48</v>
      </c>
      <c r="P71" s="16">
        <v>48</v>
      </c>
      <c r="Q71" s="16">
        <v>65</v>
      </c>
      <c r="R71" s="16">
        <v>41</v>
      </c>
      <c r="S71" s="16">
        <v>10</v>
      </c>
      <c r="T71" s="16">
        <v>28</v>
      </c>
      <c r="U71" s="16">
        <v>54</v>
      </c>
      <c r="V71" s="16">
        <v>115</v>
      </c>
      <c r="W71" s="16">
        <v>159</v>
      </c>
      <c r="X71" s="16">
        <v>44</v>
      </c>
      <c r="Y71" s="16">
        <v>158</v>
      </c>
      <c r="Z71" s="16">
        <v>150</v>
      </c>
      <c r="AA71" s="16">
        <v>187</v>
      </c>
      <c r="AB71" s="16">
        <v>59000</v>
      </c>
      <c r="AG71">
        <f t="shared" si="2"/>
        <v>190</v>
      </c>
      <c r="AH71">
        <f t="shared" si="3"/>
        <v>155</v>
      </c>
      <c r="AI71">
        <f t="shared" si="4"/>
        <v>183</v>
      </c>
      <c r="AJ71">
        <f t="shared" si="5"/>
        <v>106</v>
      </c>
      <c r="AK71">
        <f t="shared" si="6"/>
        <v>198</v>
      </c>
      <c r="AL71">
        <f t="shared" si="7"/>
        <v>170</v>
      </c>
      <c r="AM71">
        <f t="shared" si="8"/>
        <v>162</v>
      </c>
      <c r="AN71">
        <f t="shared" si="9"/>
        <v>78</v>
      </c>
      <c r="AO71">
        <f t="shared" si="10"/>
        <v>45</v>
      </c>
      <c r="AP71">
        <f t="shared" si="11"/>
        <v>160</v>
      </c>
      <c r="AQ71">
        <f t="shared" si="12"/>
        <v>145</v>
      </c>
      <c r="AR71">
        <f t="shared" si="13"/>
        <v>174</v>
      </c>
      <c r="AS71">
        <f t="shared" si="14"/>
        <v>156</v>
      </c>
      <c r="AT71">
        <f t="shared" si="15"/>
        <v>160</v>
      </c>
      <c r="AU71">
        <f t="shared" si="16"/>
        <v>160</v>
      </c>
      <c r="AV71">
        <f t="shared" si="17"/>
        <v>143</v>
      </c>
      <c r="AW71">
        <f t="shared" si="18"/>
        <v>167</v>
      </c>
      <c r="AX71">
        <f t="shared" si="19"/>
        <v>198</v>
      </c>
      <c r="AY71">
        <f t="shared" si="20"/>
        <v>180</v>
      </c>
      <c r="AZ71">
        <f t="shared" si="21"/>
        <v>154</v>
      </c>
      <c r="BA71">
        <f t="shared" si="22"/>
        <v>93</v>
      </c>
      <c r="BB71">
        <f t="shared" si="23"/>
        <v>49</v>
      </c>
      <c r="BC71">
        <f t="shared" si="24"/>
        <v>164</v>
      </c>
      <c r="BD71">
        <f t="shared" si="25"/>
        <v>50</v>
      </c>
      <c r="BE71">
        <f t="shared" si="26"/>
        <v>58</v>
      </c>
      <c r="BF71">
        <f t="shared" si="27"/>
        <v>21</v>
      </c>
      <c r="BG71">
        <f t="shared" si="28"/>
        <v>59000</v>
      </c>
      <c r="BI71" s="15" t="s">
        <v>165</v>
      </c>
      <c r="BJ71" s="16">
        <v>190</v>
      </c>
      <c r="BK71" s="16">
        <v>155</v>
      </c>
      <c r="BL71" s="16">
        <v>183</v>
      </c>
      <c r="BM71" s="16">
        <v>106</v>
      </c>
      <c r="BN71" s="16">
        <v>198</v>
      </c>
      <c r="BO71" s="16">
        <v>170</v>
      </c>
      <c r="BP71" s="16">
        <v>162</v>
      </c>
      <c r="BQ71" s="16">
        <v>78</v>
      </c>
      <c r="BR71" s="16">
        <v>45</v>
      </c>
      <c r="BS71" s="16">
        <v>160</v>
      </c>
      <c r="BT71" s="16">
        <v>145</v>
      </c>
      <c r="BU71" s="16">
        <v>174</v>
      </c>
      <c r="BV71" s="16">
        <v>156</v>
      </c>
      <c r="BW71" s="16">
        <v>160</v>
      </c>
      <c r="BX71" s="16">
        <v>160</v>
      </c>
      <c r="BY71" s="16">
        <v>143</v>
      </c>
      <c r="BZ71" s="16">
        <v>167</v>
      </c>
      <c r="CA71" s="16">
        <v>198</v>
      </c>
      <c r="CB71" s="16">
        <v>180</v>
      </c>
      <c r="CC71" s="16">
        <v>154</v>
      </c>
      <c r="CD71" s="16">
        <v>93</v>
      </c>
      <c r="CE71" s="16">
        <v>49</v>
      </c>
      <c r="CF71" s="16">
        <v>164</v>
      </c>
      <c r="CG71" s="16">
        <v>50</v>
      </c>
      <c r="CH71" s="16">
        <v>58</v>
      </c>
      <c r="CI71" s="16">
        <v>21</v>
      </c>
      <c r="CJ71" s="16">
        <v>59000</v>
      </c>
    </row>
    <row r="72" spans="1:88" ht="15" thickBot="1" x14ac:dyDescent="0.35">
      <c r="A72" s="15" t="s">
        <v>166</v>
      </c>
      <c r="B72" s="16">
        <v>67</v>
      </c>
      <c r="C72" s="16">
        <v>127</v>
      </c>
      <c r="D72" s="16">
        <v>31</v>
      </c>
      <c r="E72" s="16">
        <v>112</v>
      </c>
      <c r="F72" s="16">
        <v>10</v>
      </c>
      <c r="G72" s="16">
        <v>38</v>
      </c>
      <c r="H72" s="16">
        <v>56</v>
      </c>
      <c r="I72" s="16">
        <v>138</v>
      </c>
      <c r="J72" s="16">
        <v>163</v>
      </c>
      <c r="K72" s="16">
        <v>48</v>
      </c>
      <c r="L72" s="16">
        <v>63</v>
      </c>
      <c r="M72" s="16">
        <v>49</v>
      </c>
      <c r="N72" s="16">
        <v>39</v>
      </c>
      <c r="O72" s="16">
        <v>86</v>
      </c>
      <c r="P72" s="16">
        <v>48</v>
      </c>
      <c r="Q72" s="16">
        <v>151</v>
      </c>
      <c r="R72" s="16">
        <v>41</v>
      </c>
      <c r="S72" s="16">
        <v>23</v>
      </c>
      <c r="T72" s="16">
        <v>92</v>
      </c>
      <c r="U72" s="16">
        <v>54</v>
      </c>
      <c r="V72" s="16">
        <v>115</v>
      </c>
      <c r="W72" s="16">
        <v>101</v>
      </c>
      <c r="X72" s="16">
        <v>84</v>
      </c>
      <c r="Y72" s="16">
        <v>182</v>
      </c>
      <c r="Z72" s="16">
        <v>150</v>
      </c>
      <c r="AA72" s="16">
        <v>138</v>
      </c>
      <c r="AB72" s="16">
        <v>65000</v>
      </c>
      <c r="AG72">
        <f t="shared" si="2"/>
        <v>141</v>
      </c>
      <c r="AH72">
        <f t="shared" si="3"/>
        <v>81</v>
      </c>
      <c r="AI72">
        <f t="shared" si="4"/>
        <v>177</v>
      </c>
      <c r="AJ72">
        <f t="shared" si="5"/>
        <v>96</v>
      </c>
      <c r="AK72">
        <f t="shared" si="6"/>
        <v>198</v>
      </c>
      <c r="AL72">
        <f t="shared" si="7"/>
        <v>170</v>
      </c>
      <c r="AM72">
        <f t="shared" si="8"/>
        <v>152</v>
      </c>
      <c r="AN72">
        <f t="shared" si="9"/>
        <v>70</v>
      </c>
      <c r="AO72">
        <f t="shared" si="10"/>
        <v>45</v>
      </c>
      <c r="AP72">
        <f t="shared" si="11"/>
        <v>160</v>
      </c>
      <c r="AQ72">
        <f t="shared" si="12"/>
        <v>145</v>
      </c>
      <c r="AR72">
        <f t="shared" si="13"/>
        <v>159</v>
      </c>
      <c r="AS72">
        <f t="shared" si="14"/>
        <v>169</v>
      </c>
      <c r="AT72">
        <f t="shared" si="15"/>
        <v>122</v>
      </c>
      <c r="AU72">
        <f t="shared" si="16"/>
        <v>160</v>
      </c>
      <c r="AV72">
        <f t="shared" si="17"/>
        <v>57</v>
      </c>
      <c r="AW72">
        <f t="shared" si="18"/>
        <v>167</v>
      </c>
      <c r="AX72">
        <f t="shared" si="19"/>
        <v>185</v>
      </c>
      <c r="AY72">
        <f t="shared" si="20"/>
        <v>116</v>
      </c>
      <c r="AZ72">
        <f t="shared" si="21"/>
        <v>154</v>
      </c>
      <c r="BA72">
        <f t="shared" si="22"/>
        <v>93</v>
      </c>
      <c r="BB72">
        <f t="shared" si="23"/>
        <v>107</v>
      </c>
      <c r="BC72">
        <f t="shared" si="24"/>
        <v>124</v>
      </c>
      <c r="BD72">
        <f t="shared" si="25"/>
        <v>26</v>
      </c>
      <c r="BE72">
        <f t="shared" si="26"/>
        <v>58</v>
      </c>
      <c r="BF72">
        <f t="shared" si="27"/>
        <v>70</v>
      </c>
      <c r="BG72">
        <f t="shared" si="28"/>
        <v>65000</v>
      </c>
      <c r="BI72" s="15" t="s">
        <v>166</v>
      </c>
      <c r="BJ72" s="16">
        <v>141</v>
      </c>
      <c r="BK72" s="16">
        <v>81</v>
      </c>
      <c r="BL72" s="16">
        <v>177</v>
      </c>
      <c r="BM72" s="16">
        <v>96</v>
      </c>
      <c r="BN72" s="16">
        <v>198</v>
      </c>
      <c r="BO72" s="16">
        <v>170</v>
      </c>
      <c r="BP72" s="16">
        <v>152</v>
      </c>
      <c r="BQ72" s="16">
        <v>70</v>
      </c>
      <c r="BR72" s="16">
        <v>45</v>
      </c>
      <c r="BS72" s="16">
        <v>160</v>
      </c>
      <c r="BT72" s="16">
        <v>145</v>
      </c>
      <c r="BU72" s="16">
        <v>159</v>
      </c>
      <c r="BV72" s="16">
        <v>169</v>
      </c>
      <c r="BW72" s="16">
        <v>122</v>
      </c>
      <c r="BX72" s="16">
        <v>160</v>
      </c>
      <c r="BY72" s="16">
        <v>57</v>
      </c>
      <c r="BZ72" s="16">
        <v>167</v>
      </c>
      <c r="CA72" s="16">
        <v>185</v>
      </c>
      <c r="CB72" s="16">
        <v>116</v>
      </c>
      <c r="CC72" s="16">
        <v>154</v>
      </c>
      <c r="CD72" s="16">
        <v>93</v>
      </c>
      <c r="CE72" s="16">
        <v>107</v>
      </c>
      <c r="CF72" s="16">
        <v>124</v>
      </c>
      <c r="CG72" s="16">
        <v>26</v>
      </c>
      <c r="CH72" s="16">
        <v>58</v>
      </c>
      <c r="CI72" s="16">
        <v>70</v>
      </c>
      <c r="CJ72" s="16">
        <v>65000</v>
      </c>
    </row>
    <row r="73" spans="1:88" ht="15" thickBot="1" x14ac:dyDescent="0.35">
      <c r="A73" s="15" t="s">
        <v>167</v>
      </c>
      <c r="B73" s="16">
        <v>67</v>
      </c>
      <c r="C73" s="16">
        <v>53</v>
      </c>
      <c r="D73" s="16">
        <v>47</v>
      </c>
      <c r="E73" s="16">
        <v>125</v>
      </c>
      <c r="F73" s="16">
        <v>46</v>
      </c>
      <c r="G73" s="16">
        <v>38</v>
      </c>
      <c r="H73" s="16">
        <v>56</v>
      </c>
      <c r="I73" s="16">
        <v>146</v>
      </c>
      <c r="J73" s="16">
        <v>163</v>
      </c>
      <c r="K73" s="16">
        <v>48</v>
      </c>
      <c r="L73" s="16">
        <v>56</v>
      </c>
      <c r="M73" s="16">
        <v>55</v>
      </c>
      <c r="N73" s="16">
        <v>46</v>
      </c>
      <c r="O73" s="16">
        <v>86</v>
      </c>
      <c r="P73" s="16">
        <v>60</v>
      </c>
      <c r="Q73" s="16">
        <v>151</v>
      </c>
      <c r="R73" s="16">
        <v>41</v>
      </c>
      <c r="S73" s="16">
        <v>49</v>
      </c>
      <c r="T73" s="16">
        <v>119</v>
      </c>
      <c r="U73" s="16">
        <v>64</v>
      </c>
      <c r="V73" s="16">
        <v>115</v>
      </c>
      <c r="W73" s="16">
        <v>133</v>
      </c>
      <c r="X73" s="16">
        <v>84</v>
      </c>
      <c r="Y73" s="16">
        <v>182</v>
      </c>
      <c r="Z73" s="16">
        <v>111</v>
      </c>
      <c r="AA73" s="16">
        <v>187</v>
      </c>
      <c r="AB73" s="16">
        <v>57000</v>
      </c>
      <c r="AG73">
        <f t="shared" ref="AG73:AG136" si="29">208-B73</f>
        <v>141</v>
      </c>
      <c r="AH73">
        <f t="shared" ref="AH73:AH136" si="30">208-C73</f>
        <v>155</v>
      </c>
      <c r="AI73">
        <f t="shared" ref="AI73:AI136" si="31">208-D73</f>
        <v>161</v>
      </c>
      <c r="AJ73">
        <f t="shared" ref="AJ73:AJ136" si="32">208-E73</f>
        <v>83</v>
      </c>
      <c r="AK73">
        <f t="shared" ref="AK73:AK136" si="33">208-F73</f>
        <v>162</v>
      </c>
      <c r="AL73">
        <f t="shared" ref="AL73:AL136" si="34">208-G73</f>
        <v>170</v>
      </c>
      <c r="AM73">
        <f t="shared" ref="AM73:AM136" si="35">208-H73</f>
        <v>152</v>
      </c>
      <c r="AN73">
        <f t="shared" ref="AN73:AN136" si="36">208-I73</f>
        <v>62</v>
      </c>
      <c r="AO73">
        <f t="shared" ref="AO73:AO136" si="37">208-J73</f>
        <v>45</v>
      </c>
      <c r="AP73">
        <f t="shared" ref="AP73:AP136" si="38">208-K73</f>
        <v>160</v>
      </c>
      <c r="AQ73">
        <f t="shared" ref="AQ73:AQ136" si="39">208-L73</f>
        <v>152</v>
      </c>
      <c r="AR73">
        <f t="shared" ref="AR73:AR136" si="40">208-M73</f>
        <v>153</v>
      </c>
      <c r="AS73">
        <f t="shared" ref="AS73:AS136" si="41">208-N73</f>
        <v>162</v>
      </c>
      <c r="AT73">
        <f t="shared" ref="AT73:AT136" si="42">208-O73</f>
        <v>122</v>
      </c>
      <c r="AU73">
        <f t="shared" ref="AU73:AU136" si="43">208-P73</f>
        <v>148</v>
      </c>
      <c r="AV73">
        <f t="shared" ref="AV73:AV136" si="44">208-Q73</f>
        <v>57</v>
      </c>
      <c r="AW73">
        <f t="shared" ref="AW73:AW136" si="45">208-R73</f>
        <v>167</v>
      </c>
      <c r="AX73">
        <f t="shared" ref="AX73:AX136" si="46">208-S73</f>
        <v>159</v>
      </c>
      <c r="AY73">
        <f t="shared" ref="AY73:AY136" si="47">208-T73</f>
        <v>89</v>
      </c>
      <c r="AZ73">
        <f t="shared" ref="AZ73:AZ136" si="48">208-U73</f>
        <v>144</v>
      </c>
      <c r="BA73">
        <f t="shared" ref="BA73:BA136" si="49">208-V73</f>
        <v>93</v>
      </c>
      <c r="BB73">
        <f t="shared" ref="BB73:BB136" si="50">208-W73</f>
        <v>75</v>
      </c>
      <c r="BC73">
        <f t="shared" ref="BC73:BC136" si="51">208-X73</f>
        <v>124</v>
      </c>
      <c r="BD73">
        <f t="shared" ref="BD73:BD136" si="52">208-Y73</f>
        <v>26</v>
      </c>
      <c r="BE73">
        <f t="shared" ref="BE73:BE136" si="53">208-Z73</f>
        <v>97</v>
      </c>
      <c r="BF73">
        <f t="shared" ref="BF73:BF136" si="54">208-AA73</f>
        <v>21</v>
      </c>
      <c r="BG73">
        <f t="shared" ref="BG73:BG136" si="55">AB73</f>
        <v>57000</v>
      </c>
      <c r="BI73" s="15" t="s">
        <v>167</v>
      </c>
      <c r="BJ73" s="16">
        <v>141</v>
      </c>
      <c r="BK73" s="16">
        <v>155</v>
      </c>
      <c r="BL73" s="16">
        <v>161</v>
      </c>
      <c r="BM73" s="16">
        <v>83</v>
      </c>
      <c r="BN73" s="16">
        <v>162</v>
      </c>
      <c r="BO73" s="16">
        <v>170</v>
      </c>
      <c r="BP73" s="16">
        <v>152</v>
      </c>
      <c r="BQ73" s="16">
        <v>62</v>
      </c>
      <c r="BR73" s="16">
        <v>45</v>
      </c>
      <c r="BS73" s="16">
        <v>160</v>
      </c>
      <c r="BT73" s="16">
        <v>152</v>
      </c>
      <c r="BU73" s="16">
        <v>153</v>
      </c>
      <c r="BV73" s="16">
        <v>162</v>
      </c>
      <c r="BW73" s="16">
        <v>122</v>
      </c>
      <c r="BX73" s="16">
        <v>148</v>
      </c>
      <c r="BY73" s="16">
        <v>57</v>
      </c>
      <c r="BZ73" s="16">
        <v>167</v>
      </c>
      <c r="CA73" s="16">
        <v>159</v>
      </c>
      <c r="CB73" s="16">
        <v>89</v>
      </c>
      <c r="CC73" s="16">
        <v>144</v>
      </c>
      <c r="CD73" s="16">
        <v>93</v>
      </c>
      <c r="CE73" s="16">
        <v>75</v>
      </c>
      <c r="CF73" s="16">
        <v>124</v>
      </c>
      <c r="CG73" s="16">
        <v>26</v>
      </c>
      <c r="CH73" s="16">
        <v>97</v>
      </c>
      <c r="CI73" s="16">
        <v>21</v>
      </c>
      <c r="CJ73" s="16">
        <v>57000</v>
      </c>
    </row>
    <row r="74" spans="1:88" ht="15" thickBot="1" x14ac:dyDescent="0.35">
      <c r="A74" s="15" t="s">
        <v>168</v>
      </c>
      <c r="B74" s="16">
        <v>120</v>
      </c>
      <c r="C74" s="16">
        <v>127</v>
      </c>
      <c r="D74" s="16">
        <v>47</v>
      </c>
      <c r="E74" s="16">
        <v>73</v>
      </c>
      <c r="F74" s="16">
        <v>66</v>
      </c>
      <c r="G74" s="16">
        <v>38</v>
      </c>
      <c r="H74" s="16">
        <v>46</v>
      </c>
      <c r="I74" s="16">
        <v>130</v>
      </c>
      <c r="J74" s="16">
        <v>126</v>
      </c>
      <c r="K74" s="16">
        <v>44</v>
      </c>
      <c r="L74" s="16">
        <v>63</v>
      </c>
      <c r="M74" s="16">
        <v>65</v>
      </c>
      <c r="N74" s="16">
        <v>67</v>
      </c>
      <c r="O74" s="16">
        <v>86</v>
      </c>
      <c r="P74" s="16">
        <v>72</v>
      </c>
      <c r="Q74" s="16">
        <v>151</v>
      </c>
      <c r="R74" s="16">
        <v>41</v>
      </c>
      <c r="S74" s="16">
        <v>23</v>
      </c>
      <c r="T74" s="16">
        <v>92</v>
      </c>
      <c r="U74" s="16">
        <v>54</v>
      </c>
      <c r="V74" s="16">
        <v>100</v>
      </c>
      <c r="W74" s="16">
        <v>25</v>
      </c>
      <c r="X74" s="16">
        <v>55</v>
      </c>
      <c r="Y74" s="16">
        <v>134</v>
      </c>
      <c r="Z74" s="16">
        <v>51</v>
      </c>
      <c r="AA74" s="16">
        <v>138</v>
      </c>
      <c r="AB74" s="16">
        <v>65000</v>
      </c>
      <c r="AG74">
        <f t="shared" si="29"/>
        <v>88</v>
      </c>
      <c r="AH74">
        <f t="shared" si="30"/>
        <v>81</v>
      </c>
      <c r="AI74">
        <f t="shared" si="31"/>
        <v>161</v>
      </c>
      <c r="AJ74">
        <f t="shared" si="32"/>
        <v>135</v>
      </c>
      <c r="AK74">
        <f t="shared" si="33"/>
        <v>142</v>
      </c>
      <c r="AL74">
        <f t="shared" si="34"/>
        <v>170</v>
      </c>
      <c r="AM74">
        <f t="shared" si="35"/>
        <v>162</v>
      </c>
      <c r="AN74">
        <f t="shared" si="36"/>
        <v>78</v>
      </c>
      <c r="AO74">
        <f t="shared" si="37"/>
        <v>82</v>
      </c>
      <c r="AP74">
        <f t="shared" si="38"/>
        <v>164</v>
      </c>
      <c r="AQ74">
        <f t="shared" si="39"/>
        <v>145</v>
      </c>
      <c r="AR74">
        <f t="shared" si="40"/>
        <v>143</v>
      </c>
      <c r="AS74">
        <f t="shared" si="41"/>
        <v>141</v>
      </c>
      <c r="AT74">
        <f t="shared" si="42"/>
        <v>122</v>
      </c>
      <c r="AU74">
        <f t="shared" si="43"/>
        <v>136</v>
      </c>
      <c r="AV74">
        <f t="shared" si="44"/>
        <v>57</v>
      </c>
      <c r="AW74">
        <f t="shared" si="45"/>
        <v>167</v>
      </c>
      <c r="AX74">
        <f t="shared" si="46"/>
        <v>185</v>
      </c>
      <c r="AY74">
        <f t="shared" si="47"/>
        <v>116</v>
      </c>
      <c r="AZ74">
        <f t="shared" si="48"/>
        <v>154</v>
      </c>
      <c r="BA74">
        <f t="shared" si="49"/>
        <v>108</v>
      </c>
      <c r="BB74">
        <f t="shared" si="50"/>
        <v>183</v>
      </c>
      <c r="BC74">
        <f t="shared" si="51"/>
        <v>153</v>
      </c>
      <c r="BD74">
        <f t="shared" si="52"/>
        <v>74</v>
      </c>
      <c r="BE74">
        <f t="shared" si="53"/>
        <v>157</v>
      </c>
      <c r="BF74">
        <f t="shared" si="54"/>
        <v>70</v>
      </c>
      <c r="BG74">
        <f t="shared" si="55"/>
        <v>65000</v>
      </c>
      <c r="BI74" s="15" t="s">
        <v>168</v>
      </c>
      <c r="BJ74" s="16">
        <v>88</v>
      </c>
      <c r="BK74" s="16">
        <v>81</v>
      </c>
      <c r="BL74" s="16">
        <v>161</v>
      </c>
      <c r="BM74" s="16">
        <v>135</v>
      </c>
      <c r="BN74" s="16">
        <v>142</v>
      </c>
      <c r="BO74" s="16">
        <v>170</v>
      </c>
      <c r="BP74" s="16">
        <v>162</v>
      </c>
      <c r="BQ74" s="16">
        <v>78</v>
      </c>
      <c r="BR74" s="16">
        <v>82</v>
      </c>
      <c r="BS74" s="16">
        <v>164</v>
      </c>
      <c r="BT74" s="16">
        <v>145</v>
      </c>
      <c r="BU74" s="16">
        <v>143</v>
      </c>
      <c r="BV74" s="16">
        <v>141</v>
      </c>
      <c r="BW74" s="16">
        <v>122</v>
      </c>
      <c r="BX74" s="16">
        <v>136</v>
      </c>
      <c r="BY74" s="16">
        <v>57</v>
      </c>
      <c r="BZ74" s="16">
        <v>167</v>
      </c>
      <c r="CA74" s="16">
        <v>185</v>
      </c>
      <c r="CB74" s="16">
        <v>116</v>
      </c>
      <c r="CC74" s="16">
        <v>154</v>
      </c>
      <c r="CD74" s="16">
        <v>108</v>
      </c>
      <c r="CE74" s="16">
        <v>183</v>
      </c>
      <c r="CF74" s="16">
        <v>153</v>
      </c>
      <c r="CG74" s="16">
        <v>74</v>
      </c>
      <c r="CH74" s="16">
        <v>157</v>
      </c>
      <c r="CI74" s="16">
        <v>70</v>
      </c>
      <c r="CJ74" s="16">
        <v>65000</v>
      </c>
    </row>
    <row r="75" spans="1:88" ht="15" thickBot="1" x14ac:dyDescent="0.35">
      <c r="A75" s="15" t="s">
        <v>169</v>
      </c>
      <c r="B75" s="16">
        <v>67</v>
      </c>
      <c r="C75" s="16">
        <v>127</v>
      </c>
      <c r="D75" s="16">
        <v>41</v>
      </c>
      <c r="E75" s="16">
        <v>36</v>
      </c>
      <c r="F75" s="16">
        <v>66</v>
      </c>
      <c r="G75" s="16">
        <v>38</v>
      </c>
      <c r="H75" s="16">
        <v>36</v>
      </c>
      <c r="I75" s="16">
        <v>114</v>
      </c>
      <c r="J75" s="16">
        <v>66</v>
      </c>
      <c r="K75" s="16">
        <v>29</v>
      </c>
      <c r="L75" s="16">
        <v>63</v>
      </c>
      <c r="M75" s="16">
        <v>65</v>
      </c>
      <c r="N75" s="16">
        <v>65</v>
      </c>
      <c r="O75" s="16">
        <v>86</v>
      </c>
      <c r="P75" s="16">
        <v>83</v>
      </c>
      <c r="Q75" s="16">
        <v>151</v>
      </c>
      <c r="R75" s="16">
        <v>41</v>
      </c>
      <c r="S75" s="16">
        <v>23</v>
      </c>
      <c r="T75" s="16">
        <v>19</v>
      </c>
      <c r="U75" s="16">
        <v>54</v>
      </c>
      <c r="V75" s="16">
        <v>115</v>
      </c>
      <c r="W75" s="16">
        <v>1</v>
      </c>
      <c r="X75" s="16">
        <v>55</v>
      </c>
      <c r="Y75" s="16">
        <v>45</v>
      </c>
      <c r="Z75" s="16">
        <v>74</v>
      </c>
      <c r="AA75" s="16">
        <v>138</v>
      </c>
      <c r="AB75" s="16">
        <v>67000</v>
      </c>
      <c r="AG75">
        <f t="shared" si="29"/>
        <v>141</v>
      </c>
      <c r="AH75">
        <f t="shared" si="30"/>
        <v>81</v>
      </c>
      <c r="AI75">
        <f t="shared" si="31"/>
        <v>167</v>
      </c>
      <c r="AJ75">
        <f t="shared" si="32"/>
        <v>172</v>
      </c>
      <c r="AK75">
        <f t="shared" si="33"/>
        <v>142</v>
      </c>
      <c r="AL75">
        <f t="shared" si="34"/>
        <v>170</v>
      </c>
      <c r="AM75">
        <f t="shared" si="35"/>
        <v>172</v>
      </c>
      <c r="AN75">
        <f t="shared" si="36"/>
        <v>94</v>
      </c>
      <c r="AO75">
        <f t="shared" si="37"/>
        <v>142</v>
      </c>
      <c r="AP75">
        <f t="shared" si="38"/>
        <v>179</v>
      </c>
      <c r="AQ75">
        <f t="shared" si="39"/>
        <v>145</v>
      </c>
      <c r="AR75">
        <f t="shared" si="40"/>
        <v>143</v>
      </c>
      <c r="AS75">
        <f t="shared" si="41"/>
        <v>143</v>
      </c>
      <c r="AT75">
        <f t="shared" si="42"/>
        <v>122</v>
      </c>
      <c r="AU75">
        <f t="shared" si="43"/>
        <v>125</v>
      </c>
      <c r="AV75">
        <f t="shared" si="44"/>
        <v>57</v>
      </c>
      <c r="AW75">
        <f t="shared" si="45"/>
        <v>167</v>
      </c>
      <c r="AX75">
        <f t="shared" si="46"/>
        <v>185</v>
      </c>
      <c r="AY75">
        <f t="shared" si="47"/>
        <v>189</v>
      </c>
      <c r="AZ75">
        <f t="shared" si="48"/>
        <v>154</v>
      </c>
      <c r="BA75">
        <f t="shared" si="49"/>
        <v>93</v>
      </c>
      <c r="BB75">
        <f t="shared" si="50"/>
        <v>207</v>
      </c>
      <c r="BC75">
        <f t="shared" si="51"/>
        <v>153</v>
      </c>
      <c r="BD75">
        <f t="shared" si="52"/>
        <v>163</v>
      </c>
      <c r="BE75">
        <f t="shared" si="53"/>
        <v>134</v>
      </c>
      <c r="BF75">
        <f t="shared" si="54"/>
        <v>70</v>
      </c>
      <c r="BG75">
        <f t="shared" si="55"/>
        <v>67000</v>
      </c>
      <c r="BI75" s="15" t="s">
        <v>169</v>
      </c>
      <c r="BJ75" s="16">
        <v>141</v>
      </c>
      <c r="BK75" s="16">
        <v>81</v>
      </c>
      <c r="BL75" s="16">
        <v>167</v>
      </c>
      <c r="BM75" s="16">
        <v>172</v>
      </c>
      <c r="BN75" s="16">
        <v>142</v>
      </c>
      <c r="BO75" s="16">
        <v>170</v>
      </c>
      <c r="BP75" s="16">
        <v>172</v>
      </c>
      <c r="BQ75" s="16">
        <v>94</v>
      </c>
      <c r="BR75" s="16">
        <v>142</v>
      </c>
      <c r="BS75" s="16">
        <v>179</v>
      </c>
      <c r="BT75" s="16">
        <v>145</v>
      </c>
      <c r="BU75" s="16">
        <v>143</v>
      </c>
      <c r="BV75" s="16">
        <v>143</v>
      </c>
      <c r="BW75" s="16">
        <v>122</v>
      </c>
      <c r="BX75" s="16">
        <v>125</v>
      </c>
      <c r="BY75" s="16">
        <v>57</v>
      </c>
      <c r="BZ75" s="16">
        <v>167</v>
      </c>
      <c r="CA75" s="16">
        <v>185</v>
      </c>
      <c r="CB75" s="16">
        <v>189</v>
      </c>
      <c r="CC75" s="16">
        <v>154</v>
      </c>
      <c r="CD75" s="16">
        <v>93</v>
      </c>
      <c r="CE75" s="16">
        <v>207</v>
      </c>
      <c r="CF75" s="16">
        <v>153</v>
      </c>
      <c r="CG75" s="16">
        <v>163</v>
      </c>
      <c r="CH75" s="16">
        <v>134</v>
      </c>
      <c r="CI75" s="16">
        <v>70</v>
      </c>
      <c r="CJ75" s="16">
        <v>67000</v>
      </c>
    </row>
    <row r="76" spans="1:88" ht="15" thickBot="1" x14ac:dyDescent="0.35">
      <c r="A76" s="15" t="s">
        <v>170</v>
      </c>
      <c r="B76" s="16">
        <v>18</v>
      </c>
      <c r="C76" s="16">
        <v>53</v>
      </c>
      <c r="D76" s="16">
        <v>51</v>
      </c>
      <c r="E76" s="16">
        <v>125</v>
      </c>
      <c r="F76" s="16">
        <v>37</v>
      </c>
      <c r="G76" s="16">
        <v>8</v>
      </c>
      <c r="H76" s="16">
        <v>46</v>
      </c>
      <c r="I76" s="16">
        <v>138</v>
      </c>
      <c r="J76" s="16">
        <v>185</v>
      </c>
      <c r="K76" s="16">
        <v>108</v>
      </c>
      <c r="L76" s="16">
        <v>63</v>
      </c>
      <c r="M76" s="16">
        <v>21</v>
      </c>
      <c r="N76" s="16">
        <v>62</v>
      </c>
      <c r="O76" s="16">
        <v>122</v>
      </c>
      <c r="P76" s="16">
        <v>48</v>
      </c>
      <c r="Q76" s="16">
        <v>151</v>
      </c>
      <c r="R76" s="16">
        <v>41</v>
      </c>
      <c r="S76" s="16">
        <v>49</v>
      </c>
      <c r="T76" s="16">
        <v>143</v>
      </c>
      <c r="U76" s="16">
        <v>64</v>
      </c>
      <c r="V76" s="16">
        <v>115</v>
      </c>
      <c r="W76" s="16">
        <v>159</v>
      </c>
      <c r="X76" s="16">
        <v>84</v>
      </c>
      <c r="Y76" s="16">
        <v>120</v>
      </c>
      <c r="Z76" s="16">
        <v>74</v>
      </c>
      <c r="AA76" s="16">
        <v>73</v>
      </c>
      <c r="AB76" s="16">
        <v>67000</v>
      </c>
      <c r="AG76">
        <f t="shared" si="29"/>
        <v>190</v>
      </c>
      <c r="AH76">
        <f t="shared" si="30"/>
        <v>155</v>
      </c>
      <c r="AI76">
        <f t="shared" si="31"/>
        <v>157</v>
      </c>
      <c r="AJ76">
        <f t="shared" si="32"/>
        <v>83</v>
      </c>
      <c r="AK76">
        <f t="shared" si="33"/>
        <v>171</v>
      </c>
      <c r="AL76">
        <f t="shared" si="34"/>
        <v>200</v>
      </c>
      <c r="AM76">
        <f t="shared" si="35"/>
        <v>162</v>
      </c>
      <c r="AN76">
        <f t="shared" si="36"/>
        <v>70</v>
      </c>
      <c r="AO76">
        <f t="shared" si="37"/>
        <v>23</v>
      </c>
      <c r="AP76">
        <f t="shared" si="38"/>
        <v>100</v>
      </c>
      <c r="AQ76">
        <f t="shared" si="39"/>
        <v>145</v>
      </c>
      <c r="AR76">
        <f t="shared" si="40"/>
        <v>187</v>
      </c>
      <c r="AS76">
        <f t="shared" si="41"/>
        <v>146</v>
      </c>
      <c r="AT76">
        <f t="shared" si="42"/>
        <v>86</v>
      </c>
      <c r="AU76">
        <f t="shared" si="43"/>
        <v>160</v>
      </c>
      <c r="AV76">
        <f t="shared" si="44"/>
        <v>57</v>
      </c>
      <c r="AW76">
        <f t="shared" si="45"/>
        <v>167</v>
      </c>
      <c r="AX76">
        <f t="shared" si="46"/>
        <v>159</v>
      </c>
      <c r="AY76">
        <f t="shared" si="47"/>
        <v>65</v>
      </c>
      <c r="AZ76">
        <f t="shared" si="48"/>
        <v>144</v>
      </c>
      <c r="BA76">
        <f t="shared" si="49"/>
        <v>93</v>
      </c>
      <c r="BB76">
        <f t="shared" si="50"/>
        <v>49</v>
      </c>
      <c r="BC76">
        <f t="shared" si="51"/>
        <v>124</v>
      </c>
      <c r="BD76">
        <f t="shared" si="52"/>
        <v>88</v>
      </c>
      <c r="BE76">
        <f t="shared" si="53"/>
        <v>134</v>
      </c>
      <c r="BF76">
        <f t="shared" si="54"/>
        <v>135</v>
      </c>
      <c r="BG76">
        <f t="shared" si="55"/>
        <v>67000</v>
      </c>
      <c r="BI76" s="15" t="s">
        <v>170</v>
      </c>
      <c r="BJ76" s="16">
        <v>190</v>
      </c>
      <c r="BK76" s="16">
        <v>155</v>
      </c>
      <c r="BL76" s="16">
        <v>157</v>
      </c>
      <c r="BM76" s="16">
        <v>83</v>
      </c>
      <c r="BN76" s="16">
        <v>171</v>
      </c>
      <c r="BO76" s="16">
        <v>200</v>
      </c>
      <c r="BP76" s="16">
        <v>162</v>
      </c>
      <c r="BQ76" s="16">
        <v>70</v>
      </c>
      <c r="BR76" s="16">
        <v>23</v>
      </c>
      <c r="BS76" s="16">
        <v>100</v>
      </c>
      <c r="BT76" s="16">
        <v>145</v>
      </c>
      <c r="BU76" s="16">
        <v>187</v>
      </c>
      <c r="BV76" s="16">
        <v>146</v>
      </c>
      <c r="BW76" s="16">
        <v>86</v>
      </c>
      <c r="BX76" s="16">
        <v>160</v>
      </c>
      <c r="BY76" s="16">
        <v>57</v>
      </c>
      <c r="BZ76" s="16">
        <v>167</v>
      </c>
      <c r="CA76" s="16">
        <v>159</v>
      </c>
      <c r="CB76" s="16">
        <v>65</v>
      </c>
      <c r="CC76" s="16">
        <v>144</v>
      </c>
      <c r="CD76" s="16">
        <v>93</v>
      </c>
      <c r="CE76" s="16">
        <v>49</v>
      </c>
      <c r="CF76" s="16">
        <v>124</v>
      </c>
      <c r="CG76" s="16">
        <v>88</v>
      </c>
      <c r="CH76" s="16">
        <v>134</v>
      </c>
      <c r="CI76" s="16">
        <v>135</v>
      </c>
      <c r="CJ76" s="16">
        <v>67000</v>
      </c>
    </row>
    <row r="77" spans="1:88" ht="15" thickBot="1" x14ac:dyDescent="0.35">
      <c r="A77" s="15" t="s">
        <v>171</v>
      </c>
      <c r="B77" s="16">
        <v>18</v>
      </c>
      <c r="C77" s="16">
        <v>127</v>
      </c>
      <c r="D77" s="16">
        <v>67</v>
      </c>
      <c r="E77" s="16">
        <v>125</v>
      </c>
      <c r="F77" s="16">
        <v>66</v>
      </c>
      <c r="G77" s="16">
        <v>8</v>
      </c>
      <c r="H77" s="16">
        <v>77</v>
      </c>
      <c r="I77" s="16">
        <v>138</v>
      </c>
      <c r="J77" s="16">
        <v>195</v>
      </c>
      <c r="K77" s="16">
        <v>176</v>
      </c>
      <c r="L77" s="16">
        <v>71</v>
      </c>
      <c r="M77" s="16">
        <v>49</v>
      </c>
      <c r="N77" s="16">
        <v>71</v>
      </c>
      <c r="O77" s="16">
        <v>69</v>
      </c>
      <c r="P77" s="16">
        <v>72</v>
      </c>
      <c r="Q77" s="16">
        <v>151</v>
      </c>
      <c r="R77" s="16">
        <v>41</v>
      </c>
      <c r="S77" s="16">
        <v>49</v>
      </c>
      <c r="T77" s="16">
        <v>173</v>
      </c>
      <c r="U77" s="16">
        <v>64</v>
      </c>
      <c r="V77" s="16">
        <v>115</v>
      </c>
      <c r="W77" s="16">
        <v>133</v>
      </c>
      <c r="X77" s="16">
        <v>107</v>
      </c>
      <c r="Y77" s="16">
        <v>120</v>
      </c>
      <c r="Z77" s="16">
        <v>51</v>
      </c>
      <c r="AA77" s="16">
        <v>138</v>
      </c>
      <c r="AB77" s="16">
        <v>59000</v>
      </c>
      <c r="AG77">
        <f t="shared" si="29"/>
        <v>190</v>
      </c>
      <c r="AH77">
        <f t="shared" si="30"/>
        <v>81</v>
      </c>
      <c r="AI77">
        <f t="shared" si="31"/>
        <v>141</v>
      </c>
      <c r="AJ77">
        <f t="shared" si="32"/>
        <v>83</v>
      </c>
      <c r="AK77">
        <f t="shared" si="33"/>
        <v>142</v>
      </c>
      <c r="AL77">
        <f t="shared" si="34"/>
        <v>200</v>
      </c>
      <c r="AM77">
        <f t="shared" si="35"/>
        <v>131</v>
      </c>
      <c r="AN77">
        <f t="shared" si="36"/>
        <v>70</v>
      </c>
      <c r="AO77">
        <f t="shared" si="37"/>
        <v>13</v>
      </c>
      <c r="AP77">
        <f t="shared" si="38"/>
        <v>32</v>
      </c>
      <c r="AQ77">
        <f t="shared" si="39"/>
        <v>137</v>
      </c>
      <c r="AR77">
        <f t="shared" si="40"/>
        <v>159</v>
      </c>
      <c r="AS77">
        <f t="shared" si="41"/>
        <v>137</v>
      </c>
      <c r="AT77">
        <f t="shared" si="42"/>
        <v>139</v>
      </c>
      <c r="AU77">
        <f t="shared" si="43"/>
        <v>136</v>
      </c>
      <c r="AV77">
        <f t="shared" si="44"/>
        <v>57</v>
      </c>
      <c r="AW77">
        <f t="shared" si="45"/>
        <v>167</v>
      </c>
      <c r="AX77">
        <f t="shared" si="46"/>
        <v>159</v>
      </c>
      <c r="AY77">
        <f t="shared" si="47"/>
        <v>35</v>
      </c>
      <c r="AZ77">
        <f t="shared" si="48"/>
        <v>144</v>
      </c>
      <c r="BA77">
        <f t="shared" si="49"/>
        <v>93</v>
      </c>
      <c r="BB77">
        <f t="shared" si="50"/>
        <v>75</v>
      </c>
      <c r="BC77">
        <f t="shared" si="51"/>
        <v>101</v>
      </c>
      <c r="BD77">
        <f t="shared" si="52"/>
        <v>88</v>
      </c>
      <c r="BE77">
        <f t="shared" si="53"/>
        <v>157</v>
      </c>
      <c r="BF77">
        <f t="shared" si="54"/>
        <v>70</v>
      </c>
      <c r="BG77">
        <f t="shared" si="55"/>
        <v>59000</v>
      </c>
      <c r="BI77" s="15" t="s">
        <v>171</v>
      </c>
      <c r="BJ77" s="16">
        <v>190</v>
      </c>
      <c r="BK77" s="16">
        <v>81</v>
      </c>
      <c r="BL77" s="16">
        <v>141</v>
      </c>
      <c r="BM77" s="16">
        <v>83</v>
      </c>
      <c r="BN77" s="16">
        <v>142</v>
      </c>
      <c r="BO77" s="16">
        <v>200</v>
      </c>
      <c r="BP77" s="16">
        <v>131</v>
      </c>
      <c r="BQ77" s="16">
        <v>70</v>
      </c>
      <c r="BR77" s="16">
        <v>13</v>
      </c>
      <c r="BS77" s="16">
        <v>32</v>
      </c>
      <c r="BT77" s="16">
        <v>137</v>
      </c>
      <c r="BU77" s="16">
        <v>159</v>
      </c>
      <c r="BV77" s="16">
        <v>137</v>
      </c>
      <c r="BW77" s="16">
        <v>139</v>
      </c>
      <c r="BX77" s="16">
        <v>136</v>
      </c>
      <c r="BY77" s="16">
        <v>57</v>
      </c>
      <c r="BZ77" s="16">
        <v>167</v>
      </c>
      <c r="CA77" s="16">
        <v>159</v>
      </c>
      <c r="CB77" s="16">
        <v>35</v>
      </c>
      <c r="CC77" s="16">
        <v>144</v>
      </c>
      <c r="CD77" s="16">
        <v>93</v>
      </c>
      <c r="CE77" s="16">
        <v>75</v>
      </c>
      <c r="CF77" s="16">
        <v>101</v>
      </c>
      <c r="CG77" s="16">
        <v>88</v>
      </c>
      <c r="CH77" s="16">
        <v>157</v>
      </c>
      <c r="CI77" s="16">
        <v>70</v>
      </c>
      <c r="CJ77" s="16">
        <v>59000</v>
      </c>
    </row>
    <row r="78" spans="1:88" ht="15" thickBot="1" x14ac:dyDescent="0.35">
      <c r="A78" s="15" t="s">
        <v>172</v>
      </c>
      <c r="B78" s="16">
        <v>67</v>
      </c>
      <c r="C78" s="16">
        <v>127</v>
      </c>
      <c r="D78" s="16">
        <v>115</v>
      </c>
      <c r="E78" s="16">
        <v>166</v>
      </c>
      <c r="F78" s="16">
        <v>46</v>
      </c>
      <c r="G78" s="16">
        <v>87</v>
      </c>
      <c r="H78" s="16">
        <v>77</v>
      </c>
      <c r="I78" s="16">
        <v>146</v>
      </c>
      <c r="J78" s="16">
        <v>205</v>
      </c>
      <c r="K78" s="16">
        <v>197</v>
      </c>
      <c r="L78" s="16">
        <v>77</v>
      </c>
      <c r="M78" s="16">
        <v>80</v>
      </c>
      <c r="N78" s="16">
        <v>62</v>
      </c>
      <c r="O78" s="16">
        <v>122</v>
      </c>
      <c r="P78" s="16">
        <v>83</v>
      </c>
      <c r="Q78" s="16">
        <v>151</v>
      </c>
      <c r="R78" s="16">
        <v>41</v>
      </c>
      <c r="S78" s="16">
        <v>105</v>
      </c>
      <c r="T78" s="16">
        <v>200</v>
      </c>
      <c r="U78" s="16">
        <v>82</v>
      </c>
      <c r="V78" s="16">
        <v>115</v>
      </c>
      <c r="W78" s="16">
        <v>193</v>
      </c>
      <c r="X78" s="16">
        <v>121</v>
      </c>
      <c r="Y78" s="16">
        <v>175</v>
      </c>
      <c r="Z78" s="16">
        <v>111</v>
      </c>
      <c r="AA78" s="16">
        <v>138</v>
      </c>
      <c r="AB78" s="16">
        <v>63000</v>
      </c>
      <c r="AG78">
        <f t="shared" si="29"/>
        <v>141</v>
      </c>
      <c r="AH78">
        <f t="shared" si="30"/>
        <v>81</v>
      </c>
      <c r="AI78">
        <f t="shared" si="31"/>
        <v>93</v>
      </c>
      <c r="AJ78">
        <f t="shared" si="32"/>
        <v>42</v>
      </c>
      <c r="AK78">
        <f t="shared" si="33"/>
        <v>162</v>
      </c>
      <c r="AL78">
        <f t="shared" si="34"/>
        <v>121</v>
      </c>
      <c r="AM78">
        <f t="shared" si="35"/>
        <v>131</v>
      </c>
      <c r="AN78">
        <f t="shared" si="36"/>
        <v>62</v>
      </c>
      <c r="AO78">
        <f t="shared" si="37"/>
        <v>3</v>
      </c>
      <c r="AP78">
        <f t="shared" si="38"/>
        <v>11</v>
      </c>
      <c r="AQ78">
        <f t="shared" si="39"/>
        <v>131</v>
      </c>
      <c r="AR78">
        <f t="shared" si="40"/>
        <v>128</v>
      </c>
      <c r="AS78">
        <f t="shared" si="41"/>
        <v>146</v>
      </c>
      <c r="AT78">
        <f t="shared" si="42"/>
        <v>86</v>
      </c>
      <c r="AU78">
        <f t="shared" si="43"/>
        <v>125</v>
      </c>
      <c r="AV78">
        <f t="shared" si="44"/>
        <v>57</v>
      </c>
      <c r="AW78">
        <f t="shared" si="45"/>
        <v>167</v>
      </c>
      <c r="AX78">
        <f t="shared" si="46"/>
        <v>103</v>
      </c>
      <c r="AY78">
        <f t="shared" si="47"/>
        <v>8</v>
      </c>
      <c r="AZ78">
        <f t="shared" si="48"/>
        <v>126</v>
      </c>
      <c r="BA78">
        <f t="shared" si="49"/>
        <v>93</v>
      </c>
      <c r="BB78">
        <f t="shared" si="50"/>
        <v>15</v>
      </c>
      <c r="BC78">
        <f t="shared" si="51"/>
        <v>87</v>
      </c>
      <c r="BD78">
        <f t="shared" si="52"/>
        <v>33</v>
      </c>
      <c r="BE78">
        <f t="shared" si="53"/>
        <v>97</v>
      </c>
      <c r="BF78">
        <f t="shared" si="54"/>
        <v>70</v>
      </c>
      <c r="BG78">
        <f t="shared" si="55"/>
        <v>63000</v>
      </c>
      <c r="BI78" s="15" t="s">
        <v>172</v>
      </c>
      <c r="BJ78" s="16">
        <v>141</v>
      </c>
      <c r="BK78" s="16">
        <v>81</v>
      </c>
      <c r="BL78" s="16">
        <v>93</v>
      </c>
      <c r="BM78" s="16">
        <v>42</v>
      </c>
      <c r="BN78" s="16">
        <v>162</v>
      </c>
      <c r="BO78" s="16">
        <v>121</v>
      </c>
      <c r="BP78" s="16">
        <v>131</v>
      </c>
      <c r="BQ78" s="16">
        <v>62</v>
      </c>
      <c r="BR78" s="16">
        <v>3</v>
      </c>
      <c r="BS78" s="16">
        <v>11</v>
      </c>
      <c r="BT78" s="16">
        <v>131</v>
      </c>
      <c r="BU78" s="16">
        <v>128</v>
      </c>
      <c r="BV78" s="16">
        <v>146</v>
      </c>
      <c r="BW78" s="16">
        <v>86</v>
      </c>
      <c r="BX78" s="16">
        <v>125</v>
      </c>
      <c r="BY78" s="16">
        <v>57</v>
      </c>
      <c r="BZ78" s="16">
        <v>167</v>
      </c>
      <c r="CA78" s="16">
        <v>103</v>
      </c>
      <c r="CB78" s="16">
        <v>8</v>
      </c>
      <c r="CC78" s="16">
        <v>126</v>
      </c>
      <c r="CD78" s="16">
        <v>93</v>
      </c>
      <c r="CE78" s="16">
        <v>15</v>
      </c>
      <c r="CF78" s="16">
        <v>87</v>
      </c>
      <c r="CG78" s="16">
        <v>33</v>
      </c>
      <c r="CH78" s="16">
        <v>97</v>
      </c>
      <c r="CI78" s="16">
        <v>70</v>
      </c>
      <c r="CJ78" s="16">
        <v>63000</v>
      </c>
    </row>
    <row r="79" spans="1:88" ht="15" thickBot="1" x14ac:dyDescent="0.35">
      <c r="A79" s="15" t="s">
        <v>173</v>
      </c>
      <c r="B79" s="16">
        <v>120</v>
      </c>
      <c r="C79" s="16">
        <v>53</v>
      </c>
      <c r="D79" s="16">
        <v>184</v>
      </c>
      <c r="E79" s="16">
        <v>155</v>
      </c>
      <c r="F79" s="16">
        <v>46</v>
      </c>
      <c r="G79" s="16">
        <v>87</v>
      </c>
      <c r="H79" s="16">
        <v>113</v>
      </c>
      <c r="I79" s="16">
        <v>146</v>
      </c>
      <c r="J79" s="16">
        <v>205</v>
      </c>
      <c r="K79" s="16">
        <v>197</v>
      </c>
      <c r="L79" s="16">
        <v>49</v>
      </c>
      <c r="M79" s="16">
        <v>91</v>
      </c>
      <c r="N79" s="16">
        <v>90</v>
      </c>
      <c r="O79" s="16">
        <v>86</v>
      </c>
      <c r="P79" s="16">
        <v>72</v>
      </c>
      <c r="Q79" s="16">
        <v>151</v>
      </c>
      <c r="R79" s="16">
        <v>150</v>
      </c>
      <c r="S79" s="16">
        <v>105</v>
      </c>
      <c r="T79" s="16">
        <v>195</v>
      </c>
      <c r="U79" s="16">
        <v>82</v>
      </c>
      <c r="V79" s="16">
        <v>115</v>
      </c>
      <c r="W79" s="16">
        <v>159</v>
      </c>
      <c r="X79" s="16">
        <v>121</v>
      </c>
      <c r="Y79" s="16">
        <v>167</v>
      </c>
      <c r="Z79" s="16">
        <v>111</v>
      </c>
      <c r="AA79" s="16">
        <v>187</v>
      </c>
      <c r="AB79" s="16">
        <v>59000</v>
      </c>
      <c r="AG79">
        <f t="shared" si="29"/>
        <v>88</v>
      </c>
      <c r="AH79">
        <f t="shared" si="30"/>
        <v>155</v>
      </c>
      <c r="AI79">
        <f t="shared" si="31"/>
        <v>24</v>
      </c>
      <c r="AJ79">
        <f t="shared" si="32"/>
        <v>53</v>
      </c>
      <c r="AK79">
        <f t="shared" si="33"/>
        <v>162</v>
      </c>
      <c r="AL79">
        <f t="shared" si="34"/>
        <v>121</v>
      </c>
      <c r="AM79">
        <f t="shared" si="35"/>
        <v>95</v>
      </c>
      <c r="AN79">
        <f t="shared" si="36"/>
        <v>62</v>
      </c>
      <c r="AO79">
        <f t="shared" si="37"/>
        <v>3</v>
      </c>
      <c r="AP79">
        <f t="shared" si="38"/>
        <v>11</v>
      </c>
      <c r="AQ79">
        <f t="shared" si="39"/>
        <v>159</v>
      </c>
      <c r="AR79">
        <f t="shared" si="40"/>
        <v>117</v>
      </c>
      <c r="AS79">
        <f t="shared" si="41"/>
        <v>118</v>
      </c>
      <c r="AT79">
        <f t="shared" si="42"/>
        <v>122</v>
      </c>
      <c r="AU79">
        <f t="shared" si="43"/>
        <v>136</v>
      </c>
      <c r="AV79">
        <f t="shared" si="44"/>
        <v>57</v>
      </c>
      <c r="AW79">
        <f t="shared" si="45"/>
        <v>58</v>
      </c>
      <c r="AX79">
        <f t="shared" si="46"/>
        <v>103</v>
      </c>
      <c r="AY79">
        <f t="shared" si="47"/>
        <v>13</v>
      </c>
      <c r="AZ79">
        <f t="shared" si="48"/>
        <v>126</v>
      </c>
      <c r="BA79">
        <f t="shared" si="49"/>
        <v>93</v>
      </c>
      <c r="BB79">
        <f t="shared" si="50"/>
        <v>49</v>
      </c>
      <c r="BC79">
        <f t="shared" si="51"/>
        <v>87</v>
      </c>
      <c r="BD79">
        <f t="shared" si="52"/>
        <v>41</v>
      </c>
      <c r="BE79">
        <f t="shared" si="53"/>
        <v>97</v>
      </c>
      <c r="BF79">
        <f t="shared" si="54"/>
        <v>21</v>
      </c>
      <c r="BG79">
        <f t="shared" si="55"/>
        <v>59000</v>
      </c>
      <c r="BI79" s="15" t="s">
        <v>173</v>
      </c>
      <c r="BJ79" s="16">
        <v>88</v>
      </c>
      <c r="BK79" s="16">
        <v>155</v>
      </c>
      <c r="BL79" s="16">
        <v>24</v>
      </c>
      <c r="BM79" s="16">
        <v>53</v>
      </c>
      <c r="BN79" s="16">
        <v>162</v>
      </c>
      <c r="BO79" s="16">
        <v>121</v>
      </c>
      <c r="BP79" s="16">
        <v>95</v>
      </c>
      <c r="BQ79" s="16">
        <v>62</v>
      </c>
      <c r="BR79" s="16">
        <v>3</v>
      </c>
      <c r="BS79" s="16">
        <v>11</v>
      </c>
      <c r="BT79" s="16">
        <v>159</v>
      </c>
      <c r="BU79" s="16">
        <v>117</v>
      </c>
      <c r="BV79" s="16">
        <v>118</v>
      </c>
      <c r="BW79" s="16">
        <v>122</v>
      </c>
      <c r="BX79" s="16">
        <v>136</v>
      </c>
      <c r="BY79" s="16">
        <v>57</v>
      </c>
      <c r="BZ79" s="16">
        <v>58</v>
      </c>
      <c r="CA79" s="16">
        <v>103</v>
      </c>
      <c r="CB79" s="16">
        <v>13</v>
      </c>
      <c r="CC79" s="16">
        <v>126</v>
      </c>
      <c r="CD79" s="16">
        <v>93</v>
      </c>
      <c r="CE79" s="16">
        <v>49</v>
      </c>
      <c r="CF79" s="16">
        <v>87</v>
      </c>
      <c r="CG79" s="16">
        <v>41</v>
      </c>
      <c r="CH79" s="16">
        <v>97</v>
      </c>
      <c r="CI79" s="16">
        <v>21</v>
      </c>
      <c r="CJ79" s="16">
        <v>59000</v>
      </c>
    </row>
    <row r="80" spans="1:88" ht="15" thickBot="1" x14ac:dyDescent="0.35">
      <c r="A80" s="15" t="s">
        <v>174</v>
      </c>
      <c r="B80" s="16">
        <v>18</v>
      </c>
      <c r="C80" s="16">
        <v>14</v>
      </c>
      <c r="D80" s="16">
        <v>88</v>
      </c>
      <c r="E80" s="16">
        <v>54</v>
      </c>
      <c r="F80" s="16">
        <v>23</v>
      </c>
      <c r="G80" s="16">
        <v>38</v>
      </c>
      <c r="H80" s="16">
        <v>66</v>
      </c>
      <c r="I80" s="16">
        <v>114</v>
      </c>
      <c r="J80" s="16">
        <v>195</v>
      </c>
      <c r="K80" s="16">
        <v>187</v>
      </c>
      <c r="L80" s="16">
        <v>33</v>
      </c>
      <c r="M80" s="16">
        <v>40</v>
      </c>
      <c r="N80" s="16">
        <v>55</v>
      </c>
      <c r="O80" s="16">
        <v>86</v>
      </c>
      <c r="P80" s="16">
        <v>60</v>
      </c>
      <c r="Q80" s="16">
        <v>151</v>
      </c>
      <c r="R80" s="16">
        <v>41</v>
      </c>
      <c r="S80" s="16">
        <v>23</v>
      </c>
      <c r="T80" s="16">
        <v>92</v>
      </c>
      <c r="U80" s="16">
        <v>64</v>
      </c>
      <c r="V80" s="16">
        <v>115</v>
      </c>
      <c r="W80" s="16">
        <v>101</v>
      </c>
      <c r="X80" s="16">
        <v>121</v>
      </c>
      <c r="Y80" s="16">
        <v>120</v>
      </c>
      <c r="Z80" s="16">
        <v>74</v>
      </c>
      <c r="AA80" s="16">
        <v>187</v>
      </c>
      <c r="AB80" s="16">
        <v>63000</v>
      </c>
      <c r="AG80">
        <f t="shared" si="29"/>
        <v>190</v>
      </c>
      <c r="AH80">
        <f t="shared" si="30"/>
        <v>194</v>
      </c>
      <c r="AI80">
        <f t="shared" si="31"/>
        <v>120</v>
      </c>
      <c r="AJ80">
        <f t="shared" si="32"/>
        <v>154</v>
      </c>
      <c r="AK80">
        <f t="shared" si="33"/>
        <v>185</v>
      </c>
      <c r="AL80">
        <f t="shared" si="34"/>
        <v>170</v>
      </c>
      <c r="AM80">
        <f t="shared" si="35"/>
        <v>142</v>
      </c>
      <c r="AN80">
        <f t="shared" si="36"/>
        <v>94</v>
      </c>
      <c r="AO80">
        <f t="shared" si="37"/>
        <v>13</v>
      </c>
      <c r="AP80">
        <f t="shared" si="38"/>
        <v>21</v>
      </c>
      <c r="AQ80">
        <f t="shared" si="39"/>
        <v>175</v>
      </c>
      <c r="AR80">
        <f t="shared" si="40"/>
        <v>168</v>
      </c>
      <c r="AS80">
        <f t="shared" si="41"/>
        <v>153</v>
      </c>
      <c r="AT80">
        <f t="shared" si="42"/>
        <v>122</v>
      </c>
      <c r="AU80">
        <f t="shared" si="43"/>
        <v>148</v>
      </c>
      <c r="AV80">
        <f t="shared" si="44"/>
        <v>57</v>
      </c>
      <c r="AW80">
        <f t="shared" si="45"/>
        <v>167</v>
      </c>
      <c r="AX80">
        <f t="shared" si="46"/>
        <v>185</v>
      </c>
      <c r="AY80">
        <f t="shared" si="47"/>
        <v>116</v>
      </c>
      <c r="AZ80">
        <f t="shared" si="48"/>
        <v>144</v>
      </c>
      <c r="BA80">
        <f t="shared" si="49"/>
        <v>93</v>
      </c>
      <c r="BB80">
        <f t="shared" si="50"/>
        <v>107</v>
      </c>
      <c r="BC80">
        <f t="shared" si="51"/>
        <v>87</v>
      </c>
      <c r="BD80">
        <f t="shared" si="52"/>
        <v>88</v>
      </c>
      <c r="BE80">
        <f t="shared" si="53"/>
        <v>134</v>
      </c>
      <c r="BF80">
        <f t="shared" si="54"/>
        <v>21</v>
      </c>
      <c r="BG80">
        <f t="shared" si="55"/>
        <v>63000</v>
      </c>
      <c r="BI80" s="15" t="s">
        <v>174</v>
      </c>
      <c r="BJ80" s="16">
        <v>190</v>
      </c>
      <c r="BK80" s="16">
        <v>194</v>
      </c>
      <c r="BL80" s="16">
        <v>120</v>
      </c>
      <c r="BM80" s="16">
        <v>154</v>
      </c>
      <c r="BN80" s="16">
        <v>185</v>
      </c>
      <c r="BO80" s="16">
        <v>170</v>
      </c>
      <c r="BP80" s="16">
        <v>142</v>
      </c>
      <c r="BQ80" s="16">
        <v>94</v>
      </c>
      <c r="BR80" s="16">
        <v>13</v>
      </c>
      <c r="BS80" s="16">
        <v>21</v>
      </c>
      <c r="BT80" s="16">
        <v>175</v>
      </c>
      <c r="BU80" s="16">
        <v>168</v>
      </c>
      <c r="BV80" s="16">
        <v>153</v>
      </c>
      <c r="BW80" s="16">
        <v>122</v>
      </c>
      <c r="BX80" s="16">
        <v>148</v>
      </c>
      <c r="BY80" s="16">
        <v>57</v>
      </c>
      <c r="BZ80" s="16">
        <v>167</v>
      </c>
      <c r="CA80" s="16">
        <v>185</v>
      </c>
      <c r="CB80" s="16">
        <v>116</v>
      </c>
      <c r="CC80" s="16">
        <v>144</v>
      </c>
      <c r="CD80" s="16">
        <v>93</v>
      </c>
      <c r="CE80" s="16">
        <v>107</v>
      </c>
      <c r="CF80" s="16">
        <v>87</v>
      </c>
      <c r="CG80" s="16">
        <v>88</v>
      </c>
      <c r="CH80" s="16">
        <v>134</v>
      </c>
      <c r="CI80" s="16">
        <v>21</v>
      </c>
      <c r="CJ80" s="16">
        <v>63000</v>
      </c>
    </row>
    <row r="81" spans="1:88" ht="15" thickBot="1" x14ac:dyDescent="0.35">
      <c r="A81" s="15" t="s">
        <v>175</v>
      </c>
      <c r="B81" s="16">
        <v>18</v>
      </c>
      <c r="C81" s="16">
        <v>14</v>
      </c>
      <c r="D81" s="16">
        <v>88</v>
      </c>
      <c r="E81" s="16">
        <v>13</v>
      </c>
      <c r="F81" s="16">
        <v>46</v>
      </c>
      <c r="G81" s="16">
        <v>87</v>
      </c>
      <c r="H81" s="16">
        <v>46</v>
      </c>
      <c r="I81" s="16">
        <v>114</v>
      </c>
      <c r="J81" s="16">
        <v>163</v>
      </c>
      <c r="K81" s="16">
        <v>167</v>
      </c>
      <c r="L81" s="16">
        <v>63</v>
      </c>
      <c r="M81" s="16">
        <v>21</v>
      </c>
      <c r="N81" s="16">
        <v>61</v>
      </c>
      <c r="O81" s="16">
        <v>148</v>
      </c>
      <c r="P81" s="16">
        <v>72</v>
      </c>
      <c r="Q81" s="16">
        <v>151</v>
      </c>
      <c r="R81" s="16">
        <v>41</v>
      </c>
      <c r="S81" s="16">
        <v>6</v>
      </c>
      <c r="T81" s="16">
        <v>92</v>
      </c>
      <c r="U81" s="16">
        <v>64</v>
      </c>
      <c r="V81" s="16">
        <v>115</v>
      </c>
      <c r="W81" s="16">
        <v>74</v>
      </c>
      <c r="X81" s="16">
        <v>121</v>
      </c>
      <c r="Y81" s="16">
        <v>120</v>
      </c>
      <c r="Z81" s="16">
        <v>111</v>
      </c>
      <c r="AA81" s="16">
        <v>187</v>
      </c>
      <c r="AB81" s="16">
        <v>56000</v>
      </c>
      <c r="AG81">
        <f t="shared" si="29"/>
        <v>190</v>
      </c>
      <c r="AH81">
        <f t="shared" si="30"/>
        <v>194</v>
      </c>
      <c r="AI81">
        <f t="shared" si="31"/>
        <v>120</v>
      </c>
      <c r="AJ81">
        <f t="shared" si="32"/>
        <v>195</v>
      </c>
      <c r="AK81">
        <f t="shared" si="33"/>
        <v>162</v>
      </c>
      <c r="AL81">
        <f t="shared" si="34"/>
        <v>121</v>
      </c>
      <c r="AM81">
        <f t="shared" si="35"/>
        <v>162</v>
      </c>
      <c r="AN81">
        <f t="shared" si="36"/>
        <v>94</v>
      </c>
      <c r="AO81">
        <f t="shared" si="37"/>
        <v>45</v>
      </c>
      <c r="AP81">
        <f t="shared" si="38"/>
        <v>41</v>
      </c>
      <c r="AQ81">
        <f t="shared" si="39"/>
        <v>145</v>
      </c>
      <c r="AR81">
        <f t="shared" si="40"/>
        <v>187</v>
      </c>
      <c r="AS81">
        <f t="shared" si="41"/>
        <v>147</v>
      </c>
      <c r="AT81">
        <f t="shared" si="42"/>
        <v>60</v>
      </c>
      <c r="AU81">
        <f t="shared" si="43"/>
        <v>136</v>
      </c>
      <c r="AV81">
        <f t="shared" si="44"/>
        <v>57</v>
      </c>
      <c r="AW81">
        <f t="shared" si="45"/>
        <v>167</v>
      </c>
      <c r="AX81">
        <f t="shared" si="46"/>
        <v>202</v>
      </c>
      <c r="AY81">
        <f t="shared" si="47"/>
        <v>116</v>
      </c>
      <c r="AZ81">
        <f t="shared" si="48"/>
        <v>144</v>
      </c>
      <c r="BA81">
        <f t="shared" si="49"/>
        <v>93</v>
      </c>
      <c r="BB81">
        <f t="shared" si="50"/>
        <v>134</v>
      </c>
      <c r="BC81">
        <f t="shared" si="51"/>
        <v>87</v>
      </c>
      <c r="BD81">
        <f t="shared" si="52"/>
        <v>88</v>
      </c>
      <c r="BE81">
        <f t="shared" si="53"/>
        <v>97</v>
      </c>
      <c r="BF81">
        <f t="shared" si="54"/>
        <v>21</v>
      </c>
      <c r="BG81">
        <f t="shared" si="55"/>
        <v>56000</v>
      </c>
      <c r="BI81" s="15" t="s">
        <v>175</v>
      </c>
      <c r="BJ81" s="16">
        <v>190</v>
      </c>
      <c r="BK81" s="16">
        <v>194</v>
      </c>
      <c r="BL81" s="16">
        <v>120</v>
      </c>
      <c r="BM81" s="16">
        <v>195</v>
      </c>
      <c r="BN81" s="16">
        <v>162</v>
      </c>
      <c r="BO81" s="16">
        <v>121</v>
      </c>
      <c r="BP81" s="16">
        <v>162</v>
      </c>
      <c r="BQ81" s="16">
        <v>94</v>
      </c>
      <c r="BR81" s="16">
        <v>45</v>
      </c>
      <c r="BS81" s="16">
        <v>41</v>
      </c>
      <c r="BT81" s="16">
        <v>145</v>
      </c>
      <c r="BU81" s="16">
        <v>187</v>
      </c>
      <c r="BV81" s="16">
        <v>147</v>
      </c>
      <c r="BW81" s="16">
        <v>60</v>
      </c>
      <c r="BX81" s="16">
        <v>136</v>
      </c>
      <c r="BY81" s="16">
        <v>57</v>
      </c>
      <c r="BZ81" s="16">
        <v>167</v>
      </c>
      <c r="CA81" s="16">
        <v>202</v>
      </c>
      <c r="CB81" s="16">
        <v>116</v>
      </c>
      <c r="CC81" s="16">
        <v>144</v>
      </c>
      <c r="CD81" s="16">
        <v>93</v>
      </c>
      <c r="CE81" s="16">
        <v>134</v>
      </c>
      <c r="CF81" s="16">
        <v>87</v>
      </c>
      <c r="CG81" s="16">
        <v>88</v>
      </c>
      <c r="CH81" s="16">
        <v>97</v>
      </c>
      <c r="CI81" s="16">
        <v>21</v>
      </c>
      <c r="CJ81" s="16">
        <v>56000</v>
      </c>
    </row>
    <row r="82" spans="1:88" ht="15" thickBot="1" x14ac:dyDescent="0.35">
      <c r="A82" s="15" t="s">
        <v>176</v>
      </c>
      <c r="B82" s="16">
        <v>18</v>
      </c>
      <c r="C82" s="16">
        <v>2</v>
      </c>
      <c r="D82" s="16">
        <v>51</v>
      </c>
      <c r="E82" s="16">
        <v>81</v>
      </c>
      <c r="F82" s="16">
        <v>37</v>
      </c>
      <c r="G82" s="16">
        <v>38</v>
      </c>
      <c r="H82" s="16">
        <v>46</v>
      </c>
      <c r="I82" s="16">
        <v>114</v>
      </c>
      <c r="J82" s="16">
        <v>97</v>
      </c>
      <c r="K82" s="16">
        <v>108</v>
      </c>
      <c r="L82" s="16">
        <v>71</v>
      </c>
      <c r="M82" s="16">
        <v>2</v>
      </c>
      <c r="N82" s="16">
        <v>57</v>
      </c>
      <c r="O82" s="16">
        <v>86</v>
      </c>
      <c r="P82" s="16">
        <v>35</v>
      </c>
      <c r="Q82" s="16">
        <v>65</v>
      </c>
      <c r="R82" s="16">
        <v>41</v>
      </c>
      <c r="S82" s="16">
        <v>4</v>
      </c>
      <c r="T82" s="16">
        <v>76</v>
      </c>
      <c r="U82" s="16">
        <v>64</v>
      </c>
      <c r="V82" s="16">
        <v>115</v>
      </c>
      <c r="W82" s="16">
        <v>74</v>
      </c>
      <c r="X82" s="16">
        <v>107</v>
      </c>
      <c r="Y82" s="16">
        <v>112</v>
      </c>
      <c r="Z82" s="16">
        <v>150</v>
      </c>
      <c r="AA82" s="16">
        <v>138</v>
      </c>
      <c r="AB82" s="16">
        <v>61000</v>
      </c>
      <c r="AG82">
        <f t="shared" si="29"/>
        <v>190</v>
      </c>
      <c r="AH82">
        <f t="shared" si="30"/>
        <v>206</v>
      </c>
      <c r="AI82">
        <f t="shared" si="31"/>
        <v>157</v>
      </c>
      <c r="AJ82">
        <f t="shared" si="32"/>
        <v>127</v>
      </c>
      <c r="AK82">
        <f t="shared" si="33"/>
        <v>171</v>
      </c>
      <c r="AL82">
        <f t="shared" si="34"/>
        <v>170</v>
      </c>
      <c r="AM82">
        <f t="shared" si="35"/>
        <v>162</v>
      </c>
      <c r="AN82">
        <f t="shared" si="36"/>
        <v>94</v>
      </c>
      <c r="AO82">
        <f t="shared" si="37"/>
        <v>111</v>
      </c>
      <c r="AP82">
        <f t="shared" si="38"/>
        <v>100</v>
      </c>
      <c r="AQ82">
        <f t="shared" si="39"/>
        <v>137</v>
      </c>
      <c r="AR82">
        <f t="shared" si="40"/>
        <v>206</v>
      </c>
      <c r="AS82">
        <f t="shared" si="41"/>
        <v>151</v>
      </c>
      <c r="AT82">
        <f t="shared" si="42"/>
        <v>122</v>
      </c>
      <c r="AU82">
        <f t="shared" si="43"/>
        <v>173</v>
      </c>
      <c r="AV82">
        <f t="shared" si="44"/>
        <v>143</v>
      </c>
      <c r="AW82">
        <f t="shared" si="45"/>
        <v>167</v>
      </c>
      <c r="AX82">
        <f t="shared" si="46"/>
        <v>204</v>
      </c>
      <c r="AY82">
        <f t="shared" si="47"/>
        <v>132</v>
      </c>
      <c r="AZ82">
        <f t="shared" si="48"/>
        <v>144</v>
      </c>
      <c r="BA82">
        <f t="shared" si="49"/>
        <v>93</v>
      </c>
      <c r="BB82">
        <f t="shared" si="50"/>
        <v>134</v>
      </c>
      <c r="BC82">
        <f t="shared" si="51"/>
        <v>101</v>
      </c>
      <c r="BD82">
        <f t="shared" si="52"/>
        <v>96</v>
      </c>
      <c r="BE82">
        <f t="shared" si="53"/>
        <v>58</v>
      </c>
      <c r="BF82">
        <f t="shared" si="54"/>
        <v>70</v>
      </c>
      <c r="BG82">
        <f t="shared" si="55"/>
        <v>61000</v>
      </c>
      <c r="BI82" s="15" t="s">
        <v>176</v>
      </c>
      <c r="BJ82" s="16">
        <v>190</v>
      </c>
      <c r="BK82" s="16">
        <v>206</v>
      </c>
      <c r="BL82" s="16">
        <v>157</v>
      </c>
      <c r="BM82" s="16">
        <v>127</v>
      </c>
      <c r="BN82" s="16">
        <v>171</v>
      </c>
      <c r="BO82" s="16">
        <v>170</v>
      </c>
      <c r="BP82" s="16">
        <v>162</v>
      </c>
      <c r="BQ82" s="16">
        <v>94</v>
      </c>
      <c r="BR82" s="16">
        <v>111</v>
      </c>
      <c r="BS82" s="16">
        <v>100</v>
      </c>
      <c r="BT82" s="16">
        <v>137</v>
      </c>
      <c r="BU82" s="16">
        <v>206</v>
      </c>
      <c r="BV82" s="16">
        <v>151</v>
      </c>
      <c r="BW82" s="16">
        <v>122</v>
      </c>
      <c r="BX82" s="16">
        <v>173</v>
      </c>
      <c r="BY82" s="16">
        <v>143</v>
      </c>
      <c r="BZ82" s="16">
        <v>167</v>
      </c>
      <c r="CA82" s="16">
        <v>204</v>
      </c>
      <c r="CB82" s="16">
        <v>132</v>
      </c>
      <c r="CC82" s="16">
        <v>144</v>
      </c>
      <c r="CD82" s="16">
        <v>93</v>
      </c>
      <c r="CE82" s="16">
        <v>134</v>
      </c>
      <c r="CF82" s="16">
        <v>101</v>
      </c>
      <c r="CG82" s="16">
        <v>96</v>
      </c>
      <c r="CH82" s="16">
        <v>58</v>
      </c>
      <c r="CI82" s="16">
        <v>70</v>
      </c>
      <c r="CJ82" s="16">
        <v>61000</v>
      </c>
    </row>
    <row r="83" spans="1:88" ht="15" thickBot="1" x14ac:dyDescent="0.35">
      <c r="A83" s="15" t="s">
        <v>177</v>
      </c>
      <c r="B83" s="16">
        <v>67</v>
      </c>
      <c r="C83" s="16">
        <v>1</v>
      </c>
      <c r="D83" s="16">
        <v>41</v>
      </c>
      <c r="E83" s="16">
        <v>146</v>
      </c>
      <c r="F83" s="16">
        <v>46</v>
      </c>
      <c r="G83" s="16">
        <v>38</v>
      </c>
      <c r="H83" s="16">
        <v>56</v>
      </c>
      <c r="I83" s="16">
        <v>130</v>
      </c>
      <c r="J83" s="16">
        <v>163</v>
      </c>
      <c r="K83" s="16">
        <v>102</v>
      </c>
      <c r="L83" s="16">
        <v>77</v>
      </c>
      <c r="M83" s="16">
        <v>34</v>
      </c>
      <c r="N83" s="16">
        <v>67</v>
      </c>
      <c r="O83" s="16">
        <v>122</v>
      </c>
      <c r="P83" s="16">
        <v>48</v>
      </c>
      <c r="Q83" s="16">
        <v>151</v>
      </c>
      <c r="R83" s="16">
        <v>41</v>
      </c>
      <c r="S83" s="16">
        <v>23</v>
      </c>
      <c r="T83" s="16">
        <v>105</v>
      </c>
      <c r="U83" s="16">
        <v>82</v>
      </c>
      <c r="V83" s="16">
        <v>115</v>
      </c>
      <c r="W83" s="16">
        <v>74</v>
      </c>
      <c r="X83" s="16">
        <v>107</v>
      </c>
      <c r="Y83" s="16">
        <v>167</v>
      </c>
      <c r="Z83" s="16">
        <v>150</v>
      </c>
      <c r="AA83" s="16">
        <v>138</v>
      </c>
      <c r="AB83" s="16">
        <v>59000</v>
      </c>
      <c r="AG83">
        <f t="shared" si="29"/>
        <v>141</v>
      </c>
      <c r="AH83">
        <f t="shared" si="30"/>
        <v>207</v>
      </c>
      <c r="AI83">
        <f t="shared" si="31"/>
        <v>167</v>
      </c>
      <c r="AJ83">
        <f t="shared" si="32"/>
        <v>62</v>
      </c>
      <c r="AK83">
        <f t="shared" si="33"/>
        <v>162</v>
      </c>
      <c r="AL83">
        <f t="shared" si="34"/>
        <v>170</v>
      </c>
      <c r="AM83">
        <f t="shared" si="35"/>
        <v>152</v>
      </c>
      <c r="AN83">
        <f t="shared" si="36"/>
        <v>78</v>
      </c>
      <c r="AO83">
        <f t="shared" si="37"/>
        <v>45</v>
      </c>
      <c r="AP83">
        <f t="shared" si="38"/>
        <v>106</v>
      </c>
      <c r="AQ83">
        <f t="shared" si="39"/>
        <v>131</v>
      </c>
      <c r="AR83">
        <f t="shared" si="40"/>
        <v>174</v>
      </c>
      <c r="AS83">
        <f t="shared" si="41"/>
        <v>141</v>
      </c>
      <c r="AT83">
        <f t="shared" si="42"/>
        <v>86</v>
      </c>
      <c r="AU83">
        <f t="shared" si="43"/>
        <v>160</v>
      </c>
      <c r="AV83">
        <f t="shared" si="44"/>
        <v>57</v>
      </c>
      <c r="AW83">
        <f t="shared" si="45"/>
        <v>167</v>
      </c>
      <c r="AX83">
        <f t="shared" si="46"/>
        <v>185</v>
      </c>
      <c r="AY83">
        <f t="shared" si="47"/>
        <v>103</v>
      </c>
      <c r="AZ83">
        <f t="shared" si="48"/>
        <v>126</v>
      </c>
      <c r="BA83">
        <f t="shared" si="49"/>
        <v>93</v>
      </c>
      <c r="BB83">
        <f t="shared" si="50"/>
        <v>134</v>
      </c>
      <c r="BC83">
        <f t="shared" si="51"/>
        <v>101</v>
      </c>
      <c r="BD83">
        <f t="shared" si="52"/>
        <v>41</v>
      </c>
      <c r="BE83">
        <f t="shared" si="53"/>
        <v>58</v>
      </c>
      <c r="BF83">
        <f t="shared" si="54"/>
        <v>70</v>
      </c>
      <c r="BG83">
        <f t="shared" si="55"/>
        <v>59000</v>
      </c>
      <c r="BI83" s="15" t="s">
        <v>177</v>
      </c>
      <c r="BJ83" s="16">
        <v>141</v>
      </c>
      <c r="BK83" s="16">
        <v>207</v>
      </c>
      <c r="BL83" s="16">
        <v>167</v>
      </c>
      <c r="BM83" s="16">
        <v>62</v>
      </c>
      <c r="BN83" s="16">
        <v>162</v>
      </c>
      <c r="BO83" s="16">
        <v>170</v>
      </c>
      <c r="BP83" s="16">
        <v>152</v>
      </c>
      <c r="BQ83" s="16">
        <v>78</v>
      </c>
      <c r="BR83" s="16">
        <v>45</v>
      </c>
      <c r="BS83" s="16">
        <v>106</v>
      </c>
      <c r="BT83" s="16">
        <v>131</v>
      </c>
      <c r="BU83" s="16">
        <v>174</v>
      </c>
      <c r="BV83" s="16">
        <v>141</v>
      </c>
      <c r="BW83" s="16">
        <v>86</v>
      </c>
      <c r="BX83" s="16">
        <v>160</v>
      </c>
      <c r="BY83" s="16">
        <v>57</v>
      </c>
      <c r="BZ83" s="16">
        <v>167</v>
      </c>
      <c r="CA83" s="16">
        <v>185</v>
      </c>
      <c r="CB83" s="16">
        <v>103</v>
      </c>
      <c r="CC83" s="16">
        <v>126</v>
      </c>
      <c r="CD83" s="16">
        <v>93</v>
      </c>
      <c r="CE83" s="16">
        <v>134</v>
      </c>
      <c r="CF83" s="16">
        <v>101</v>
      </c>
      <c r="CG83" s="16">
        <v>41</v>
      </c>
      <c r="CH83" s="16">
        <v>58</v>
      </c>
      <c r="CI83" s="16">
        <v>70</v>
      </c>
      <c r="CJ83" s="16">
        <v>59000</v>
      </c>
    </row>
    <row r="84" spans="1:88" ht="15" thickBot="1" x14ac:dyDescent="0.35">
      <c r="A84" s="15" t="s">
        <v>178</v>
      </c>
      <c r="B84" s="16">
        <v>67</v>
      </c>
      <c r="C84" s="16">
        <v>2</v>
      </c>
      <c r="D84" s="16">
        <v>51</v>
      </c>
      <c r="E84" s="16">
        <v>175</v>
      </c>
      <c r="F84" s="16">
        <v>66</v>
      </c>
      <c r="G84" s="16">
        <v>8</v>
      </c>
      <c r="H84" s="16">
        <v>77</v>
      </c>
      <c r="I84" s="16">
        <v>130</v>
      </c>
      <c r="J84" s="16">
        <v>185</v>
      </c>
      <c r="K84" s="16">
        <v>120</v>
      </c>
      <c r="L84" s="16">
        <v>90</v>
      </c>
      <c r="M84" s="16">
        <v>55</v>
      </c>
      <c r="N84" s="16">
        <v>62</v>
      </c>
      <c r="O84" s="16">
        <v>122</v>
      </c>
      <c r="P84" s="16">
        <v>35</v>
      </c>
      <c r="Q84" s="16">
        <v>151</v>
      </c>
      <c r="R84" s="16">
        <v>41</v>
      </c>
      <c r="S84" s="16">
        <v>49</v>
      </c>
      <c r="T84" s="16">
        <v>133</v>
      </c>
      <c r="U84" s="16">
        <v>64</v>
      </c>
      <c r="V84" s="16">
        <v>115</v>
      </c>
      <c r="W84" s="16">
        <v>133</v>
      </c>
      <c r="X84" s="16">
        <v>107</v>
      </c>
      <c r="Y84" s="16">
        <v>197</v>
      </c>
      <c r="Z84" s="16">
        <v>150</v>
      </c>
      <c r="AA84" s="16">
        <v>138</v>
      </c>
      <c r="AB84" s="16">
        <v>61000</v>
      </c>
      <c r="AG84">
        <f t="shared" si="29"/>
        <v>141</v>
      </c>
      <c r="AH84">
        <f t="shared" si="30"/>
        <v>206</v>
      </c>
      <c r="AI84">
        <f t="shared" si="31"/>
        <v>157</v>
      </c>
      <c r="AJ84">
        <f t="shared" si="32"/>
        <v>33</v>
      </c>
      <c r="AK84">
        <f t="shared" si="33"/>
        <v>142</v>
      </c>
      <c r="AL84">
        <f t="shared" si="34"/>
        <v>200</v>
      </c>
      <c r="AM84">
        <f t="shared" si="35"/>
        <v>131</v>
      </c>
      <c r="AN84">
        <f t="shared" si="36"/>
        <v>78</v>
      </c>
      <c r="AO84">
        <f t="shared" si="37"/>
        <v>23</v>
      </c>
      <c r="AP84">
        <f t="shared" si="38"/>
        <v>88</v>
      </c>
      <c r="AQ84">
        <f t="shared" si="39"/>
        <v>118</v>
      </c>
      <c r="AR84">
        <f t="shared" si="40"/>
        <v>153</v>
      </c>
      <c r="AS84">
        <f t="shared" si="41"/>
        <v>146</v>
      </c>
      <c r="AT84">
        <f t="shared" si="42"/>
        <v>86</v>
      </c>
      <c r="AU84">
        <f t="shared" si="43"/>
        <v>173</v>
      </c>
      <c r="AV84">
        <f t="shared" si="44"/>
        <v>57</v>
      </c>
      <c r="AW84">
        <f t="shared" si="45"/>
        <v>167</v>
      </c>
      <c r="AX84">
        <f t="shared" si="46"/>
        <v>159</v>
      </c>
      <c r="AY84">
        <f t="shared" si="47"/>
        <v>75</v>
      </c>
      <c r="AZ84">
        <f t="shared" si="48"/>
        <v>144</v>
      </c>
      <c r="BA84">
        <f t="shared" si="49"/>
        <v>93</v>
      </c>
      <c r="BB84">
        <f t="shared" si="50"/>
        <v>75</v>
      </c>
      <c r="BC84">
        <f t="shared" si="51"/>
        <v>101</v>
      </c>
      <c r="BD84">
        <f t="shared" si="52"/>
        <v>11</v>
      </c>
      <c r="BE84">
        <f t="shared" si="53"/>
        <v>58</v>
      </c>
      <c r="BF84">
        <f t="shared" si="54"/>
        <v>70</v>
      </c>
      <c r="BG84">
        <f t="shared" si="55"/>
        <v>61000</v>
      </c>
      <c r="BI84" s="15" t="s">
        <v>178</v>
      </c>
      <c r="BJ84" s="16">
        <v>141</v>
      </c>
      <c r="BK84" s="16">
        <v>206</v>
      </c>
      <c r="BL84" s="16">
        <v>157</v>
      </c>
      <c r="BM84" s="16">
        <v>33</v>
      </c>
      <c r="BN84" s="16">
        <v>142</v>
      </c>
      <c r="BO84" s="16">
        <v>200</v>
      </c>
      <c r="BP84" s="16">
        <v>131</v>
      </c>
      <c r="BQ84" s="16">
        <v>78</v>
      </c>
      <c r="BR84" s="16">
        <v>23</v>
      </c>
      <c r="BS84" s="16">
        <v>88</v>
      </c>
      <c r="BT84" s="16">
        <v>118</v>
      </c>
      <c r="BU84" s="16">
        <v>153</v>
      </c>
      <c r="BV84" s="16">
        <v>146</v>
      </c>
      <c r="BW84" s="16">
        <v>86</v>
      </c>
      <c r="BX84" s="16">
        <v>173</v>
      </c>
      <c r="BY84" s="16">
        <v>57</v>
      </c>
      <c r="BZ84" s="16">
        <v>167</v>
      </c>
      <c r="CA84" s="16">
        <v>159</v>
      </c>
      <c r="CB84" s="16">
        <v>75</v>
      </c>
      <c r="CC84" s="16">
        <v>144</v>
      </c>
      <c r="CD84" s="16">
        <v>93</v>
      </c>
      <c r="CE84" s="16">
        <v>75</v>
      </c>
      <c r="CF84" s="16">
        <v>101</v>
      </c>
      <c r="CG84" s="16">
        <v>11</v>
      </c>
      <c r="CH84" s="16">
        <v>58</v>
      </c>
      <c r="CI84" s="16">
        <v>70</v>
      </c>
      <c r="CJ84" s="16">
        <v>61000</v>
      </c>
    </row>
    <row r="85" spans="1:88" ht="15" thickBot="1" x14ac:dyDescent="0.35">
      <c r="A85" s="15" t="s">
        <v>179</v>
      </c>
      <c r="B85" s="16">
        <v>120</v>
      </c>
      <c r="C85" s="16">
        <v>14</v>
      </c>
      <c r="D85" s="16">
        <v>56</v>
      </c>
      <c r="E85" s="16">
        <v>166</v>
      </c>
      <c r="F85" s="16">
        <v>87</v>
      </c>
      <c r="G85" s="16">
        <v>131</v>
      </c>
      <c r="H85" s="16">
        <v>74</v>
      </c>
      <c r="I85" s="16">
        <v>130</v>
      </c>
      <c r="J85" s="16">
        <v>185</v>
      </c>
      <c r="K85" s="16">
        <v>136</v>
      </c>
      <c r="L85" s="16">
        <v>77</v>
      </c>
      <c r="M85" s="16">
        <v>76</v>
      </c>
      <c r="N85" s="16">
        <v>65</v>
      </c>
      <c r="O85" s="16">
        <v>122</v>
      </c>
      <c r="P85" s="16">
        <v>48</v>
      </c>
      <c r="Q85" s="16">
        <v>151</v>
      </c>
      <c r="R85" s="16">
        <v>150</v>
      </c>
      <c r="S85" s="16">
        <v>156</v>
      </c>
      <c r="T85" s="16">
        <v>189</v>
      </c>
      <c r="U85" s="16">
        <v>64</v>
      </c>
      <c r="V85" s="16">
        <v>100</v>
      </c>
      <c r="W85" s="16">
        <v>133</v>
      </c>
      <c r="X85" s="16">
        <v>121</v>
      </c>
      <c r="Y85" s="16">
        <v>202</v>
      </c>
      <c r="Z85" s="16">
        <v>186</v>
      </c>
      <c r="AA85" s="16">
        <v>138</v>
      </c>
      <c r="AB85" s="16">
        <v>54000</v>
      </c>
      <c r="AG85">
        <f t="shared" si="29"/>
        <v>88</v>
      </c>
      <c r="AH85">
        <f t="shared" si="30"/>
        <v>194</v>
      </c>
      <c r="AI85">
        <f t="shared" si="31"/>
        <v>152</v>
      </c>
      <c r="AJ85">
        <f t="shared" si="32"/>
        <v>42</v>
      </c>
      <c r="AK85">
        <f t="shared" si="33"/>
        <v>121</v>
      </c>
      <c r="AL85">
        <f t="shared" si="34"/>
        <v>77</v>
      </c>
      <c r="AM85">
        <f t="shared" si="35"/>
        <v>134</v>
      </c>
      <c r="AN85">
        <f t="shared" si="36"/>
        <v>78</v>
      </c>
      <c r="AO85">
        <f t="shared" si="37"/>
        <v>23</v>
      </c>
      <c r="AP85">
        <f t="shared" si="38"/>
        <v>72</v>
      </c>
      <c r="AQ85">
        <f t="shared" si="39"/>
        <v>131</v>
      </c>
      <c r="AR85">
        <f t="shared" si="40"/>
        <v>132</v>
      </c>
      <c r="AS85">
        <f t="shared" si="41"/>
        <v>143</v>
      </c>
      <c r="AT85">
        <f t="shared" si="42"/>
        <v>86</v>
      </c>
      <c r="AU85">
        <f t="shared" si="43"/>
        <v>160</v>
      </c>
      <c r="AV85">
        <f t="shared" si="44"/>
        <v>57</v>
      </c>
      <c r="AW85">
        <f t="shared" si="45"/>
        <v>58</v>
      </c>
      <c r="AX85">
        <f t="shared" si="46"/>
        <v>52</v>
      </c>
      <c r="AY85">
        <f t="shared" si="47"/>
        <v>19</v>
      </c>
      <c r="AZ85">
        <f t="shared" si="48"/>
        <v>144</v>
      </c>
      <c r="BA85">
        <f t="shared" si="49"/>
        <v>108</v>
      </c>
      <c r="BB85">
        <f t="shared" si="50"/>
        <v>75</v>
      </c>
      <c r="BC85">
        <f t="shared" si="51"/>
        <v>87</v>
      </c>
      <c r="BD85">
        <f t="shared" si="52"/>
        <v>6</v>
      </c>
      <c r="BE85">
        <f t="shared" si="53"/>
        <v>22</v>
      </c>
      <c r="BF85">
        <f t="shared" si="54"/>
        <v>70</v>
      </c>
      <c r="BG85">
        <f t="shared" si="55"/>
        <v>54000</v>
      </c>
      <c r="BI85" s="15" t="s">
        <v>179</v>
      </c>
      <c r="BJ85" s="16">
        <v>88</v>
      </c>
      <c r="BK85" s="16">
        <v>194</v>
      </c>
      <c r="BL85" s="16">
        <v>152</v>
      </c>
      <c r="BM85" s="16">
        <v>42</v>
      </c>
      <c r="BN85" s="16">
        <v>121</v>
      </c>
      <c r="BO85" s="16">
        <v>77</v>
      </c>
      <c r="BP85" s="16">
        <v>134</v>
      </c>
      <c r="BQ85" s="16">
        <v>78</v>
      </c>
      <c r="BR85" s="16">
        <v>23</v>
      </c>
      <c r="BS85" s="16">
        <v>72</v>
      </c>
      <c r="BT85" s="16">
        <v>131</v>
      </c>
      <c r="BU85" s="16">
        <v>132</v>
      </c>
      <c r="BV85" s="16">
        <v>143</v>
      </c>
      <c r="BW85" s="16">
        <v>86</v>
      </c>
      <c r="BX85" s="16">
        <v>160</v>
      </c>
      <c r="BY85" s="16">
        <v>57</v>
      </c>
      <c r="BZ85" s="16">
        <v>58</v>
      </c>
      <c r="CA85" s="16">
        <v>52</v>
      </c>
      <c r="CB85" s="16">
        <v>19</v>
      </c>
      <c r="CC85" s="16">
        <v>144</v>
      </c>
      <c r="CD85" s="16">
        <v>108</v>
      </c>
      <c r="CE85" s="16">
        <v>75</v>
      </c>
      <c r="CF85" s="16">
        <v>87</v>
      </c>
      <c r="CG85" s="16">
        <v>6</v>
      </c>
      <c r="CH85" s="16">
        <v>22</v>
      </c>
      <c r="CI85" s="16">
        <v>70</v>
      </c>
      <c r="CJ85" s="16">
        <v>54000</v>
      </c>
    </row>
    <row r="86" spans="1:88" ht="15" thickBot="1" x14ac:dyDescent="0.35">
      <c r="A86" s="15" t="s">
        <v>180</v>
      </c>
      <c r="B86" s="16">
        <v>120</v>
      </c>
      <c r="C86" s="16">
        <v>53</v>
      </c>
      <c r="D86" s="16">
        <v>62</v>
      </c>
      <c r="E86" s="16">
        <v>146</v>
      </c>
      <c r="F86" s="16">
        <v>87</v>
      </c>
      <c r="G86" s="16">
        <v>131</v>
      </c>
      <c r="H86" s="16">
        <v>66</v>
      </c>
      <c r="I86" s="16">
        <v>130</v>
      </c>
      <c r="J86" s="16">
        <v>126</v>
      </c>
      <c r="K86" s="16">
        <v>136</v>
      </c>
      <c r="L86" s="16">
        <v>77</v>
      </c>
      <c r="M86" s="16">
        <v>86</v>
      </c>
      <c r="N86" s="16">
        <v>71</v>
      </c>
      <c r="O86" s="16">
        <v>122</v>
      </c>
      <c r="P86" s="16">
        <v>83</v>
      </c>
      <c r="Q86" s="16">
        <v>151</v>
      </c>
      <c r="R86" s="16">
        <v>41</v>
      </c>
      <c r="S86" s="16">
        <v>126</v>
      </c>
      <c r="T86" s="16">
        <v>105</v>
      </c>
      <c r="U86" s="16">
        <v>64</v>
      </c>
      <c r="V86" s="16">
        <v>100</v>
      </c>
      <c r="W86" s="16">
        <v>74</v>
      </c>
      <c r="X86" s="16">
        <v>107</v>
      </c>
      <c r="Y86" s="16">
        <v>167</v>
      </c>
      <c r="Z86" s="16">
        <v>111</v>
      </c>
      <c r="AA86" s="16">
        <v>73</v>
      </c>
      <c r="AB86" s="16">
        <v>56000</v>
      </c>
      <c r="AG86">
        <f t="shared" si="29"/>
        <v>88</v>
      </c>
      <c r="AH86">
        <f t="shared" si="30"/>
        <v>155</v>
      </c>
      <c r="AI86">
        <f t="shared" si="31"/>
        <v>146</v>
      </c>
      <c r="AJ86">
        <f t="shared" si="32"/>
        <v>62</v>
      </c>
      <c r="AK86">
        <f t="shared" si="33"/>
        <v>121</v>
      </c>
      <c r="AL86">
        <f t="shared" si="34"/>
        <v>77</v>
      </c>
      <c r="AM86">
        <f t="shared" si="35"/>
        <v>142</v>
      </c>
      <c r="AN86">
        <f t="shared" si="36"/>
        <v>78</v>
      </c>
      <c r="AO86">
        <f t="shared" si="37"/>
        <v>82</v>
      </c>
      <c r="AP86">
        <f t="shared" si="38"/>
        <v>72</v>
      </c>
      <c r="AQ86">
        <f t="shared" si="39"/>
        <v>131</v>
      </c>
      <c r="AR86">
        <f t="shared" si="40"/>
        <v>122</v>
      </c>
      <c r="AS86">
        <f t="shared" si="41"/>
        <v>137</v>
      </c>
      <c r="AT86">
        <f t="shared" si="42"/>
        <v>86</v>
      </c>
      <c r="AU86">
        <f t="shared" si="43"/>
        <v>125</v>
      </c>
      <c r="AV86">
        <f t="shared" si="44"/>
        <v>57</v>
      </c>
      <c r="AW86">
        <f t="shared" si="45"/>
        <v>167</v>
      </c>
      <c r="AX86">
        <f t="shared" si="46"/>
        <v>82</v>
      </c>
      <c r="AY86">
        <f t="shared" si="47"/>
        <v>103</v>
      </c>
      <c r="AZ86">
        <f t="shared" si="48"/>
        <v>144</v>
      </c>
      <c r="BA86">
        <f t="shared" si="49"/>
        <v>108</v>
      </c>
      <c r="BB86">
        <f t="shared" si="50"/>
        <v>134</v>
      </c>
      <c r="BC86">
        <f t="shared" si="51"/>
        <v>101</v>
      </c>
      <c r="BD86">
        <f t="shared" si="52"/>
        <v>41</v>
      </c>
      <c r="BE86">
        <f t="shared" si="53"/>
        <v>97</v>
      </c>
      <c r="BF86">
        <f t="shared" si="54"/>
        <v>135</v>
      </c>
      <c r="BG86">
        <f t="shared" si="55"/>
        <v>56000</v>
      </c>
      <c r="BI86" s="15" t="s">
        <v>180</v>
      </c>
      <c r="BJ86" s="16">
        <v>88</v>
      </c>
      <c r="BK86" s="16">
        <v>155</v>
      </c>
      <c r="BL86" s="16">
        <v>146</v>
      </c>
      <c r="BM86" s="16">
        <v>62</v>
      </c>
      <c r="BN86" s="16">
        <v>121</v>
      </c>
      <c r="BO86" s="16">
        <v>77</v>
      </c>
      <c r="BP86" s="16">
        <v>142</v>
      </c>
      <c r="BQ86" s="16">
        <v>78</v>
      </c>
      <c r="BR86" s="16">
        <v>82</v>
      </c>
      <c r="BS86" s="16">
        <v>72</v>
      </c>
      <c r="BT86" s="16">
        <v>131</v>
      </c>
      <c r="BU86" s="16">
        <v>122</v>
      </c>
      <c r="BV86" s="16">
        <v>137</v>
      </c>
      <c r="BW86" s="16">
        <v>86</v>
      </c>
      <c r="BX86" s="16">
        <v>125</v>
      </c>
      <c r="BY86" s="16">
        <v>57</v>
      </c>
      <c r="BZ86" s="16">
        <v>167</v>
      </c>
      <c r="CA86" s="16">
        <v>82</v>
      </c>
      <c r="CB86" s="16">
        <v>103</v>
      </c>
      <c r="CC86" s="16">
        <v>144</v>
      </c>
      <c r="CD86" s="16">
        <v>108</v>
      </c>
      <c r="CE86" s="16">
        <v>134</v>
      </c>
      <c r="CF86" s="16">
        <v>101</v>
      </c>
      <c r="CG86" s="16">
        <v>41</v>
      </c>
      <c r="CH86" s="16">
        <v>97</v>
      </c>
      <c r="CI86" s="16">
        <v>135</v>
      </c>
      <c r="CJ86" s="16">
        <v>56000</v>
      </c>
    </row>
    <row r="87" spans="1:88" ht="15" thickBot="1" x14ac:dyDescent="0.35">
      <c r="A87" s="15" t="s">
        <v>181</v>
      </c>
      <c r="B87" s="16">
        <v>67</v>
      </c>
      <c r="C87" s="16">
        <v>14</v>
      </c>
      <c r="D87" s="16">
        <v>56</v>
      </c>
      <c r="E87" s="16">
        <v>125</v>
      </c>
      <c r="F87" s="16">
        <v>66</v>
      </c>
      <c r="G87" s="16">
        <v>87</v>
      </c>
      <c r="H87" s="16">
        <v>56</v>
      </c>
      <c r="I87" s="16">
        <v>85</v>
      </c>
      <c r="J87" s="16">
        <v>126</v>
      </c>
      <c r="K87" s="16">
        <v>102</v>
      </c>
      <c r="L87" s="16">
        <v>71</v>
      </c>
      <c r="M87" s="16">
        <v>80</v>
      </c>
      <c r="N87" s="16">
        <v>75</v>
      </c>
      <c r="O87" s="16">
        <v>86</v>
      </c>
      <c r="P87" s="16">
        <v>83</v>
      </c>
      <c r="Q87" s="16">
        <v>151</v>
      </c>
      <c r="R87" s="16">
        <v>41</v>
      </c>
      <c r="S87" s="16">
        <v>23</v>
      </c>
      <c r="T87" s="16">
        <v>76</v>
      </c>
      <c r="U87" s="16">
        <v>64</v>
      </c>
      <c r="V87" s="16">
        <v>115</v>
      </c>
      <c r="W87" s="16">
        <v>74</v>
      </c>
      <c r="X87" s="16">
        <v>121</v>
      </c>
      <c r="Y87" s="16">
        <v>120</v>
      </c>
      <c r="Z87" s="16">
        <v>74</v>
      </c>
      <c r="AA87" s="16">
        <v>138</v>
      </c>
      <c r="AB87" s="16">
        <v>58000</v>
      </c>
      <c r="AG87">
        <f t="shared" si="29"/>
        <v>141</v>
      </c>
      <c r="AH87">
        <f t="shared" si="30"/>
        <v>194</v>
      </c>
      <c r="AI87">
        <f t="shared" si="31"/>
        <v>152</v>
      </c>
      <c r="AJ87">
        <f t="shared" si="32"/>
        <v>83</v>
      </c>
      <c r="AK87">
        <f t="shared" si="33"/>
        <v>142</v>
      </c>
      <c r="AL87">
        <f t="shared" si="34"/>
        <v>121</v>
      </c>
      <c r="AM87">
        <f t="shared" si="35"/>
        <v>152</v>
      </c>
      <c r="AN87">
        <f t="shared" si="36"/>
        <v>123</v>
      </c>
      <c r="AO87">
        <f t="shared" si="37"/>
        <v>82</v>
      </c>
      <c r="AP87">
        <f t="shared" si="38"/>
        <v>106</v>
      </c>
      <c r="AQ87">
        <f t="shared" si="39"/>
        <v>137</v>
      </c>
      <c r="AR87">
        <f t="shared" si="40"/>
        <v>128</v>
      </c>
      <c r="AS87">
        <f t="shared" si="41"/>
        <v>133</v>
      </c>
      <c r="AT87">
        <f t="shared" si="42"/>
        <v>122</v>
      </c>
      <c r="AU87">
        <f t="shared" si="43"/>
        <v>125</v>
      </c>
      <c r="AV87">
        <f t="shared" si="44"/>
        <v>57</v>
      </c>
      <c r="AW87">
        <f t="shared" si="45"/>
        <v>167</v>
      </c>
      <c r="AX87">
        <f t="shared" si="46"/>
        <v>185</v>
      </c>
      <c r="AY87">
        <f t="shared" si="47"/>
        <v>132</v>
      </c>
      <c r="AZ87">
        <f t="shared" si="48"/>
        <v>144</v>
      </c>
      <c r="BA87">
        <f t="shared" si="49"/>
        <v>93</v>
      </c>
      <c r="BB87">
        <f t="shared" si="50"/>
        <v>134</v>
      </c>
      <c r="BC87">
        <f t="shared" si="51"/>
        <v>87</v>
      </c>
      <c r="BD87">
        <f t="shared" si="52"/>
        <v>88</v>
      </c>
      <c r="BE87">
        <f t="shared" si="53"/>
        <v>134</v>
      </c>
      <c r="BF87">
        <f t="shared" si="54"/>
        <v>70</v>
      </c>
      <c r="BG87">
        <f t="shared" si="55"/>
        <v>58000</v>
      </c>
      <c r="BI87" s="15" t="s">
        <v>181</v>
      </c>
      <c r="BJ87" s="16">
        <v>141</v>
      </c>
      <c r="BK87" s="16">
        <v>194</v>
      </c>
      <c r="BL87" s="16">
        <v>152</v>
      </c>
      <c r="BM87" s="16">
        <v>83</v>
      </c>
      <c r="BN87" s="16">
        <v>142</v>
      </c>
      <c r="BO87" s="16">
        <v>121</v>
      </c>
      <c r="BP87" s="16">
        <v>152</v>
      </c>
      <c r="BQ87" s="16">
        <v>123</v>
      </c>
      <c r="BR87" s="16">
        <v>82</v>
      </c>
      <c r="BS87" s="16">
        <v>106</v>
      </c>
      <c r="BT87" s="16">
        <v>137</v>
      </c>
      <c r="BU87" s="16">
        <v>128</v>
      </c>
      <c r="BV87" s="16">
        <v>133</v>
      </c>
      <c r="BW87" s="16">
        <v>122</v>
      </c>
      <c r="BX87" s="16">
        <v>125</v>
      </c>
      <c r="BY87" s="16">
        <v>57</v>
      </c>
      <c r="BZ87" s="16">
        <v>167</v>
      </c>
      <c r="CA87" s="16">
        <v>185</v>
      </c>
      <c r="CB87" s="16">
        <v>132</v>
      </c>
      <c r="CC87" s="16">
        <v>144</v>
      </c>
      <c r="CD87" s="16">
        <v>93</v>
      </c>
      <c r="CE87" s="16">
        <v>134</v>
      </c>
      <c r="CF87" s="16">
        <v>87</v>
      </c>
      <c r="CG87" s="16">
        <v>88</v>
      </c>
      <c r="CH87" s="16">
        <v>134</v>
      </c>
      <c r="CI87" s="16">
        <v>70</v>
      </c>
      <c r="CJ87" s="16">
        <v>58000</v>
      </c>
    </row>
    <row r="88" spans="1:88" ht="15" thickBot="1" x14ac:dyDescent="0.35">
      <c r="A88" s="15" t="s">
        <v>182</v>
      </c>
      <c r="B88" s="16">
        <v>67</v>
      </c>
      <c r="C88" s="16">
        <v>14</v>
      </c>
      <c r="D88" s="16">
        <v>67</v>
      </c>
      <c r="E88" s="16">
        <v>155</v>
      </c>
      <c r="F88" s="16">
        <v>66</v>
      </c>
      <c r="G88" s="16">
        <v>87</v>
      </c>
      <c r="H88" s="16">
        <v>77</v>
      </c>
      <c r="I88" s="16">
        <v>85</v>
      </c>
      <c r="J88" s="16">
        <v>97</v>
      </c>
      <c r="K88" s="16">
        <v>136</v>
      </c>
      <c r="L88" s="16">
        <v>77</v>
      </c>
      <c r="M88" s="16">
        <v>40</v>
      </c>
      <c r="N88" s="16">
        <v>67</v>
      </c>
      <c r="O88" s="16">
        <v>86</v>
      </c>
      <c r="P88" s="16">
        <v>60</v>
      </c>
      <c r="Q88" s="16">
        <v>151</v>
      </c>
      <c r="R88" s="16">
        <v>41</v>
      </c>
      <c r="S88" s="16">
        <v>23</v>
      </c>
      <c r="T88" s="16">
        <v>133</v>
      </c>
      <c r="U88" s="16">
        <v>54</v>
      </c>
      <c r="V88" s="16">
        <v>115</v>
      </c>
      <c r="W88" s="16">
        <v>133</v>
      </c>
      <c r="X88" s="16">
        <v>121</v>
      </c>
      <c r="Y88" s="16">
        <v>175</v>
      </c>
      <c r="Z88" s="16">
        <v>74</v>
      </c>
      <c r="AA88" s="16">
        <v>138</v>
      </c>
      <c r="AB88" s="16">
        <v>59000</v>
      </c>
      <c r="AG88">
        <f t="shared" si="29"/>
        <v>141</v>
      </c>
      <c r="AH88">
        <f t="shared" si="30"/>
        <v>194</v>
      </c>
      <c r="AI88">
        <f t="shared" si="31"/>
        <v>141</v>
      </c>
      <c r="AJ88">
        <f t="shared" si="32"/>
        <v>53</v>
      </c>
      <c r="AK88">
        <f t="shared" si="33"/>
        <v>142</v>
      </c>
      <c r="AL88">
        <f t="shared" si="34"/>
        <v>121</v>
      </c>
      <c r="AM88">
        <f t="shared" si="35"/>
        <v>131</v>
      </c>
      <c r="AN88">
        <f t="shared" si="36"/>
        <v>123</v>
      </c>
      <c r="AO88">
        <f t="shared" si="37"/>
        <v>111</v>
      </c>
      <c r="AP88">
        <f t="shared" si="38"/>
        <v>72</v>
      </c>
      <c r="AQ88">
        <f t="shared" si="39"/>
        <v>131</v>
      </c>
      <c r="AR88">
        <f t="shared" si="40"/>
        <v>168</v>
      </c>
      <c r="AS88">
        <f t="shared" si="41"/>
        <v>141</v>
      </c>
      <c r="AT88">
        <f t="shared" si="42"/>
        <v>122</v>
      </c>
      <c r="AU88">
        <f t="shared" si="43"/>
        <v>148</v>
      </c>
      <c r="AV88">
        <f t="shared" si="44"/>
        <v>57</v>
      </c>
      <c r="AW88">
        <f t="shared" si="45"/>
        <v>167</v>
      </c>
      <c r="AX88">
        <f t="shared" si="46"/>
        <v>185</v>
      </c>
      <c r="AY88">
        <f t="shared" si="47"/>
        <v>75</v>
      </c>
      <c r="AZ88">
        <f t="shared" si="48"/>
        <v>154</v>
      </c>
      <c r="BA88">
        <f t="shared" si="49"/>
        <v>93</v>
      </c>
      <c r="BB88">
        <f t="shared" si="50"/>
        <v>75</v>
      </c>
      <c r="BC88">
        <f t="shared" si="51"/>
        <v>87</v>
      </c>
      <c r="BD88">
        <f t="shared" si="52"/>
        <v>33</v>
      </c>
      <c r="BE88">
        <f t="shared" si="53"/>
        <v>134</v>
      </c>
      <c r="BF88">
        <f t="shared" si="54"/>
        <v>70</v>
      </c>
      <c r="BG88">
        <f t="shared" si="55"/>
        <v>59000</v>
      </c>
      <c r="BI88" s="15" t="s">
        <v>182</v>
      </c>
      <c r="BJ88" s="16">
        <v>141</v>
      </c>
      <c r="BK88" s="16">
        <v>194</v>
      </c>
      <c r="BL88" s="16">
        <v>141</v>
      </c>
      <c r="BM88" s="16">
        <v>53</v>
      </c>
      <c r="BN88" s="16">
        <v>142</v>
      </c>
      <c r="BO88" s="16">
        <v>121</v>
      </c>
      <c r="BP88" s="16">
        <v>131</v>
      </c>
      <c r="BQ88" s="16">
        <v>123</v>
      </c>
      <c r="BR88" s="16">
        <v>111</v>
      </c>
      <c r="BS88" s="16">
        <v>72</v>
      </c>
      <c r="BT88" s="16">
        <v>131</v>
      </c>
      <c r="BU88" s="16">
        <v>168</v>
      </c>
      <c r="BV88" s="16">
        <v>141</v>
      </c>
      <c r="BW88" s="16">
        <v>122</v>
      </c>
      <c r="BX88" s="16">
        <v>148</v>
      </c>
      <c r="BY88" s="16">
        <v>57</v>
      </c>
      <c r="BZ88" s="16">
        <v>167</v>
      </c>
      <c r="CA88" s="16">
        <v>185</v>
      </c>
      <c r="CB88" s="16">
        <v>75</v>
      </c>
      <c r="CC88" s="16">
        <v>154</v>
      </c>
      <c r="CD88" s="16">
        <v>93</v>
      </c>
      <c r="CE88" s="16">
        <v>75</v>
      </c>
      <c r="CF88" s="16">
        <v>87</v>
      </c>
      <c r="CG88" s="16">
        <v>33</v>
      </c>
      <c r="CH88" s="16">
        <v>134</v>
      </c>
      <c r="CI88" s="16">
        <v>70</v>
      </c>
      <c r="CJ88" s="16">
        <v>59000</v>
      </c>
    </row>
    <row r="89" spans="1:88" ht="15" thickBot="1" x14ac:dyDescent="0.35">
      <c r="A89" s="15" t="s">
        <v>183</v>
      </c>
      <c r="B89" s="16">
        <v>67</v>
      </c>
      <c r="C89" s="16">
        <v>14</v>
      </c>
      <c r="D89" s="16">
        <v>115</v>
      </c>
      <c r="E89" s="16">
        <v>175</v>
      </c>
      <c r="F89" s="16">
        <v>66</v>
      </c>
      <c r="G89" s="16">
        <v>87</v>
      </c>
      <c r="H89" s="16">
        <v>77</v>
      </c>
      <c r="I89" s="16">
        <v>85</v>
      </c>
      <c r="J89" s="16">
        <v>66</v>
      </c>
      <c r="K89" s="16">
        <v>167</v>
      </c>
      <c r="L89" s="16">
        <v>77</v>
      </c>
      <c r="M89" s="16">
        <v>49</v>
      </c>
      <c r="N89" s="16">
        <v>75</v>
      </c>
      <c r="O89" s="16">
        <v>69</v>
      </c>
      <c r="P89" s="16">
        <v>72</v>
      </c>
      <c r="Q89" s="16">
        <v>151</v>
      </c>
      <c r="R89" s="16">
        <v>41</v>
      </c>
      <c r="S89" s="16">
        <v>49</v>
      </c>
      <c r="T89" s="16">
        <v>173</v>
      </c>
      <c r="U89" s="16">
        <v>64</v>
      </c>
      <c r="V89" s="16">
        <v>115</v>
      </c>
      <c r="W89" s="16">
        <v>133</v>
      </c>
      <c r="X89" s="16">
        <v>121</v>
      </c>
      <c r="Y89" s="16">
        <v>182</v>
      </c>
      <c r="Z89" s="16">
        <v>111</v>
      </c>
      <c r="AA89" s="16">
        <v>138</v>
      </c>
      <c r="AB89" s="16">
        <v>58000</v>
      </c>
      <c r="AG89">
        <f t="shared" si="29"/>
        <v>141</v>
      </c>
      <c r="AH89">
        <f t="shared" si="30"/>
        <v>194</v>
      </c>
      <c r="AI89">
        <f t="shared" si="31"/>
        <v>93</v>
      </c>
      <c r="AJ89">
        <f t="shared" si="32"/>
        <v>33</v>
      </c>
      <c r="AK89">
        <f t="shared" si="33"/>
        <v>142</v>
      </c>
      <c r="AL89">
        <f t="shared" si="34"/>
        <v>121</v>
      </c>
      <c r="AM89">
        <f t="shared" si="35"/>
        <v>131</v>
      </c>
      <c r="AN89">
        <f t="shared" si="36"/>
        <v>123</v>
      </c>
      <c r="AO89">
        <f t="shared" si="37"/>
        <v>142</v>
      </c>
      <c r="AP89">
        <f t="shared" si="38"/>
        <v>41</v>
      </c>
      <c r="AQ89">
        <f t="shared" si="39"/>
        <v>131</v>
      </c>
      <c r="AR89">
        <f t="shared" si="40"/>
        <v>159</v>
      </c>
      <c r="AS89">
        <f t="shared" si="41"/>
        <v>133</v>
      </c>
      <c r="AT89">
        <f t="shared" si="42"/>
        <v>139</v>
      </c>
      <c r="AU89">
        <f t="shared" si="43"/>
        <v>136</v>
      </c>
      <c r="AV89">
        <f t="shared" si="44"/>
        <v>57</v>
      </c>
      <c r="AW89">
        <f t="shared" si="45"/>
        <v>167</v>
      </c>
      <c r="AX89">
        <f t="shared" si="46"/>
        <v>159</v>
      </c>
      <c r="AY89">
        <f t="shared" si="47"/>
        <v>35</v>
      </c>
      <c r="AZ89">
        <f t="shared" si="48"/>
        <v>144</v>
      </c>
      <c r="BA89">
        <f t="shared" si="49"/>
        <v>93</v>
      </c>
      <c r="BB89">
        <f t="shared" si="50"/>
        <v>75</v>
      </c>
      <c r="BC89">
        <f t="shared" si="51"/>
        <v>87</v>
      </c>
      <c r="BD89">
        <f t="shared" si="52"/>
        <v>26</v>
      </c>
      <c r="BE89">
        <f t="shared" si="53"/>
        <v>97</v>
      </c>
      <c r="BF89">
        <f t="shared" si="54"/>
        <v>70</v>
      </c>
      <c r="BG89">
        <f t="shared" si="55"/>
        <v>58000</v>
      </c>
      <c r="BI89" s="15" t="s">
        <v>183</v>
      </c>
      <c r="BJ89" s="16">
        <v>141</v>
      </c>
      <c r="BK89" s="16">
        <v>194</v>
      </c>
      <c r="BL89" s="16">
        <v>93</v>
      </c>
      <c r="BM89" s="16">
        <v>33</v>
      </c>
      <c r="BN89" s="16">
        <v>142</v>
      </c>
      <c r="BO89" s="16">
        <v>121</v>
      </c>
      <c r="BP89" s="16">
        <v>131</v>
      </c>
      <c r="BQ89" s="16">
        <v>123</v>
      </c>
      <c r="BR89" s="16">
        <v>142</v>
      </c>
      <c r="BS89" s="16">
        <v>41</v>
      </c>
      <c r="BT89" s="16">
        <v>131</v>
      </c>
      <c r="BU89" s="16">
        <v>159</v>
      </c>
      <c r="BV89" s="16">
        <v>133</v>
      </c>
      <c r="BW89" s="16">
        <v>139</v>
      </c>
      <c r="BX89" s="16">
        <v>136</v>
      </c>
      <c r="BY89" s="16">
        <v>57</v>
      </c>
      <c r="BZ89" s="16">
        <v>167</v>
      </c>
      <c r="CA89" s="16">
        <v>159</v>
      </c>
      <c r="CB89" s="16">
        <v>35</v>
      </c>
      <c r="CC89" s="16">
        <v>144</v>
      </c>
      <c r="CD89" s="16">
        <v>93</v>
      </c>
      <c r="CE89" s="16">
        <v>75</v>
      </c>
      <c r="CF89" s="16">
        <v>87</v>
      </c>
      <c r="CG89" s="16">
        <v>26</v>
      </c>
      <c r="CH89" s="16">
        <v>97</v>
      </c>
      <c r="CI89" s="16">
        <v>70</v>
      </c>
      <c r="CJ89" s="16">
        <v>58000</v>
      </c>
    </row>
    <row r="90" spans="1:88" ht="15" thickBot="1" x14ac:dyDescent="0.35">
      <c r="A90" s="15" t="s">
        <v>184</v>
      </c>
      <c r="B90" s="16">
        <v>67</v>
      </c>
      <c r="C90" s="16">
        <v>14</v>
      </c>
      <c r="D90" s="16">
        <v>161</v>
      </c>
      <c r="E90" s="16">
        <v>175</v>
      </c>
      <c r="F90" s="16">
        <v>66</v>
      </c>
      <c r="G90" s="16">
        <v>87</v>
      </c>
      <c r="H90" s="16">
        <v>89</v>
      </c>
      <c r="I90" s="16">
        <v>85</v>
      </c>
      <c r="J90" s="16">
        <v>126</v>
      </c>
      <c r="K90" s="16">
        <v>197</v>
      </c>
      <c r="L90" s="16">
        <v>90</v>
      </c>
      <c r="M90" s="16">
        <v>65</v>
      </c>
      <c r="N90" s="16">
        <v>82</v>
      </c>
      <c r="O90" s="16">
        <v>86</v>
      </c>
      <c r="P90" s="16">
        <v>83</v>
      </c>
      <c r="Q90" s="16">
        <v>151</v>
      </c>
      <c r="R90" s="16">
        <v>150</v>
      </c>
      <c r="S90" s="16">
        <v>79</v>
      </c>
      <c r="T90" s="16">
        <v>157</v>
      </c>
      <c r="U90" s="16">
        <v>82</v>
      </c>
      <c r="V90" s="16">
        <v>115</v>
      </c>
      <c r="W90" s="16">
        <v>133</v>
      </c>
      <c r="X90" s="16">
        <v>150</v>
      </c>
      <c r="Y90" s="16">
        <v>175</v>
      </c>
      <c r="Z90" s="16">
        <v>111</v>
      </c>
      <c r="AA90" s="16">
        <v>17</v>
      </c>
      <c r="AB90" s="16">
        <v>61000</v>
      </c>
      <c r="AG90">
        <f t="shared" si="29"/>
        <v>141</v>
      </c>
      <c r="AH90">
        <f t="shared" si="30"/>
        <v>194</v>
      </c>
      <c r="AI90">
        <f t="shared" si="31"/>
        <v>47</v>
      </c>
      <c r="AJ90">
        <f t="shared" si="32"/>
        <v>33</v>
      </c>
      <c r="AK90">
        <f t="shared" si="33"/>
        <v>142</v>
      </c>
      <c r="AL90">
        <f t="shared" si="34"/>
        <v>121</v>
      </c>
      <c r="AM90">
        <f t="shared" si="35"/>
        <v>119</v>
      </c>
      <c r="AN90">
        <f t="shared" si="36"/>
        <v>123</v>
      </c>
      <c r="AO90">
        <f t="shared" si="37"/>
        <v>82</v>
      </c>
      <c r="AP90">
        <f t="shared" si="38"/>
        <v>11</v>
      </c>
      <c r="AQ90">
        <f t="shared" si="39"/>
        <v>118</v>
      </c>
      <c r="AR90">
        <f t="shared" si="40"/>
        <v>143</v>
      </c>
      <c r="AS90">
        <f t="shared" si="41"/>
        <v>126</v>
      </c>
      <c r="AT90">
        <f t="shared" si="42"/>
        <v>122</v>
      </c>
      <c r="AU90">
        <f t="shared" si="43"/>
        <v>125</v>
      </c>
      <c r="AV90">
        <f t="shared" si="44"/>
        <v>57</v>
      </c>
      <c r="AW90">
        <f t="shared" si="45"/>
        <v>58</v>
      </c>
      <c r="AX90">
        <f t="shared" si="46"/>
        <v>129</v>
      </c>
      <c r="AY90">
        <f t="shared" si="47"/>
        <v>51</v>
      </c>
      <c r="AZ90">
        <f t="shared" si="48"/>
        <v>126</v>
      </c>
      <c r="BA90">
        <f t="shared" si="49"/>
        <v>93</v>
      </c>
      <c r="BB90">
        <f t="shared" si="50"/>
        <v>75</v>
      </c>
      <c r="BC90">
        <f t="shared" si="51"/>
        <v>58</v>
      </c>
      <c r="BD90">
        <f t="shared" si="52"/>
        <v>33</v>
      </c>
      <c r="BE90">
        <f t="shared" si="53"/>
        <v>97</v>
      </c>
      <c r="BF90">
        <f t="shared" si="54"/>
        <v>191</v>
      </c>
      <c r="BG90">
        <f t="shared" si="55"/>
        <v>61000</v>
      </c>
      <c r="BI90" s="15" t="s">
        <v>184</v>
      </c>
      <c r="BJ90" s="16">
        <v>141</v>
      </c>
      <c r="BK90" s="16">
        <v>194</v>
      </c>
      <c r="BL90" s="16">
        <v>47</v>
      </c>
      <c r="BM90" s="16">
        <v>33</v>
      </c>
      <c r="BN90" s="16">
        <v>142</v>
      </c>
      <c r="BO90" s="16">
        <v>121</v>
      </c>
      <c r="BP90" s="16">
        <v>119</v>
      </c>
      <c r="BQ90" s="16">
        <v>123</v>
      </c>
      <c r="BR90" s="16">
        <v>82</v>
      </c>
      <c r="BS90" s="16">
        <v>11</v>
      </c>
      <c r="BT90" s="16">
        <v>118</v>
      </c>
      <c r="BU90" s="16">
        <v>143</v>
      </c>
      <c r="BV90" s="16">
        <v>126</v>
      </c>
      <c r="BW90" s="16">
        <v>122</v>
      </c>
      <c r="BX90" s="16">
        <v>125</v>
      </c>
      <c r="BY90" s="16">
        <v>57</v>
      </c>
      <c r="BZ90" s="16">
        <v>58</v>
      </c>
      <c r="CA90" s="16">
        <v>129</v>
      </c>
      <c r="CB90" s="16">
        <v>51</v>
      </c>
      <c r="CC90" s="16">
        <v>126</v>
      </c>
      <c r="CD90" s="16">
        <v>93</v>
      </c>
      <c r="CE90" s="16">
        <v>75</v>
      </c>
      <c r="CF90" s="16">
        <v>58</v>
      </c>
      <c r="CG90" s="16">
        <v>33</v>
      </c>
      <c r="CH90" s="16">
        <v>97</v>
      </c>
      <c r="CI90" s="16">
        <v>191</v>
      </c>
      <c r="CJ90" s="16">
        <v>61000</v>
      </c>
    </row>
    <row r="91" spans="1:88" ht="15" thickBot="1" x14ac:dyDescent="0.35">
      <c r="A91" s="15" t="s">
        <v>185</v>
      </c>
      <c r="B91" s="16">
        <v>67</v>
      </c>
      <c r="C91" s="16">
        <v>14</v>
      </c>
      <c r="D91" s="16">
        <v>184</v>
      </c>
      <c r="E91" s="16">
        <v>175</v>
      </c>
      <c r="F91" s="16">
        <v>87</v>
      </c>
      <c r="G91" s="16">
        <v>163</v>
      </c>
      <c r="H91" s="16">
        <v>135</v>
      </c>
      <c r="I91" s="16">
        <v>114</v>
      </c>
      <c r="J91" s="16">
        <v>163</v>
      </c>
      <c r="K91" s="16">
        <v>197</v>
      </c>
      <c r="L91" s="16">
        <v>98</v>
      </c>
      <c r="M91" s="16">
        <v>91</v>
      </c>
      <c r="N91" s="16">
        <v>133</v>
      </c>
      <c r="O91" s="16">
        <v>59</v>
      </c>
      <c r="P91" s="16">
        <v>91</v>
      </c>
      <c r="Q91" s="16">
        <v>151</v>
      </c>
      <c r="R91" s="16">
        <v>150</v>
      </c>
      <c r="S91" s="16">
        <v>105</v>
      </c>
      <c r="T91" s="16">
        <v>157</v>
      </c>
      <c r="U91" s="16">
        <v>82</v>
      </c>
      <c r="V91" s="16">
        <v>115</v>
      </c>
      <c r="W91" s="16">
        <v>133</v>
      </c>
      <c r="X91" s="16">
        <v>150</v>
      </c>
      <c r="Y91" s="16">
        <v>158</v>
      </c>
      <c r="Z91" s="16">
        <v>186</v>
      </c>
      <c r="AA91" s="16">
        <v>138</v>
      </c>
      <c r="AB91" s="16">
        <v>56000</v>
      </c>
      <c r="AG91">
        <f t="shared" si="29"/>
        <v>141</v>
      </c>
      <c r="AH91">
        <f t="shared" si="30"/>
        <v>194</v>
      </c>
      <c r="AI91">
        <f t="shared" si="31"/>
        <v>24</v>
      </c>
      <c r="AJ91">
        <f t="shared" si="32"/>
        <v>33</v>
      </c>
      <c r="AK91">
        <f t="shared" si="33"/>
        <v>121</v>
      </c>
      <c r="AL91">
        <f t="shared" si="34"/>
        <v>45</v>
      </c>
      <c r="AM91">
        <f t="shared" si="35"/>
        <v>73</v>
      </c>
      <c r="AN91">
        <f t="shared" si="36"/>
        <v>94</v>
      </c>
      <c r="AO91">
        <f t="shared" si="37"/>
        <v>45</v>
      </c>
      <c r="AP91">
        <f t="shared" si="38"/>
        <v>11</v>
      </c>
      <c r="AQ91">
        <f t="shared" si="39"/>
        <v>110</v>
      </c>
      <c r="AR91">
        <f t="shared" si="40"/>
        <v>117</v>
      </c>
      <c r="AS91">
        <f t="shared" si="41"/>
        <v>75</v>
      </c>
      <c r="AT91">
        <f t="shared" si="42"/>
        <v>149</v>
      </c>
      <c r="AU91">
        <f t="shared" si="43"/>
        <v>117</v>
      </c>
      <c r="AV91">
        <f t="shared" si="44"/>
        <v>57</v>
      </c>
      <c r="AW91">
        <f t="shared" si="45"/>
        <v>58</v>
      </c>
      <c r="AX91">
        <f t="shared" si="46"/>
        <v>103</v>
      </c>
      <c r="AY91">
        <f t="shared" si="47"/>
        <v>51</v>
      </c>
      <c r="AZ91">
        <f t="shared" si="48"/>
        <v>126</v>
      </c>
      <c r="BA91">
        <f t="shared" si="49"/>
        <v>93</v>
      </c>
      <c r="BB91">
        <f t="shared" si="50"/>
        <v>75</v>
      </c>
      <c r="BC91">
        <f t="shared" si="51"/>
        <v>58</v>
      </c>
      <c r="BD91">
        <f t="shared" si="52"/>
        <v>50</v>
      </c>
      <c r="BE91">
        <f t="shared" si="53"/>
        <v>22</v>
      </c>
      <c r="BF91">
        <f t="shared" si="54"/>
        <v>70</v>
      </c>
      <c r="BG91">
        <f t="shared" si="55"/>
        <v>56000</v>
      </c>
      <c r="BI91" s="15" t="s">
        <v>185</v>
      </c>
      <c r="BJ91" s="16">
        <v>141</v>
      </c>
      <c r="BK91" s="16">
        <v>194</v>
      </c>
      <c r="BL91" s="16">
        <v>24</v>
      </c>
      <c r="BM91" s="16">
        <v>33</v>
      </c>
      <c r="BN91" s="16">
        <v>121</v>
      </c>
      <c r="BO91" s="16">
        <v>45</v>
      </c>
      <c r="BP91" s="16">
        <v>73</v>
      </c>
      <c r="BQ91" s="16">
        <v>94</v>
      </c>
      <c r="BR91" s="16">
        <v>45</v>
      </c>
      <c r="BS91" s="16">
        <v>11</v>
      </c>
      <c r="BT91" s="16">
        <v>110</v>
      </c>
      <c r="BU91" s="16">
        <v>117</v>
      </c>
      <c r="BV91" s="16">
        <v>75</v>
      </c>
      <c r="BW91" s="16">
        <v>149</v>
      </c>
      <c r="BX91" s="16">
        <v>117</v>
      </c>
      <c r="BY91" s="16">
        <v>57</v>
      </c>
      <c r="BZ91" s="16">
        <v>58</v>
      </c>
      <c r="CA91" s="16">
        <v>103</v>
      </c>
      <c r="CB91" s="16">
        <v>51</v>
      </c>
      <c r="CC91" s="16">
        <v>126</v>
      </c>
      <c r="CD91" s="16">
        <v>93</v>
      </c>
      <c r="CE91" s="16">
        <v>75</v>
      </c>
      <c r="CF91" s="16">
        <v>58</v>
      </c>
      <c r="CG91" s="16">
        <v>50</v>
      </c>
      <c r="CH91" s="16">
        <v>22</v>
      </c>
      <c r="CI91" s="16">
        <v>70</v>
      </c>
      <c r="CJ91" s="16">
        <v>56000</v>
      </c>
    </row>
    <row r="92" spans="1:88" ht="15" thickBot="1" x14ac:dyDescent="0.35">
      <c r="A92" s="15" t="s">
        <v>186</v>
      </c>
      <c r="B92" s="16">
        <v>18</v>
      </c>
      <c r="C92" s="16">
        <v>5</v>
      </c>
      <c r="D92" s="16">
        <v>145</v>
      </c>
      <c r="E92" s="16">
        <v>155</v>
      </c>
      <c r="F92" s="16">
        <v>46</v>
      </c>
      <c r="G92" s="16">
        <v>38</v>
      </c>
      <c r="H92" s="16">
        <v>66</v>
      </c>
      <c r="I92" s="16">
        <v>58</v>
      </c>
      <c r="J92" s="16">
        <v>97</v>
      </c>
      <c r="K92" s="16">
        <v>181</v>
      </c>
      <c r="L92" s="16">
        <v>77</v>
      </c>
      <c r="M92" s="16">
        <v>55</v>
      </c>
      <c r="N92" s="16">
        <v>97</v>
      </c>
      <c r="O92" s="16">
        <v>86</v>
      </c>
      <c r="P92" s="16">
        <v>72</v>
      </c>
      <c r="Q92" s="16">
        <v>151</v>
      </c>
      <c r="R92" s="16">
        <v>150</v>
      </c>
      <c r="S92" s="16">
        <v>10</v>
      </c>
      <c r="T92" s="16">
        <v>76</v>
      </c>
      <c r="U92" s="16">
        <v>64</v>
      </c>
      <c r="V92" s="16">
        <v>115</v>
      </c>
      <c r="W92" s="16">
        <v>51</v>
      </c>
      <c r="X92" s="16">
        <v>150</v>
      </c>
      <c r="Y92" s="16">
        <v>134</v>
      </c>
      <c r="Z92" s="16">
        <v>51</v>
      </c>
      <c r="AA92" s="16">
        <v>138</v>
      </c>
      <c r="AB92" s="16">
        <v>62000</v>
      </c>
      <c r="AG92">
        <f t="shared" si="29"/>
        <v>190</v>
      </c>
      <c r="AH92">
        <f t="shared" si="30"/>
        <v>203</v>
      </c>
      <c r="AI92">
        <f t="shared" si="31"/>
        <v>63</v>
      </c>
      <c r="AJ92">
        <f t="shared" si="32"/>
        <v>53</v>
      </c>
      <c r="AK92">
        <f t="shared" si="33"/>
        <v>162</v>
      </c>
      <c r="AL92">
        <f t="shared" si="34"/>
        <v>170</v>
      </c>
      <c r="AM92">
        <f t="shared" si="35"/>
        <v>142</v>
      </c>
      <c r="AN92">
        <f t="shared" si="36"/>
        <v>150</v>
      </c>
      <c r="AO92">
        <f t="shared" si="37"/>
        <v>111</v>
      </c>
      <c r="AP92">
        <f t="shared" si="38"/>
        <v>27</v>
      </c>
      <c r="AQ92">
        <f t="shared" si="39"/>
        <v>131</v>
      </c>
      <c r="AR92">
        <f t="shared" si="40"/>
        <v>153</v>
      </c>
      <c r="AS92">
        <f t="shared" si="41"/>
        <v>111</v>
      </c>
      <c r="AT92">
        <f t="shared" si="42"/>
        <v>122</v>
      </c>
      <c r="AU92">
        <f t="shared" si="43"/>
        <v>136</v>
      </c>
      <c r="AV92">
        <f t="shared" si="44"/>
        <v>57</v>
      </c>
      <c r="AW92">
        <f t="shared" si="45"/>
        <v>58</v>
      </c>
      <c r="AX92">
        <f t="shared" si="46"/>
        <v>198</v>
      </c>
      <c r="AY92">
        <f t="shared" si="47"/>
        <v>132</v>
      </c>
      <c r="AZ92">
        <f t="shared" si="48"/>
        <v>144</v>
      </c>
      <c r="BA92">
        <f t="shared" si="49"/>
        <v>93</v>
      </c>
      <c r="BB92">
        <f t="shared" si="50"/>
        <v>157</v>
      </c>
      <c r="BC92">
        <f t="shared" si="51"/>
        <v>58</v>
      </c>
      <c r="BD92">
        <f t="shared" si="52"/>
        <v>74</v>
      </c>
      <c r="BE92">
        <f t="shared" si="53"/>
        <v>157</v>
      </c>
      <c r="BF92">
        <f t="shared" si="54"/>
        <v>70</v>
      </c>
      <c r="BG92">
        <f t="shared" si="55"/>
        <v>62000</v>
      </c>
      <c r="BI92" s="15" t="s">
        <v>186</v>
      </c>
      <c r="BJ92" s="16">
        <v>190</v>
      </c>
      <c r="BK92" s="16">
        <v>203</v>
      </c>
      <c r="BL92" s="16">
        <v>63</v>
      </c>
      <c r="BM92" s="16">
        <v>53</v>
      </c>
      <c r="BN92" s="16">
        <v>162</v>
      </c>
      <c r="BO92" s="16">
        <v>170</v>
      </c>
      <c r="BP92" s="16">
        <v>142</v>
      </c>
      <c r="BQ92" s="16">
        <v>150</v>
      </c>
      <c r="BR92" s="16">
        <v>111</v>
      </c>
      <c r="BS92" s="16">
        <v>27</v>
      </c>
      <c r="BT92" s="16">
        <v>131</v>
      </c>
      <c r="BU92" s="16">
        <v>153</v>
      </c>
      <c r="BV92" s="16">
        <v>111</v>
      </c>
      <c r="BW92" s="16">
        <v>122</v>
      </c>
      <c r="BX92" s="16">
        <v>136</v>
      </c>
      <c r="BY92" s="16">
        <v>57</v>
      </c>
      <c r="BZ92" s="16">
        <v>58</v>
      </c>
      <c r="CA92" s="16">
        <v>198</v>
      </c>
      <c r="CB92" s="16">
        <v>132</v>
      </c>
      <c r="CC92" s="16">
        <v>144</v>
      </c>
      <c r="CD92" s="16">
        <v>93</v>
      </c>
      <c r="CE92" s="16">
        <v>157</v>
      </c>
      <c r="CF92" s="16">
        <v>58</v>
      </c>
      <c r="CG92" s="16">
        <v>74</v>
      </c>
      <c r="CH92" s="16">
        <v>157</v>
      </c>
      <c r="CI92" s="16">
        <v>70</v>
      </c>
      <c r="CJ92" s="16">
        <v>62000</v>
      </c>
    </row>
    <row r="93" spans="1:88" ht="15" thickBot="1" x14ac:dyDescent="0.35">
      <c r="A93" s="15" t="s">
        <v>187</v>
      </c>
      <c r="B93" s="16">
        <v>18</v>
      </c>
      <c r="C93" s="16">
        <v>14</v>
      </c>
      <c r="D93" s="16">
        <v>115</v>
      </c>
      <c r="E93" s="16">
        <v>139</v>
      </c>
      <c r="F93" s="16">
        <v>46</v>
      </c>
      <c r="G93" s="16">
        <v>38</v>
      </c>
      <c r="H93" s="16">
        <v>36</v>
      </c>
      <c r="I93" s="16">
        <v>53</v>
      </c>
      <c r="J93" s="16">
        <v>97</v>
      </c>
      <c r="K93" s="16">
        <v>176</v>
      </c>
      <c r="L93" s="16">
        <v>77</v>
      </c>
      <c r="M93" s="16">
        <v>40</v>
      </c>
      <c r="N93" s="16">
        <v>75</v>
      </c>
      <c r="O93" s="16">
        <v>86</v>
      </c>
      <c r="P93" s="16">
        <v>48</v>
      </c>
      <c r="Q93" s="16">
        <v>151</v>
      </c>
      <c r="R93" s="16">
        <v>41</v>
      </c>
      <c r="S93" s="16">
        <v>10</v>
      </c>
      <c r="T93" s="16">
        <v>76</v>
      </c>
      <c r="U93" s="16">
        <v>64</v>
      </c>
      <c r="V93" s="16">
        <v>115</v>
      </c>
      <c r="W93" s="16">
        <v>18</v>
      </c>
      <c r="X93" s="16">
        <v>121</v>
      </c>
      <c r="Y93" s="16">
        <v>134</v>
      </c>
      <c r="Z93" s="16">
        <v>51</v>
      </c>
      <c r="AA93" s="16">
        <v>73</v>
      </c>
      <c r="AB93" s="16">
        <v>58000</v>
      </c>
      <c r="AG93">
        <f t="shared" si="29"/>
        <v>190</v>
      </c>
      <c r="AH93">
        <f t="shared" si="30"/>
        <v>194</v>
      </c>
      <c r="AI93">
        <f t="shared" si="31"/>
        <v>93</v>
      </c>
      <c r="AJ93">
        <f t="shared" si="32"/>
        <v>69</v>
      </c>
      <c r="AK93">
        <f t="shared" si="33"/>
        <v>162</v>
      </c>
      <c r="AL93">
        <f t="shared" si="34"/>
        <v>170</v>
      </c>
      <c r="AM93">
        <f t="shared" si="35"/>
        <v>172</v>
      </c>
      <c r="AN93">
        <f t="shared" si="36"/>
        <v>155</v>
      </c>
      <c r="AO93">
        <f t="shared" si="37"/>
        <v>111</v>
      </c>
      <c r="AP93">
        <f t="shared" si="38"/>
        <v>32</v>
      </c>
      <c r="AQ93">
        <f t="shared" si="39"/>
        <v>131</v>
      </c>
      <c r="AR93">
        <f t="shared" si="40"/>
        <v>168</v>
      </c>
      <c r="AS93">
        <f t="shared" si="41"/>
        <v>133</v>
      </c>
      <c r="AT93">
        <f t="shared" si="42"/>
        <v>122</v>
      </c>
      <c r="AU93">
        <f t="shared" si="43"/>
        <v>160</v>
      </c>
      <c r="AV93">
        <f t="shared" si="44"/>
        <v>57</v>
      </c>
      <c r="AW93">
        <f t="shared" si="45"/>
        <v>167</v>
      </c>
      <c r="AX93">
        <f t="shared" si="46"/>
        <v>198</v>
      </c>
      <c r="AY93">
        <f t="shared" si="47"/>
        <v>132</v>
      </c>
      <c r="AZ93">
        <f t="shared" si="48"/>
        <v>144</v>
      </c>
      <c r="BA93">
        <f t="shared" si="49"/>
        <v>93</v>
      </c>
      <c r="BB93">
        <f t="shared" si="50"/>
        <v>190</v>
      </c>
      <c r="BC93">
        <f t="shared" si="51"/>
        <v>87</v>
      </c>
      <c r="BD93">
        <f t="shared" si="52"/>
        <v>74</v>
      </c>
      <c r="BE93">
        <f t="shared" si="53"/>
        <v>157</v>
      </c>
      <c r="BF93">
        <f t="shared" si="54"/>
        <v>135</v>
      </c>
      <c r="BG93">
        <f t="shared" si="55"/>
        <v>58000</v>
      </c>
      <c r="BI93" s="15" t="s">
        <v>187</v>
      </c>
      <c r="BJ93" s="16">
        <v>190</v>
      </c>
      <c r="BK93" s="16">
        <v>194</v>
      </c>
      <c r="BL93" s="16">
        <v>93</v>
      </c>
      <c r="BM93" s="16">
        <v>69</v>
      </c>
      <c r="BN93" s="16">
        <v>162</v>
      </c>
      <c r="BO93" s="16">
        <v>170</v>
      </c>
      <c r="BP93" s="16">
        <v>172</v>
      </c>
      <c r="BQ93" s="16">
        <v>155</v>
      </c>
      <c r="BR93" s="16">
        <v>111</v>
      </c>
      <c r="BS93" s="16">
        <v>32</v>
      </c>
      <c r="BT93" s="16">
        <v>131</v>
      </c>
      <c r="BU93" s="16">
        <v>168</v>
      </c>
      <c r="BV93" s="16">
        <v>133</v>
      </c>
      <c r="BW93" s="16">
        <v>122</v>
      </c>
      <c r="BX93" s="16">
        <v>160</v>
      </c>
      <c r="BY93" s="16">
        <v>57</v>
      </c>
      <c r="BZ93" s="16">
        <v>167</v>
      </c>
      <c r="CA93" s="16">
        <v>198</v>
      </c>
      <c r="CB93" s="16">
        <v>132</v>
      </c>
      <c r="CC93" s="16">
        <v>144</v>
      </c>
      <c r="CD93" s="16">
        <v>93</v>
      </c>
      <c r="CE93" s="16">
        <v>190</v>
      </c>
      <c r="CF93" s="16">
        <v>87</v>
      </c>
      <c r="CG93" s="16">
        <v>74</v>
      </c>
      <c r="CH93" s="16">
        <v>157</v>
      </c>
      <c r="CI93" s="16">
        <v>135</v>
      </c>
      <c r="CJ93" s="16">
        <v>58000</v>
      </c>
    </row>
    <row r="94" spans="1:88" ht="15" thickBot="1" x14ac:dyDescent="0.35">
      <c r="A94" s="15" t="s">
        <v>188</v>
      </c>
      <c r="B94" s="16">
        <v>18</v>
      </c>
      <c r="C94" s="16">
        <v>53</v>
      </c>
      <c r="D94" s="16">
        <v>67</v>
      </c>
      <c r="E94" s="16">
        <v>139</v>
      </c>
      <c r="F94" s="16">
        <v>66</v>
      </c>
      <c r="G94" s="16">
        <v>87</v>
      </c>
      <c r="H94" s="16">
        <v>66</v>
      </c>
      <c r="I94" s="16">
        <v>58</v>
      </c>
      <c r="J94" s="16">
        <v>163</v>
      </c>
      <c r="K94" s="16">
        <v>108</v>
      </c>
      <c r="L94" s="16">
        <v>77</v>
      </c>
      <c r="M94" s="16">
        <v>65</v>
      </c>
      <c r="N94" s="16">
        <v>82</v>
      </c>
      <c r="O94" s="16">
        <v>69</v>
      </c>
      <c r="P94" s="16">
        <v>72</v>
      </c>
      <c r="Q94" s="16">
        <v>151</v>
      </c>
      <c r="R94" s="16">
        <v>150</v>
      </c>
      <c r="S94" s="16">
        <v>79</v>
      </c>
      <c r="T94" s="16">
        <v>143</v>
      </c>
      <c r="U94" s="16">
        <v>64</v>
      </c>
      <c r="V94" s="16">
        <v>115</v>
      </c>
      <c r="W94" s="16">
        <v>74</v>
      </c>
      <c r="X94" s="16">
        <v>121</v>
      </c>
      <c r="Y94" s="16">
        <v>167</v>
      </c>
      <c r="Z94" s="16">
        <v>111</v>
      </c>
      <c r="AA94" s="16">
        <v>138</v>
      </c>
      <c r="AB94" s="16">
        <v>54000</v>
      </c>
      <c r="AG94">
        <f t="shared" si="29"/>
        <v>190</v>
      </c>
      <c r="AH94">
        <f t="shared" si="30"/>
        <v>155</v>
      </c>
      <c r="AI94">
        <f t="shared" si="31"/>
        <v>141</v>
      </c>
      <c r="AJ94">
        <f t="shared" si="32"/>
        <v>69</v>
      </c>
      <c r="AK94">
        <f t="shared" si="33"/>
        <v>142</v>
      </c>
      <c r="AL94">
        <f t="shared" si="34"/>
        <v>121</v>
      </c>
      <c r="AM94">
        <f t="shared" si="35"/>
        <v>142</v>
      </c>
      <c r="AN94">
        <f t="shared" si="36"/>
        <v>150</v>
      </c>
      <c r="AO94">
        <f t="shared" si="37"/>
        <v>45</v>
      </c>
      <c r="AP94">
        <f t="shared" si="38"/>
        <v>100</v>
      </c>
      <c r="AQ94">
        <f t="shared" si="39"/>
        <v>131</v>
      </c>
      <c r="AR94">
        <f t="shared" si="40"/>
        <v>143</v>
      </c>
      <c r="AS94">
        <f t="shared" si="41"/>
        <v>126</v>
      </c>
      <c r="AT94">
        <f t="shared" si="42"/>
        <v>139</v>
      </c>
      <c r="AU94">
        <f t="shared" si="43"/>
        <v>136</v>
      </c>
      <c r="AV94">
        <f t="shared" si="44"/>
        <v>57</v>
      </c>
      <c r="AW94">
        <f t="shared" si="45"/>
        <v>58</v>
      </c>
      <c r="AX94">
        <f t="shared" si="46"/>
        <v>129</v>
      </c>
      <c r="AY94">
        <f t="shared" si="47"/>
        <v>65</v>
      </c>
      <c r="AZ94">
        <f t="shared" si="48"/>
        <v>144</v>
      </c>
      <c r="BA94">
        <f t="shared" si="49"/>
        <v>93</v>
      </c>
      <c r="BB94">
        <f t="shared" si="50"/>
        <v>134</v>
      </c>
      <c r="BC94">
        <f t="shared" si="51"/>
        <v>87</v>
      </c>
      <c r="BD94">
        <f t="shared" si="52"/>
        <v>41</v>
      </c>
      <c r="BE94">
        <f t="shared" si="53"/>
        <v>97</v>
      </c>
      <c r="BF94">
        <f t="shared" si="54"/>
        <v>70</v>
      </c>
      <c r="BG94">
        <f t="shared" si="55"/>
        <v>54000</v>
      </c>
      <c r="BI94" s="15" t="s">
        <v>188</v>
      </c>
      <c r="BJ94" s="16">
        <v>190</v>
      </c>
      <c r="BK94" s="16">
        <v>155</v>
      </c>
      <c r="BL94" s="16">
        <v>141</v>
      </c>
      <c r="BM94" s="16">
        <v>69</v>
      </c>
      <c r="BN94" s="16">
        <v>142</v>
      </c>
      <c r="BO94" s="16">
        <v>121</v>
      </c>
      <c r="BP94" s="16">
        <v>142</v>
      </c>
      <c r="BQ94" s="16">
        <v>150</v>
      </c>
      <c r="BR94" s="16">
        <v>45</v>
      </c>
      <c r="BS94" s="16">
        <v>100</v>
      </c>
      <c r="BT94" s="16">
        <v>131</v>
      </c>
      <c r="BU94" s="16">
        <v>143</v>
      </c>
      <c r="BV94" s="16">
        <v>126</v>
      </c>
      <c r="BW94" s="16">
        <v>139</v>
      </c>
      <c r="BX94" s="16">
        <v>136</v>
      </c>
      <c r="BY94" s="16">
        <v>57</v>
      </c>
      <c r="BZ94" s="16">
        <v>58</v>
      </c>
      <c r="CA94" s="16">
        <v>129</v>
      </c>
      <c r="CB94" s="16">
        <v>65</v>
      </c>
      <c r="CC94" s="16">
        <v>144</v>
      </c>
      <c r="CD94" s="16">
        <v>93</v>
      </c>
      <c r="CE94" s="16">
        <v>134</v>
      </c>
      <c r="CF94" s="16">
        <v>87</v>
      </c>
      <c r="CG94" s="16">
        <v>41</v>
      </c>
      <c r="CH94" s="16">
        <v>97</v>
      </c>
      <c r="CI94" s="16">
        <v>70</v>
      </c>
      <c r="CJ94" s="16">
        <v>54000</v>
      </c>
    </row>
    <row r="95" spans="1:88" ht="15" thickBot="1" x14ac:dyDescent="0.35">
      <c r="A95" s="15" t="s">
        <v>189</v>
      </c>
      <c r="B95" s="16">
        <v>120</v>
      </c>
      <c r="C95" s="16">
        <v>53</v>
      </c>
      <c r="D95" s="16">
        <v>67</v>
      </c>
      <c r="E95" s="16">
        <v>175</v>
      </c>
      <c r="F95" s="16">
        <v>87</v>
      </c>
      <c r="G95" s="16">
        <v>87</v>
      </c>
      <c r="H95" s="16">
        <v>77</v>
      </c>
      <c r="I95" s="16">
        <v>58</v>
      </c>
      <c r="J95" s="16">
        <v>126</v>
      </c>
      <c r="K95" s="16">
        <v>83</v>
      </c>
      <c r="L95" s="16">
        <v>77</v>
      </c>
      <c r="M95" s="16">
        <v>91</v>
      </c>
      <c r="N95" s="16">
        <v>87</v>
      </c>
      <c r="O95" s="16">
        <v>86</v>
      </c>
      <c r="P95" s="16">
        <v>89</v>
      </c>
      <c r="Q95" s="16">
        <v>151</v>
      </c>
      <c r="R95" s="16">
        <v>150</v>
      </c>
      <c r="S95" s="16">
        <v>49</v>
      </c>
      <c r="T95" s="16">
        <v>105</v>
      </c>
      <c r="U95" s="16">
        <v>82</v>
      </c>
      <c r="V95" s="16">
        <v>115</v>
      </c>
      <c r="W95" s="16">
        <v>74</v>
      </c>
      <c r="X95" s="16">
        <v>107</v>
      </c>
      <c r="Y95" s="16">
        <v>188</v>
      </c>
      <c r="Z95" s="16">
        <v>111</v>
      </c>
      <c r="AA95" s="16">
        <v>138</v>
      </c>
      <c r="AB95" s="16">
        <v>56000</v>
      </c>
      <c r="AG95">
        <f t="shared" si="29"/>
        <v>88</v>
      </c>
      <c r="AH95">
        <f t="shared" si="30"/>
        <v>155</v>
      </c>
      <c r="AI95">
        <f t="shared" si="31"/>
        <v>141</v>
      </c>
      <c r="AJ95">
        <f t="shared" si="32"/>
        <v>33</v>
      </c>
      <c r="AK95">
        <f t="shared" si="33"/>
        <v>121</v>
      </c>
      <c r="AL95">
        <f t="shared" si="34"/>
        <v>121</v>
      </c>
      <c r="AM95">
        <f t="shared" si="35"/>
        <v>131</v>
      </c>
      <c r="AN95">
        <f t="shared" si="36"/>
        <v>150</v>
      </c>
      <c r="AO95">
        <f t="shared" si="37"/>
        <v>82</v>
      </c>
      <c r="AP95">
        <f t="shared" si="38"/>
        <v>125</v>
      </c>
      <c r="AQ95">
        <f t="shared" si="39"/>
        <v>131</v>
      </c>
      <c r="AR95">
        <f t="shared" si="40"/>
        <v>117</v>
      </c>
      <c r="AS95">
        <f t="shared" si="41"/>
        <v>121</v>
      </c>
      <c r="AT95">
        <f t="shared" si="42"/>
        <v>122</v>
      </c>
      <c r="AU95">
        <f t="shared" si="43"/>
        <v>119</v>
      </c>
      <c r="AV95">
        <f t="shared" si="44"/>
        <v>57</v>
      </c>
      <c r="AW95">
        <f t="shared" si="45"/>
        <v>58</v>
      </c>
      <c r="AX95">
        <f t="shared" si="46"/>
        <v>159</v>
      </c>
      <c r="AY95">
        <f t="shared" si="47"/>
        <v>103</v>
      </c>
      <c r="AZ95">
        <f t="shared" si="48"/>
        <v>126</v>
      </c>
      <c r="BA95">
        <f t="shared" si="49"/>
        <v>93</v>
      </c>
      <c r="BB95">
        <f t="shared" si="50"/>
        <v>134</v>
      </c>
      <c r="BC95">
        <f t="shared" si="51"/>
        <v>101</v>
      </c>
      <c r="BD95">
        <f t="shared" si="52"/>
        <v>20</v>
      </c>
      <c r="BE95">
        <f t="shared" si="53"/>
        <v>97</v>
      </c>
      <c r="BF95">
        <f t="shared" si="54"/>
        <v>70</v>
      </c>
      <c r="BG95">
        <f t="shared" si="55"/>
        <v>56000</v>
      </c>
      <c r="BI95" s="15" t="s">
        <v>189</v>
      </c>
      <c r="BJ95" s="16">
        <v>88</v>
      </c>
      <c r="BK95" s="16">
        <v>155</v>
      </c>
      <c r="BL95" s="16">
        <v>141</v>
      </c>
      <c r="BM95" s="16">
        <v>33</v>
      </c>
      <c r="BN95" s="16">
        <v>121</v>
      </c>
      <c r="BO95" s="16">
        <v>121</v>
      </c>
      <c r="BP95" s="16">
        <v>131</v>
      </c>
      <c r="BQ95" s="16">
        <v>150</v>
      </c>
      <c r="BR95" s="16">
        <v>82</v>
      </c>
      <c r="BS95" s="16">
        <v>125</v>
      </c>
      <c r="BT95" s="16">
        <v>131</v>
      </c>
      <c r="BU95" s="16">
        <v>117</v>
      </c>
      <c r="BV95" s="16">
        <v>121</v>
      </c>
      <c r="BW95" s="16">
        <v>122</v>
      </c>
      <c r="BX95" s="16">
        <v>119</v>
      </c>
      <c r="BY95" s="16">
        <v>57</v>
      </c>
      <c r="BZ95" s="16">
        <v>58</v>
      </c>
      <c r="CA95" s="16">
        <v>159</v>
      </c>
      <c r="CB95" s="16">
        <v>103</v>
      </c>
      <c r="CC95" s="16">
        <v>126</v>
      </c>
      <c r="CD95" s="16">
        <v>93</v>
      </c>
      <c r="CE95" s="16">
        <v>134</v>
      </c>
      <c r="CF95" s="16">
        <v>101</v>
      </c>
      <c r="CG95" s="16">
        <v>20</v>
      </c>
      <c r="CH95" s="16">
        <v>97</v>
      </c>
      <c r="CI95" s="16">
        <v>70</v>
      </c>
      <c r="CJ95" s="16">
        <v>56000</v>
      </c>
    </row>
    <row r="96" spans="1:88" ht="15" thickBot="1" x14ac:dyDescent="0.35">
      <c r="A96" s="15" t="s">
        <v>190</v>
      </c>
      <c r="B96" s="16">
        <v>120</v>
      </c>
      <c r="C96" s="16">
        <v>127</v>
      </c>
      <c r="D96" s="16">
        <v>67</v>
      </c>
      <c r="E96" s="16">
        <v>199</v>
      </c>
      <c r="F96" s="16">
        <v>107</v>
      </c>
      <c r="G96" s="16">
        <v>87</v>
      </c>
      <c r="H96" s="16">
        <v>77</v>
      </c>
      <c r="I96" s="16">
        <v>85</v>
      </c>
      <c r="J96" s="16">
        <v>163</v>
      </c>
      <c r="K96" s="16">
        <v>120</v>
      </c>
      <c r="L96" s="16">
        <v>77</v>
      </c>
      <c r="M96" s="16">
        <v>86</v>
      </c>
      <c r="N96" s="16">
        <v>106</v>
      </c>
      <c r="O96" s="16">
        <v>86</v>
      </c>
      <c r="P96" s="16">
        <v>91</v>
      </c>
      <c r="Q96" s="16">
        <v>151</v>
      </c>
      <c r="R96" s="16">
        <v>150</v>
      </c>
      <c r="S96" s="16">
        <v>126</v>
      </c>
      <c r="T96" s="16">
        <v>157</v>
      </c>
      <c r="U96" s="16">
        <v>82</v>
      </c>
      <c r="V96" s="16">
        <v>115</v>
      </c>
      <c r="W96" s="16">
        <v>101</v>
      </c>
      <c r="X96" s="16">
        <v>121</v>
      </c>
      <c r="Y96" s="16">
        <v>197</v>
      </c>
      <c r="Z96" s="16">
        <v>111</v>
      </c>
      <c r="AA96" s="16">
        <v>138</v>
      </c>
      <c r="AB96" s="16">
        <v>56000</v>
      </c>
      <c r="AG96">
        <f t="shared" si="29"/>
        <v>88</v>
      </c>
      <c r="AH96">
        <f t="shared" si="30"/>
        <v>81</v>
      </c>
      <c r="AI96">
        <f t="shared" si="31"/>
        <v>141</v>
      </c>
      <c r="AJ96">
        <f t="shared" si="32"/>
        <v>9</v>
      </c>
      <c r="AK96">
        <f t="shared" si="33"/>
        <v>101</v>
      </c>
      <c r="AL96">
        <f t="shared" si="34"/>
        <v>121</v>
      </c>
      <c r="AM96">
        <f t="shared" si="35"/>
        <v>131</v>
      </c>
      <c r="AN96">
        <f t="shared" si="36"/>
        <v>123</v>
      </c>
      <c r="AO96">
        <f t="shared" si="37"/>
        <v>45</v>
      </c>
      <c r="AP96">
        <f t="shared" si="38"/>
        <v>88</v>
      </c>
      <c r="AQ96">
        <f t="shared" si="39"/>
        <v>131</v>
      </c>
      <c r="AR96">
        <f t="shared" si="40"/>
        <v>122</v>
      </c>
      <c r="AS96">
        <f t="shared" si="41"/>
        <v>102</v>
      </c>
      <c r="AT96">
        <f t="shared" si="42"/>
        <v>122</v>
      </c>
      <c r="AU96">
        <f t="shared" si="43"/>
        <v>117</v>
      </c>
      <c r="AV96">
        <f t="shared" si="44"/>
        <v>57</v>
      </c>
      <c r="AW96">
        <f t="shared" si="45"/>
        <v>58</v>
      </c>
      <c r="AX96">
        <f t="shared" si="46"/>
        <v>82</v>
      </c>
      <c r="AY96">
        <f t="shared" si="47"/>
        <v>51</v>
      </c>
      <c r="AZ96">
        <f t="shared" si="48"/>
        <v>126</v>
      </c>
      <c r="BA96">
        <f t="shared" si="49"/>
        <v>93</v>
      </c>
      <c r="BB96">
        <f t="shared" si="50"/>
        <v>107</v>
      </c>
      <c r="BC96">
        <f t="shared" si="51"/>
        <v>87</v>
      </c>
      <c r="BD96">
        <f t="shared" si="52"/>
        <v>11</v>
      </c>
      <c r="BE96">
        <f t="shared" si="53"/>
        <v>97</v>
      </c>
      <c r="BF96">
        <f t="shared" si="54"/>
        <v>70</v>
      </c>
      <c r="BG96">
        <f t="shared" si="55"/>
        <v>56000</v>
      </c>
      <c r="BI96" s="15" t="s">
        <v>190</v>
      </c>
      <c r="BJ96" s="16">
        <v>88</v>
      </c>
      <c r="BK96" s="16">
        <v>81</v>
      </c>
      <c r="BL96" s="16">
        <v>141</v>
      </c>
      <c r="BM96" s="16">
        <v>9</v>
      </c>
      <c r="BN96" s="16">
        <v>101</v>
      </c>
      <c r="BO96" s="16">
        <v>121</v>
      </c>
      <c r="BP96" s="16">
        <v>131</v>
      </c>
      <c r="BQ96" s="16">
        <v>123</v>
      </c>
      <c r="BR96" s="16">
        <v>45</v>
      </c>
      <c r="BS96" s="16">
        <v>88</v>
      </c>
      <c r="BT96" s="16">
        <v>131</v>
      </c>
      <c r="BU96" s="16">
        <v>122</v>
      </c>
      <c r="BV96" s="16">
        <v>102</v>
      </c>
      <c r="BW96" s="16">
        <v>122</v>
      </c>
      <c r="BX96" s="16">
        <v>117</v>
      </c>
      <c r="BY96" s="16">
        <v>57</v>
      </c>
      <c r="BZ96" s="16">
        <v>58</v>
      </c>
      <c r="CA96" s="16">
        <v>82</v>
      </c>
      <c r="CB96" s="16">
        <v>51</v>
      </c>
      <c r="CC96" s="16">
        <v>126</v>
      </c>
      <c r="CD96" s="16">
        <v>93</v>
      </c>
      <c r="CE96" s="16">
        <v>107</v>
      </c>
      <c r="CF96" s="16">
        <v>87</v>
      </c>
      <c r="CG96" s="16">
        <v>11</v>
      </c>
      <c r="CH96" s="16">
        <v>97</v>
      </c>
      <c r="CI96" s="16">
        <v>70</v>
      </c>
      <c r="CJ96" s="16">
        <v>56000</v>
      </c>
    </row>
    <row r="97" spans="1:88" ht="15" thickBot="1" x14ac:dyDescent="0.35">
      <c r="A97" s="15" t="s">
        <v>191</v>
      </c>
      <c r="B97" s="16">
        <v>120</v>
      </c>
      <c r="C97" s="16">
        <v>127</v>
      </c>
      <c r="D97" s="16">
        <v>88</v>
      </c>
      <c r="E97" s="16">
        <v>191</v>
      </c>
      <c r="F97" s="16">
        <v>107</v>
      </c>
      <c r="G97" s="16">
        <v>131</v>
      </c>
      <c r="H97" s="16">
        <v>89</v>
      </c>
      <c r="I97" s="16">
        <v>58</v>
      </c>
      <c r="J97" s="16">
        <v>163</v>
      </c>
      <c r="K97" s="16">
        <v>120</v>
      </c>
      <c r="L97" s="16">
        <v>77</v>
      </c>
      <c r="M97" s="16">
        <v>76</v>
      </c>
      <c r="N97" s="16">
        <v>110</v>
      </c>
      <c r="O97" s="16">
        <v>69</v>
      </c>
      <c r="P97" s="16">
        <v>91</v>
      </c>
      <c r="Q97" s="16">
        <v>151</v>
      </c>
      <c r="R97" s="16">
        <v>150</v>
      </c>
      <c r="S97" s="16">
        <v>49</v>
      </c>
      <c r="T97" s="16">
        <v>157</v>
      </c>
      <c r="U97" s="16">
        <v>82</v>
      </c>
      <c r="V97" s="16">
        <v>115</v>
      </c>
      <c r="W97" s="16">
        <v>74</v>
      </c>
      <c r="X97" s="16">
        <v>121</v>
      </c>
      <c r="Y97" s="16">
        <v>204</v>
      </c>
      <c r="Z97" s="16">
        <v>111</v>
      </c>
      <c r="AA97" s="16">
        <v>187</v>
      </c>
      <c r="AB97" s="16">
        <v>57000</v>
      </c>
      <c r="AG97">
        <f t="shared" si="29"/>
        <v>88</v>
      </c>
      <c r="AH97">
        <f t="shared" si="30"/>
        <v>81</v>
      </c>
      <c r="AI97">
        <f t="shared" si="31"/>
        <v>120</v>
      </c>
      <c r="AJ97">
        <f t="shared" si="32"/>
        <v>17</v>
      </c>
      <c r="AK97">
        <f t="shared" si="33"/>
        <v>101</v>
      </c>
      <c r="AL97">
        <f t="shared" si="34"/>
        <v>77</v>
      </c>
      <c r="AM97">
        <f t="shared" si="35"/>
        <v>119</v>
      </c>
      <c r="AN97">
        <f t="shared" si="36"/>
        <v>150</v>
      </c>
      <c r="AO97">
        <f t="shared" si="37"/>
        <v>45</v>
      </c>
      <c r="AP97">
        <f t="shared" si="38"/>
        <v>88</v>
      </c>
      <c r="AQ97">
        <f t="shared" si="39"/>
        <v>131</v>
      </c>
      <c r="AR97">
        <f t="shared" si="40"/>
        <v>132</v>
      </c>
      <c r="AS97">
        <f t="shared" si="41"/>
        <v>98</v>
      </c>
      <c r="AT97">
        <f t="shared" si="42"/>
        <v>139</v>
      </c>
      <c r="AU97">
        <f t="shared" si="43"/>
        <v>117</v>
      </c>
      <c r="AV97">
        <f t="shared" si="44"/>
        <v>57</v>
      </c>
      <c r="AW97">
        <f t="shared" si="45"/>
        <v>58</v>
      </c>
      <c r="AX97">
        <f t="shared" si="46"/>
        <v>159</v>
      </c>
      <c r="AY97">
        <f t="shared" si="47"/>
        <v>51</v>
      </c>
      <c r="AZ97">
        <f t="shared" si="48"/>
        <v>126</v>
      </c>
      <c r="BA97">
        <f t="shared" si="49"/>
        <v>93</v>
      </c>
      <c r="BB97">
        <f t="shared" si="50"/>
        <v>134</v>
      </c>
      <c r="BC97">
        <f t="shared" si="51"/>
        <v>87</v>
      </c>
      <c r="BD97">
        <f t="shared" si="52"/>
        <v>4</v>
      </c>
      <c r="BE97">
        <f t="shared" si="53"/>
        <v>97</v>
      </c>
      <c r="BF97">
        <f t="shared" si="54"/>
        <v>21</v>
      </c>
      <c r="BG97">
        <f t="shared" si="55"/>
        <v>57000</v>
      </c>
      <c r="BI97" s="15" t="s">
        <v>191</v>
      </c>
      <c r="BJ97" s="16">
        <v>88</v>
      </c>
      <c r="BK97" s="16">
        <v>81</v>
      </c>
      <c r="BL97" s="16">
        <v>120</v>
      </c>
      <c r="BM97" s="16">
        <v>17</v>
      </c>
      <c r="BN97" s="16">
        <v>101</v>
      </c>
      <c r="BO97" s="16">
        <v>77</v>
      </c>
      <c r="BP97" s="16">
        <v>119</v>
      </c>
      <c r="BQ97" s="16">
        <v>150</v>
      </c>
      <c r="BR97" s="16">
        <v>45</v>
      </c>
      <c r="BS97" s="16">
        <v>88</v>
      </c>
      <c r="BT97" s="16">
        <v>131</v>
      </c>
      <c r="BU97" s="16">
        <v>132</v>
      </c>
      <c r="BV97" s="16">
        <v>98</v>
      </c>
      <c r="BW97" s="16">
        <v>139</v>
      </c>
      <c r="BX97" s="16">
        <v>117</v>
      </c>
      <c r="BY97" s="16">
        <v>57</v>
      </c>
      <c r="BZ97" s="16">
        <v>58</v>
      </c>
      <c r="CA97" s="16">
        <v>159</v>
      </c>
      <c r="CB97" s="16">
        <v>51</v>
      </c>
      <c r="CC97" s="16">
        <v>126</v>
      </c>
      <c r="CD97" s="16">
        <v>93</v>
      </c>
      <c r="CE97" s="16">
        <v>134</v>
      </c>
      <c r="CF97" s="16">
        <v>87</v>
      </c>
      <c r="CG97" s="16">
        <v>4</v>
      </c>
      <c r="CH97" s="16">
        <v>97</v>
      </c>
      <c r="CI97" s="16">
        <v>21</v>
      </c>
      <c r="CJ97" s="16">
        <v>57000</v>
      </c>
    </row>
    <row r="98" spans="1:88" ht="15" thickBot="1" x14ac:dyDescent="0.35">
      <c r="A98" s="15" t="s">
        <v>192</v>
      </c>
      <c r="B98" s="16">
        <v>120</v>
      </c>
      <c r="C98" s="16">
        <v>127</v>
      </c>
      <c r="D98" s="16">
        <v>88</v>
      </c>
      <c r="E98" s="16">
        <v>166</v>
      </c>
      <c r="F98" s="16">
        <v>107</v>
      </c>
      <c r="G98" s="16">
        <v>87</v>
      </c>
      <c r="H98" s="16">
        <v>89</v>
      </c>
      <c r="I98" s="16">
        <v>58</v>
      </c>
      <c r="J98" s="16">
        <v>126</v>
      </c>
      <c r="K98" s="16">
        <v>120</v>
      </c>
      <c r="L98" s="16">
        <v>90</v>
      </c>
      <c r="M98" s="16">
        <v>86</v>
      </c>
      <c r="N98" s="16">
        <v>120</v>
      </c>
      <c r="O98" s="16">
        <v>69</v>
      </c>
      <c r="P98" s="16">
        <v>91</v>
      </c>
      <c r="Q98" s="16">
        <v>151</v>
      </c>
      <c r="R98" s="16">
        <v>41</v>
      </c>
      <c r="S98" s="16">
        <v>79</v>
      </c>
      <c r="T98" s="16">
        <v>133</v>
      </c>
      <c r="U98" s="16">
        <v>82</v>
      </c>
      <c r="V98" s="16">
        <v>115</v>
      </c>
      <c r="W98" s="16">
        <v>51</v>
      </c>
      <c r="X98" s="16">
        <v>150</v>
      </c>
      <c r="Y98" s="16">
        <v>204</v>
      </c>
      <c r="Z98" s="16">
        <v>74</v>
      </c>
      <c r="AA98" s="16">
        <v>138</v>
      </c>
      <c r="AB98" s="16">
        <v>58000</v>
      </c>
      <c r="AG98">
        <f t="shared" si="29"/>
        <v>88</v>
      </c>
      <c r="AH98">
        <f t="shared" si="30"/>
        <v>81</v>
      </c>
      <c r="AI98">
        <f t="shared" si="31"/>
        <v>120</v>
      </c>
      <c r="AJ98">
        <f t="shared" si="32"/>
        <v>42</v>
      </c>
      <c r="AK98">
        <f t="shared" si="33"/>
        <v>101</v>
      </c>
      <c r="AL98">
        <f t="shared" si="34"/>
        <v>121</v>
      </c>
      <c r="AM98">
        <f t="shared" si="35"/>
        <v>119</v>
      </c>
      <c r="AN98">
        <f t="shared" si="36"/>
        <v>150</v>
      </c>
      <c r="AO98">
        <f t="shared" si="37"/>
        <v>82</v>
      </c>
      <c r="AP98">
        <f t="shared" si="38"/>
        <v>88</v>
      </c>
      <c r="AQ98">
        <f t="shared" si="39"/>
        <v>118</v>
      </c>
      <c r="AR98">
        <f t="shared" si="40"/>
        <v>122</v>
      </c>
      <c r="AS98">
        <f t="shared" si="41"/>
        <v>88</v>
      </c>
      <c r="AT98">
        <f t="shared" si="42"/>
        <v>139</v>
      </c>
      <c r="AU98">
        <f t="shared" si="43"/>
        <v>117</v>
      </c>
      <c r="AV98">
        <f t="shared" si="44"/>
        <v>57</v>
      </c>
      <c r="AW98">
        <f t="shared" si="45"/>
        <v>167</v>
      </c>
      <c r="AX98">
        <f t="shared" si="46"/>
        <v>129</v>
      </c>
      <c r="AY98">
        <f t="shared" si="47"/>
        <v>75</v>
      </c>
      <c r="AZ98">
        <f t="shared" si="48"/>
        <v>126</v>
      </c>
      <c r="BA98">
        <f t="shared" si="49"/>
        <v>93</v>
      </c>
      <c r="BB98">
        <f t="shared" si="50"/>
        <v>157</v>
      </c>
      <c r="BC98">
        <f t="shared" si="51"/>
        <v>58</v>
      </c>
      <c r="BD98">
        <f t="shared" si="52"/>
        <v>4</v>
      </c>
      <c r="BE98">
        <f t="shared" si="53"/>
        <v>134</v>
      </c>
      <c r="BF98">
        <f t="shared" si="54"/>
        <v>70</v>
      </c>
      <c r="BG98">
        <f t="shared" si="55"/>
        <v>58000</v>
      </c>
      <c r="BI98" s="15" t="s">
        <v>192</v>
      </c>
      <c r="BJ98" s="16">
        <v>88</v>
      </c>
      <c r="BK98" s="16">
        <v>81</v>
      </c>
      <c r="BL98" s="16">
        <v>120</v>
      </c>
      <c r="BM98" s="16">
        <v>42</v>
      </c>
      <c r="BN98" s="16">
        <v>101</v>
      </c>
      <c r="BO98" s="16">
        <v>121</v>
      </c>
      <c r="BP98" s="16">
        <v>119</v>
      </c>
      <c r="BQ98" s="16">
        <v>150</v>
      </c>
      <c r="BR98" s="16">
        <v>82</v>
      </c>
      <c r="BS98" s="16">
        <v>88</v>
      </c>
      <c r="BT98" s="16">
        <v>118</v>
      </c>
      <c r="BU98" s="16">
        <v>122</v>
      </c>
      <c r="BV98" s="16">
        <v>88</v>
      </c>
      <c r="BW98" s="16">
        <v>139</v>
      </c>
      <c r="BX98" s="16">
        <v>117</v>
      </c>
      <c r="BY98" s="16">
        <v>57</v>
      </c>
      <c r="BZ98" s="16">
        <v>167</v>
      </c>
      <c r="CA98" s="16">
        <v>129</v>
      </c>
      <c r="CB98" s="16">
        <v>75</v>
      </c>
      <c r="CC98" s="16">
        <v>126</v>
      </c>
      <c r="CD98" s="16">
        <v>93</v>
      </c>
      <c r="CE98" s="16">
        <v>157</v>
      </c>
      <c r="CF98" s="16">
        <v>58</v>
      </c>
      <c r="CG98" s="16">
        <v>4</v>
      </c>
      <c r="CH98" s="16">
        <v>134</v>
      </c>
      <c r="CI98" s="16">
        <v>70</v>
      </c>
      <c r="CJ98" s="16">
        <v>58000</v>
      </c>
    </row>
    <row r="99" spans="1:88" ht="15" thickBot="1" x14ac:dyDescent="0.35">
      <c r="A99" s="15" t="s">
        <v>193</v>
      </c>
      <c r="B99" s="16">
        <v>120</v>
      </c>
      <c r="C99" s="16">
        <v>127</v>
      </c>
      <c r="D99" s="16">
        <v>115</v>
      </c>
      <c r="E99" s="16">
        <v>175</v>
      </c>
      <c r="F99" s="16">
        <v>136</v>
      </c>
      <c r="G99" s="16">
        <v>87</v>
      </c>
      <c r="H99" s="16">
        <v>77</v>
      </c>
      <c r="I99" s="16">
        <v>58</v>
      </c>
      <c r="J99" s="16">
        <v>163</v>
      </c>
      <c r="K99" s="16">
        <v>108</v>
      </c>
      <c r="L99" s="16">
        <v>90</v>
      </c>
      <c r="M99" s="16">
        <v>99</v>
      </c>
      <c r="N99" s="16">
        <v>146</v>
      </c>
      <c r="O99" s="16">
        <v>69</v>
      </c>
      <c r="P99" s="16">
        <v>97</v>
      </c>
      <c r="Q99" s="16">
        <v>151</v>
      </c>
      <c r="R99" s="16">
        <v>150</v>
      </c>
      <c r="S99" s="16">
        <v>126</v>
      </c>
      <c r="T99" s="16">
        <v>119</v>
      </c>
      <c r="U99" s="16">
        <v>82</v>
      </c>
      <c r="V99" s="16">
        <v>115</v>
      </c>
      <c r="W99" s="16">
        <v>51</v>
      </c>
      <c r="X99" s="16">
        <v>121</v>
      </c>
      <c r="Y99" s="16">
        <v>202</v>
      </c>
      <c r="Z99" s="16">
        <v>33</v>
      </c>
      <c r="AA99" s="16">
        <v>138</v>
      </c>
      <c r="AB99" s="16">
        <v>59000</v>
      </c>
      <c r="AG99">
        <f t="shared" si="29"/>
        <v>88</v>
      </c>
      <c r="AH99">
        <f t="shared" si="30"/>
        <v>81</v>
      </c>
      <c r="AI99">
        <f t="shared" si="31"/>
        <v>93</v>
      </c>
      <c r="AJ99">
        <f t="shared" si="32"/>
        <v>33</v>
      </c>
      <c r="AK99">
        <f t="shared" si="33"/>
        <v>72</v>
      </c>
      <c r="AL99">
        <f t="shared" si="34"/>
        <v>121</v>
      </c>
      <c r="AM99">
        <f t="shared" si="35"/>
        <v>131</v>
      </c>
      <c r="AN99">
        <f t="shared" si="36"/>
        <v>150</v>
      </c>
      <c r="AO99">
        <f t="shared" si="37"/>
        <v>45</v>
      </c>
      <c r="AP99">
        <f t="shared" si="38"/>
        <v>100</v>
      </c>
      <c r="AQ99">
        <f t="shared" si="39"/>
        <v>118</v>
      </c>
      <c r="AR99">
        <f t="shared" si="40"/>
        <v>109</v>
      </c>
      <c r="AS99">
        <f t="shared" si="41"/>
        <v>62</v>
      </c>
      <c r="AT99">
        <f t="shared" si="42"/>
        <v>139</v>
      </c>
      <c r="AU99">
        <f t="shared" si="43"/>
        <v>111</v>
      </c>
      <c r="AV99">
        <f t="shared" si="44"/>
        <v>57</v>
      </c>
      <c r="AW99">
        <f t="shared" si="45"/>
        <v>58</v>
      </c>
      <c r="AX99">
        <f t="shared" si="46"/>
        <v>82</v>
      </c>
      <c r="AY99">
        <f t="shared" si="47"/>
        <v>89</v>
      </c>
      <c r="AZ99">
        <f t="shared" si="48"/>
        <v>126</v>
      </c>
      <c r="BA99">
        <f t="shared" si="49"/>
        <v>93</v>
      </c>
      <c r="BB99">
        <f t="shared" si="50"/>
        <v>157</v>
      </c>
      <c r="BC99">
        <f t="shared" si="51"/>
        <v>87</v>
      </c>
      <c r="BD99">
        <f t="shared" si="52"/>
        <v>6</v>
      </c>
      <c r="BE99">
        <f t="shared" si="53"/>
        <v>175</v>
      </c>
      <c r="BF99">
        <f t="shared" si="54"/>
        <v>70</v>
      </c>
      <c r="BG99">
        <f t="shared" si="55"/>
        <v>59000</v>
      </c>
      <c r="BI99" s="15" t="s">
        <v>193</v>
      </c>
      <c r="BJ99" s="16">
        <v>88</v>
      </c>
      <c r="BK99" s="16">
        <v>81</v>
      </c>
      <c r="BL99" s="16">
        <v>93</v>
      </c>
      <c r="BM99" s="16">
        <v>33</v>
      </c>
      <c r="BN99" s="16">
        <v>72</v>
      </c>
      <c r="BO99" s="16">
        <v>121</v>
      </c>
      <c r="BP99" s="16">
        <v>131</v>
      </c>
      <c r="BQ99" s="16">
        <v>150</v>
      </c>
      <c r="BR99" s="16">
        <v>45</v>
      </c>
      <c r="BS99" s="16">
        <v>100</v>
      </c>
      <c r="BT99" s="16">
        <v>118</v>
      </c>
      <c r="BU99" s="16">
        <v>109</v>
      </c>
      <c r="BV99" s="16">
        <v>62</v>
      </c>
      <c r="BW99" s="16">
        <v>139</v>
      </c>
      <c r="BX99" s="16">
        <v>111</v>
      </c>
      <c r="BY99" s="16">
        <v>57</v>
      </c>
      <c r="BZ99" s="16">
        <v>58</v>
      </c>
      <c r="CA99" s="16">
        <v>82</v>
      </c>
      <c r="CB99" s="16">
        <v>89</v>
      </c>
      <c r="CC99" s="16">
        <v>126</v>
      </c>
      <c r="CD99" s="16">
        <v>93</v>
      </c>
      <c r="CE99" s="16">
        <v>157</v>
      </c>
      <c r="CF99" s="16">
        <v>87</v>
      </c>
      <c r="CG99" s="16">
        <v>6</v>
      </c>
      <c r="CH99" s="16">
        <v>175</v>
      </c>
      <c r="CI99" s="16">
        <v>70</v>
      </c>
      <c r="CJ99" s="16">
        <v>59000</v>
      </c>
    </row>
    <row r="100" spans="1:88" ht="15" thickBot="1" x14ac:dyDescent="0.35">
      <c r="A100" s="15" t="s">
        <v>194</v>
      </c>
      <c r="B100" s="16">
        <v>67</v>
      </c>
      <c r="C100" s="16">
        <v>53</v>
      </c>
      <c r="D100" s="16">
        <v>145</v>
      </c>
      <c r="E100" s="16">
        <v>166</v>
      </c>
      <c r="F100" s="16">
        <v>107</v>
      </c>
      <c r="G100" s="16">
        <v>38</v>
      </c>
      <c r="H100" s="16">
        <v>96</v>
      </c>
      <c r="I100" s="16">
        <v>48</v>
      </c>
      <c r="J100" s="16">
        <v>66</v>
      </c>
      <c r="K100" s="16">
        <v>136</v>
      </c>
      <c r="L100" s="16">
        <v>77</v>
      </c>
      <c r="M100" s="16">
        <v>76</v>
      </c>
      <c r="N100" s="16">
        <v>146</v>
      </c>
      <c r="O100" s="16">
        <v>48</v>
      </c>
      <c r="P100" s="16">
        <v>91</v>
      </c>
      <c r="Q100" s="16">
        <v>151</v>
      </c>
      <c r="R100" s="16">
        <v>150</v>
      </c>
      <c r="S100" s="16">
        <v>105</v>
      </c>
      <c r="T100" s="16">
        <v>157</v>
      </c>
      <c r="U100" s="16">
        <v>98</v>
      </c>
      <c r="V100" s="16">
        <v>115</v>
      </c>
      <c r="W100" s="16">
        <v>74</v>
      </c>
      <c r="X100" s="16">
        <v>121</v>
      </c>
      <c r="Y100" s="16">
        <v>197</v>
      </c>
      <c r="Z100" s="16">
        <v>51</v>
      </c>
      <c r="AA100" s="16">
        <v>138</v>
      </c>
      <c r="AB100" s="16">
        <v>57000</v>
      </c>
      <c r="AG100">
        <f t="shared" si="29"/>
        <v>141</v>
      </c>
      <c r="AH100">
        <f t="shared" si="30"/>
        <v>155</v>
      </c>
      <c r="AI100">
        <f t="shared" si="31"/>
        <v>63</v>
      </c>
      <c r="AJ100">
        <f t="shared" si="32"/>
        <v>42</v>
      </c>
      <c r="AK100">
        <f t="shared" si="33"/>
        <v>101</v>
      </c>
      <c r="AL100">
        <f t="shared" si="34"/>
        <v>170</v>
      </c>
      <c r="AM100">
        <f t="shared" si="35"/>
        <v>112</v>
      </c>
      <c r="AN100">
        <f t="shared" si="36"/>
        <v>160</v>
      </c>
      <c r="AO100">
        <f t="shared" si="37"/>
        <v>142</v>
      </c>
      <c r="AP100">
        <f t="shared" si="38"/>
        <v>72</v>
      </c>
      <c r="AQ100">
        <f t="shared" si="39"/>
        <v>131</v>
      </c>
      <c r="AR100">
        <f t="shared" si="40"/>
        <v>132</v>
      </c>
      <c r="AS100">
        <f t="shared" si="41"/>
        <v>62</v>
      </c>
      <c r="AT100">
        <f t="shared" si="42"/>
        <v>160</v>
      </c>
      <c r="AU100">
        <f t="shared" si="43"/>
        <v>117</v>
      </c>
      <c r="AV100">
        <f t="shared" si="44"/>
        <v>57</v>
      </c>
      <c r="AW100">
        <f t="shared" si="45"/>
        <v>58</v>
      </c>
      <c r="AX100">
        <f t="shared" si="46"/>
        <v>103</v>
      </c>
      <c r="AY100">
        <f t="shared" si="47"/>
        <v>51</v>
      </c>
      <c r="AZ100">
        <f t="shared" si="48"/>
        <v>110</v>
      </c>
      <c r="BA100">
        <f t="shared" si="49"/>
        <v>93</v>
      </c>
      <c r="BB100">
        <f t="shared" si="50"/>
        <v>134</v>
      </c>
      <c r="BC100">
        <f t="shared" si="51"/>
        <v>87</v>
      </c>
      <c r="BD100">
        <f t="shared" si="52"/>
        <v>11</v>
      </c>
      <c r="BE100">
        <f t="shared" si="53"/>
        <v>157</v>
      </c>
      <c r="BF100">
        <f t="shared" si="54"/>
        <v>70</v>
      </c>
      <c r="BG100">
        <f t="shared" si="55"/>
        <v>57000</v>
      </c>
      <c r="BI100" s="15" t="s">
        <v>194</v>
      </c>
      <c r="BJ100" s="16">
        <v>141</v>
      </c>
      <c r="BK100" s="16">
        <v>155</v>
      </c>
      <c r="BL100" s="16">
        <v>63</v>
      </c>
      <c r="BM100" s="16">
        <v>42</v>
      </c>
      <c r="BN100" s="16">
        <v>101</v>
      </c>
      <c r="BO100" s="16">
        <v>170</v>
      </c>
      <c r="BP100" s="16">
        <v>112</v>
      </c>
      <c r="BQ100" s="16">
        <v>160</v>
      </c>
      <c r="BR100" s="16">
        <v>142</v>
      </c>
      <c r="BS100" s="16">
        <v>72</v>
      </c>
      <c r="BT100" s="16">
        <v>131</v>
      </c>
      <c r="BU100" s="16">
        <v>132</v>
      </c>
      <c r="BV100" s="16">
        <v>62</v>
      </c>
      <c r="BW100" s="16">
        <v>160</v>
      </c>
      <c r="BX100" s="16">
        <v>117</v>
      </c>
      <c r="BY100" s="16">
        <v>57</v>
      </c>
      <c r="BZ100" s="16">
        <v>58</v>
      </c>
      <c r="CA100" s="16">
        <v>103</v>
      </c>
      <c r="CB100" s="16">
        <v>51</v>
      </c>
      <c r="CC100" s="16">
        <v>110</v>
      </c>
      <c r="CD100" s="16">
        <v>93</v>
      </c>
      <c r="CE100" s="16">
        <v>134</v>
      </c>
      <c r="CF100" s="16">
        <v>87</v>
      </c>
      <c r="CG100" s="16">
        <v>11</v>
      </c>
      <c r="CH100" s="16">
        <v>157</v>
      </c>
      <c r="CI100" s="16">
        <v>70</v>
      </c>
      <c r="CJ100" s="16">
        <v>57000</v>
      </c>
    </row>
    <row r="101" spans="1:88" ht="15" thickBot="1" x14ac:dyDescent="0.35">
      <c r="A101" s="15" t="s">
        <v>195</v>
      </c>
      <c r="B101" s="16">
        <v>120</v>
      </c>
      <c r="C101" s="16">
        <v>53</v>
      </c>
      <c r="D101" s="16">
        <v>184</v>
      </c>
      <c r="E101" s="16">
        <v>175</v>
      </c>
      <c r="F101" s="16">
        <v>107</v>
      </c>
      <c r="G101" s="16">
        <v>87</v>
      </c>
      <c r="H101" s="16">
        <v>113</v>
      </c>
      <c r="I101" s="16">
        <v>58</v>
      </c>
      <c r="J101" s="16">
        <v>66</v>
      </c>
      <c r="K101" s="16">
        <v>158</v>
      </c>
      <c r="L101" s="16">
        <v>90</v>
      </c>
      <c r="M101" s="16">
        <v>96</v>
      </c>
      <c r="N101" s="16">
        <v>158</v>
      </c>
      <c r="O101" s="16">
        <v>69</v>
      </c>
      <c r="P101" s="16">
        <v>97</v>
      </c>
      <c r="Q101" s="16">
        <v>151</v>
      </c>
      <c r="R101" s="16">
        <v>150</v>
      </c>
      <c r="S101" s="16">
        <v>126</v>
      </c>
      <c r="T101" s="16">
        <v>181</v>
      </c>
      <c r="U101" s="16">
        <v>98</v>
      </c>
      <c r="V101" s="16">
        <v>115</v>
      </c>
      <c r="W101" s="16">
        <v>101</v>
      </c>
      <c r="X101" s="16">
        <v>121</v>
      </c>
      <c r="Y101" s="16">
        <v>197</v>
      </c>
      <c r="Z101" s="16">
        <v>111</v>
      </c>
      <c r="AA101" s="16">
        <v>73</v>
      </c>
      <c r="AB101" s="16">
        <v>58000</v>
      </c>
      <c r="AG101">
        <f t="shared" si="29"/>
        <v>88</v>
      </c>
      <c r="AH101">
        <f t="shared" si="30"/>
        <v>155</v>
      </c>
      <c r="AI101">
        <f t="shared" si="31"/>
        <v>24</v>
      </c>
      <c r="AJ101">
        <f t="shared" si="32"/>
        <v>33</v>
      </c>
      <c r="AK101">
        <f t="shared" si="33"/>
        <v>101</v>
      </c>
      <c r="AL101">
        <f t="shared" si="34"/>
        <v>121</v>
      </c>
      <c r="AM101">
        <f t="shared" si="35"/>
        <v>95</v>
      </c>
      <c r="AN101">
        <f t="shared" si="36"/>
        <v>150</v>
      </c>
      <c r="AO101">
        <f t="shared" si="37"/>
        <v>142</v>
      </c>
      <c r="AP101">
        <f t="shared" si="38"/>
        <v>50</v>
      </c>
      <c r="AQ101">
        <f t="shared" si="39"/>
        <v>118</v>
      </c>
      <c r="AR101">
        <f t="shared" si="40"/>
        <v>112</v>
      </c>
      <c r="AS101">
        <f t="shared" si="41"/>
        <v>50</v>
      </c>
      <c r="AT101">
        <f t="shared" si="42"/>
        <v>139</v>
      </c>
      <c r="AU101">
        <f t="shared" si="43"/>
        <v>111</v>
      </c>
      <c r="AV101">
        <f t="shared" si="44"/>
        <v>57</v>
      </c>
      <c r="AW101">
        <f t="shared" si="45"/>
        <v>58</v>
      </c>
      <c r="AX101">
        <f t="shared" si="46"/>
        <v>82</v>
      </c>
      <c r="AY101">
        <f t="shared" si="47"/>
        <v>27</v>
      </c>
      <c r="AZ101">
        <f t="shared" si="48"/>
        <v>110</v>
      </c>
      <c r="BA101">
        <f t="shared" si="49"/>
        <v>93</v>
      </c>
      <c r="BB101">
        <f t="shared" si="50"/>
        <v>107</v>
      </c>
      <c r="BC101">
        <f t="shared" si="51"/>
        <v>87</v>
      </c>
      <c r="BD101">
        <f t="shared" si="52"/>
        <v>11</v>
      </c>
      <c r="BE101">
        <f t="shared" si="53"/>
        <v>97</v>
      </c>
      <c r="BF101">
        <f t="shared" si="54"/>
        <v>135</v>
      </c>
      <c r="BG101">
        <f t="shared" si="55"/>
        <v>58000</v>
      </c>
      <c r="BI101" s="15" t="s">
        <v>195</v>
      </c>
      <c r="BJ101" s="16">
        <v>88</v>
      </c>
      <c r="BK101" s="16">
        <v>155</v>
      </c>
      <c r="BL101" s="16">
        <v>24</v>
      </c>
      <c r="BM101" s="16">
        <v>33</v>
      </c>
      <c r="BN101" s="16">
        <v>101</v>
      </c>
      <c r="BO101" s="16">
        <v>121</v>
      </c>
      <c r="BP101" s="16">
        <v>95</v>
      </c>
      <c r="BQ101" s="16">
        <v>150</v>
      </c>
      <c r="BR101" s="16">
        <v>142</v>
      </c>
      <c r="BS101" s="16">
        <v>50</v>
      </c>
      <c r="BT101" s="16">
        <v>118</v>
      </c>
      <c r="BU101" s="16">
        <v>112</v>
      </c>
      <c r="BV101" s="16">
        <v>50</v>
      </c>
      <c r="BW101" s="16">
        <v>139</v>
      </c>
      <c r="BX101" s="16">
        <v>111</v>
      </c>
      <c r="BY101" s="16">
        <v>57</v>
      </c>
      <c r="BZ101" s="16">
        <v>58</v>
      </c>
      <c r="CA101" s="16">
        <v>82</v>
      </c>
      <c r="CB101" s="16">
        <v>27</v>
      </c>
      <c r="CC101" s="16">
        <v>110</v>
      </c>
      <c r="CD101" s="16">
        <v>93</v>
      </c>
      <c r="CE101" s="16">
        <v>107</v>
      </c>
      <c r="CF101" s="16">
        <v>87</v>
      </c>
      <c r="CG101" s="16">
        <v>11</v>
      </c>
      <c r="CH101" s="16">
        <v>97</v>
      </c>
      <c r="CI101" s="16">
        <v>135</v>
      </c>
      <c r="CJ101" s="16">
        <v>58000</v>
      </c>
    </row>
    <row r="102" spans="1:88" ht="15" thickBot="1" x14ac:dyDescent="0.35">
      <c r="A102" s="15" t="s">
        <v>196</v>
      </c>
      <c r="B102" s="16">
        <v>67</v>
      </c>
      <c r="C102" s="16">
        <v>53</v>
      </c>
      <c r="D102" s="16">
        <v>199</v>
      </c>
      <c r="E102" s="16">
        <v>188</v>
      </c>
      <c r="F102" s="16">
        <v>107</v>
      </c>
      <c r="G102" s="16">
        <v>131</v>
      </c>
      <c r="H102" s="16">
        <v>135</v>
      </c>
      <c r="I102" s="16">
        <v>85</v>
      </c>
      <c r="J102" s="16">
        <v>126</v>
      </c>
      <c r="K102" s="16">
        <v>197</v>
      </c>
      <c r="L102" s="16">
        <v>90</v>
      </c>
      <c r="M102" s="16">
        <v>99</v>
      </c>
      <c r="N102" s="16">
        <v>133</v>
      </c>
      <c r="O102" s="16">
        <v>69</v>
      </c>
      <c r="P102" s="16">
        <v>106</v>
      </c>
      <c r="Q102" s="16">
        <v>151</v>
      </c>
      <c r="R102" s="16">
        <v>150</v>
      </c>
      <c r="S102" s="16">
        <v>126</v>
      </c>
      <c r="T102" s="16">
        <v>181</v>
      </c>
      <c r="U102" s="16">
        <v>98</v>
      </c>
      <c r="V102" s="16">
        <v>115</v>
      </c>
      <c r="W102" s="16">
        <v>25</v>
      </c>
      <c r="X102" s="16">
        <v>150</v>
      </c>
      <c r="Y102" s="16">
        <v>188</v>
      </c>
      <c r="Z102" s="16">
        <v>150</v>
      </c>
      <c r="AA102" s="16">
        <v>138</v>
      </c>
      <c r="AB102" s="16">
        <v>55000</v>
      </c>
      <c r="AG102">
        <f t="shared" si="29"/>
        <v>141</v>
      </c>
      <c r="AH102">
        <f t="shared" si="30"/>
        <v>155</v>
      </c>
      <c r="AI102">
        <f t="shared" si="31"/>
        <v>9</v>
      </c>
      <c r="AJ102">
        <f t="shared" si="32"/>
        <v>20</v>
      </c>
      <c r="AK102">
        <f t="shared" si="33"/>
        <v>101</v>
      </c>
      <c r="AL102">
        <f t="shared" si="34"/>
        <v>77</v>
      </c>
      <c r="AM102">
        <f t="shared" si="35"/>
        <v>73</v>
      </c>
      <c r="AN102">
        <f t="shared" si="36"/>
        <v>123</v>
      </c>
      <c r="AO102">
        <f t="shared" si="37"/>
        <v>82</v>
      </c>
      <c r="AP102">
        <f t="shared" si="38"/>
        <v>11</v>
      </c>
      <c r="AQ102">
        <f t="shared" si="39"/>
        <v>118</v>
      </c>
      <c r="AR102">
        <f t="shared" si="40"/>
        <v>109</v>
      </c>
      <c r="AS102">
        <f t="shared" si="41"/>
        <v>75</v>
      </c>
      <c r="AT102">
        <f t="shared" si="42"/>
        <v>139</v>
      </c>
      <c r="AU102">
        <f t="shared" si="43"/>
        <v>102</v>
      </c>
      <c r="AV102">
        <f t="shared" si="44"/>
        <v>57</v>
      </c>
      <c r="AW102">
        <f t="shared" si="45"/>
        <v>58</v>
      </c>
      <c r="AX102">
        <f t="shared" si="46"/>
        <v>82</v>
      </c>
      <c r="AY102">
        <f t="shared" si="47"/>
        <v>27</v>
      </c>
      <c r="AZ102">
        <f t="shared" si="48"/>
        <v>110</v>
      </c>
      <c r="BA102">
        <f t="shared" si="49"/>
        <v>93</v>
      </c>
      <c r="BB102">
        <f t="shared" si="50"/>
        <v>183</v>
      </c>
      <c r="BC102">
        <f t="shared" si="51"/>
        <v>58</v>
      </c>
      <c r="BD102">
        <f t="shared" si="52"/>
        <v>20</v>
      </c>
      <c r="BE102">
        <f t="shared" si="53"/>
        <v>58</v>
      </c>
      <c r="BF102">
        <f t="shared" si="54"/>
        <v>70</v>
      </c>
      <c r="BG102">
        <f t="shared" si="55"/>
        <v>55000</v>
      </c>
      <c r="BI102" s="15" t="s">
        <v>196</v>
      </c>
      <c r="BJ102" s="16">
        <v>141</v>
      </c>
      <c r="BK102" s="16">
        <v>155</v>
      </c>
      <c r="BL102" s="16">
        <v>9</v>
      </c>
      <c r="BM102" s="16">
        <v>20</v>
      </c>
      <c r="BN102" s="16">
        <v>101</v>
      </c>
      <c r="BO102" s="16">
        <v>77</v>
      </c>
      <c r="BP102" s="16">
        <v>73</v>
      </c>
      <c r="BQ102" s="16">
        <v>123</v>
      </c>
      <c r="BR102" s="16">
        <v>82</v>
      </c>
      <c r="BS102" s="16">
        <v>11</v>
      </c>
      <c r="BT102" s="16">
        <v>118</v>
      </c>
      <c r="BU102" s="16">
        <v>109</v>
      </c>
      <c r="BV102" s="16">
        <v>75</v>
      </c>
      <c r="BW102" s="16">
        <v>139</v>
      </c>
      <c r="BX102" s="16">
        <v>102</v>
      </c>
      <c r="BY102" s="16">
        <v>57</v>
      </c>
      <c r="BZ102" s="16">
        <v>58</v>
      </c>
      <c r="CA102" s="16">
        <v>82</v>
      </c>
      <c r="CB102" s="16">
        <v>27</v>
      </c>
      <c r="CC102" s="16">
        <v>110</v>
      </c>
      <c r="CD102" s="16">
        <v>93</v>
      </c>
      <c r="CE102" s="16">
        <v>183</v>
      </c>
      <c r="CF102" s="16">
        <v>58</v>
      </c>
      <c r="CG102" s="16">
        <v>20</v>
      </c>
      <c r="CH102" s="16">
        <v>58</v>
      </c>
      <c r="CI102" s="16">
        <v>70</v>
      </c>
      <c r="CJ102" s="16">
        <v>55000</v>
      </c>
    </row>
    <row r="103" spans="1:88" ht="15" thickBot="1" x14ac:dyDescent="0.35">
      <c r="A103" s="15" t="s">
        <v>197</v>
      </c>
      <c r="B103" s="16">
        <v>120</v>
      </c>
      <c r="C103" s="16">
        <v>127</v>
      </c>
      <c r="D103" s="16">
        <v>204</v>
      </c>
      <c r="E103" s="16">
        <v>199</v>
      </c>
      <c r="F103" s="16">
        <v>155</v>
      </c>
      <c r="G103" s="16">
        <v>163</v>
      </c>
      <c r="H103" s="16">
        <v>191</v>
      </c>
      <c r="I103" s="16">
        <v>114</v>
      </c>
      <c r="J103" s="16">
        <v>163</v>
      </c>
      <c r="K103" s="16">
        <v>204</v>
      </c>
      <c r="L103" s="16">
        <v>71</v>
      </c>
      <c r="M103" s="16">
        <v>153</v>
      </c>
      <c r="N103" s="16">
        <v>201</v>
      </c>
      <c r="O103" s="16">
        <v>86</v>
      </c>
      <c r="P103" s="16">
        <v>123</v>
      </c>
      <c r="Q103" s="16">
        <v>151</v>
      </c>
      <c r="R103" s="16">
        <v>150</v>
      </c>
      <c r="S103" s="16">
        <v>184</v>
      </c>
      <c r="T103" s="16">
        <v>205</v>
      </c>
      <c r="U103" s="16">
        <v>138</v>
      </c>
      <c r="V103" s="16">
        <v>115</v>
      </c>
      <c r="W103" s="16">
        <v>133</v>
      </c>
      <c r="X103" s="16">
        <v>196</v>
      </c>
      <c r="Y103" s="16">
        <v>188</v>
      </c>
      <c r="Z103" s="16">
        <v>150</v>
      </c>
      <c r="AA103" s="16">
        <v>138</v>
      </c>
      <c r="AB103" s="16">
        <v>61000</v>
      </c>
      <c r="AG103">
        <f t="shared" si="29"/>
        <v>88</v>
      </c>
      <c r="AH103">
        <f t="shared" si="30"/>
        <v>81</v>
      </c>
      <c r="AI103">
        <f t="shared" si="31"/>
        <v>4</v>
      </c>
      <c r="AJ103">
        <f t="shared" si="32"/>
        <v>9</v>
      </c>
      <c r="AK103">
        <f t="shared" si="33"/>
        <v>53</v>
      </c>
      <c r="AL103">
        <f t="shared" si="34"/>
        <v>45</v>
      </c>
      <c r="AM103">
        <f t="shared" si="35"/>
        <v>17</v>
      </c>
      <c r="AN103">
        <f t="shared" si="36"/>
        <v>94</v>
      </c>
      <c r="AO103">
        <f t="shared" si="37"/>
        <v>45</v>
      </c>
      <c r="AP103">
        <f t="shared" si="38"/>
        <v>4</v>
      </c>
      <c r="AQ103">
        <f t="shared" si="39"/>
        <v>137</v>
      </c>
      <c r="AR103">
        <f t="shared" si="40"/>
        <v>55</v>
      </c>
      <c r="AS103">
        <f t="shared" si="41"/>
        <v>7</v>
      </c>
      <c r="AT103">
        <f t="shared" si="42"/>
        <v>122</v>
      </c>
      <c r="AU103">
        <f t="shared" si="43"/>
        <v>85</v>
      </c>
      <c r="AV103">
        <f t="shared" si="44"/>
        <v>57</v>
      </c>
      <c r="AW103">
        <f t="shared" si="45"/>
        <v>58</v>
      </c>
      <c r="AX103">
        <f t="shared" si="46"/>
        <v>24</v>
      </c>
      <c r="AY103">
        <f t="shared" si="47"/>
        <v>3</v>
      </c>
      <c r="AZ103">
        <f t="shared" si="48"/>
        <v>70</v>
      </c>
      <c r="BA103">
        <f t="shared" si="49"/>
        <v>93</v>
      </c>
      <c r="BB103">
        <f t="shared" si="50"/>
        <v>75</v>
      </c>
      <c r="BC103">
        <f t="shared" si="51"/>
        <v>12</v>
      </c>
      <c r="BD103">
        <f t="shared" si="52"/>
        <v>20</v>
      </c>
      <c r="BE103">
        <f t="shared" si="53"/>
        <v>58</v>
      </c>
      <c r="BF103">
        <f t="shared" si="54"/>
        <v>70</v>
      </c>
      <c r="BG103">
        <f t="shared" si="55"/>
        <v>61000</v>
      </c>
      <c r="BI103" s="15" t="s">
        <v>197</v>
      </c>
      <c r="BJ103" s="16">
        <v>88</v>
      </c>
      <c r="BK103" s="16">
        <v>81</v>
      </c>
      <c r="BL103" s="16">
        <v>4</v>
      </c>
      <c r="BM103" s="16">
        <v>9</v>
      </c>
      <c r="BN103" s="16">
        <v>53</v>
      </c>
      <c r="BO103" s="16">
        <v>45</v>
      </c>
      <c r="BP103" s="16">
        <v>17</v>
      </c>
      <c r="BQ103" s="16">
        <v>94</v>
      </c>
      <c r="BR103" s="16">
        <v>45</v>
      </c>
      <c r="BS103" s="16">
        <v>4</v>
      </c>
      <c r="BT103" s="16">
        <v>137</v>
      </c>
      <c r="BU103" s="16">
        <v>55</v>
      </c>
      <c r="BV103" s="16">
        <v>7</v>
      </c>
      <c r="BW103" s="16">
        <v>122</v>
      </c>
      <c r="BX103" s="16">
        <v>85</v>
      </c>
      <c r="BY103" s="16">
        <v>57</v>
      </c>
      <c r="BZ103" s="16">
        <v>58</v>
      </c>
      <c r="CA103" s="16">
        <v>24</v>
      </c>
      <c r="CB103" s="16">
        <v>3</v>
      </c>
      <c r="CC103" s="16">
        <v>70</v>
      </c>
      <c r="CD103" s="16">
        <v>93</v>
      </c>
      <c r="CE103" s="16">
        <v>75</v>
      </c>
      <c r="CF103" s="16">
        <v>12</v>
      </c>
      <c r="CG103" s="16">
        <v>20</v>
      </c>
      <c r="CH103" s="16">
        <v>58</v>
      </c>
      <c r="CI103" s="16">
        <v>70</v>
      </c>
      <c r="CJ103" s="16">
        <v>61000</v>
      </c>
    </row>
    <row r="104" spans="1:88" ht="15" thickBot="1" x14ac:dyDescent="0.35">
      <c r="A104" s="15" t="s">
        <v>198</v>
      </c>
      <c r="B104" s="16">
        <v>67</v>
      </c>
      <c r="C104" s="16">
        <v>53</v>
      </c>
      <c r="D104" s="16">
        <v>184</v>
      </c>
      <c r="E104" s="16">
        <v>175</v>
      </c>
      <c r="F104" s="16">
        <v>87</v>
      </c>
      <c r="G104" s="16">
        <v>131</v>
      </c>
      <c r="H104" s="16">
        <v>77</v>
      </c>
      <c r="I104" s="16">
        <v>53</v>
      </c>
      <c r="J104" s="16">
        <v>97</v>
      </c>
      <c r="K104" s="16">
        <v>192</v>
      </c>
      <c r="L104" s="16">
        <v>90</v>
      </c>
      <c r="M104" s="16">
        <v>96</v>
      </c>
      <c r="N104" s="16">
        <v>158</v>
      </c>
      <c r="O104" s="16">
        <v>59</v>
      </c>
      <c r="P104" s="16">
        <v>106</v>
      </c>
      <c r="Q104" s="16">
        <v>151</v>
      </c>
      <c r="R104" s="16">
        <v>150</v>
      </c>
      <c r="S104" s="16">
        <v>126</v>
      </c>
      <c r="T104" s="16">
        <v>143</v>
      </c>
      <c r="U104" s="16">
        <v>98</v>
      </c>
      <c r="V104" s="16">
        <v>115</v>
      </c>
      <c r="W104" s="16">
        <v>25</v>
      </c>
      <c r="X104" s="16">
        <v>150</v>
      </c>
      <c r="Y104" s="16">
        <v>175</v>
      </c>
      <c r="Z104" s="16">
        <v>51</v>
      </c>
      <c r="AA104" s="16">
        <v>37</v>
      </c>
      <c r="AB104" s="16">
        <v>52000</v>
      </c>
      <c r="AG104">
        <f t="shared" si="29"/>
        <v>141</v>
      </c>
      <c r="AH104">
        <f t="shared" si="30"/>
        <v>155</v>
      </c>
      <c r="AI104">
        <f t="shared" si="31"/>
        <v>24</v>
      </c>
      <c r="AJ104">
        <f t="shared" si="32"/>
        <v>33</v>
      </c>
      <c r="AK104">
        <f t="shared" si="33"/>
        <v>121</v>
      </c>
      <c r="AL104">
        <f t="shared" si="34"/>
        <v>77</v>
      </c>
      <c r="AM104">
        <f t="shared" si="35"/>
        <v>131</v>
      </c>
      <c r="AN104">
        <f t="shared" si="36"/>
        <v>155</v>
      </c>
      <c r="AO104">
        <f t="shared" si="37"/>
        <v>111</v>
      </c>
      <c r="AP104">
        <f t="shared" si="38"/>
        <v>16</v>
      </c>
      <c r="AQ104">
        <f t="shared" si="39"/>
        <v>118</v>
      </c>
      <c r="AR104">
        <f t="shared" si="40"/>
        <v>112</v>
      </c>
      <c r="AS104">
        <f t="shared" si="41"/>
        <v>50</v>
      </c>
      <c r="AT104">
        <f t="shared" si="42"/>
        <v>149</v>
      </c>
      <c r="AU104">
        <f t="shared" si="43"/>
        <v>102</v>
      </c>
      <c r="AV104">
        <f t="shared" si="44"/>
        <v>57</v>
      </c>
      <c r="AW104">
        <f t="shared" si="45"/>
        <v>58</v>
      </c>
      <c r="AX104">
        <f t="shared" si="46"/>
        <v>82</v>
      </c>
      <c r="AY104">
        <f t="shared" si="47"/>
        <v>65</v>
      </c>
      <c r="AZ104">
        <f t="shared" si="48"/>
        <v>110</v>
      </c>
      <c r="BA104">
        <f t="shared" si="49"/>
        <v>93</v>
      </c>
      <c r="BB104">
        <f t="shared" si="50"/>
        <v>183</v>
      </c>
      <c r="BC104">
        <f t="shared" si="51"/>
        <v>58</v>
      </c>
      <c r="BD104">
        <f t="shared" si="52"/>
        <v>33</v>
      </c>
      <c r="BE104">
        <f t="shared" si="53"/>
        <v>157</v>
      </c>
      <c r="BF104">
        <f t="shared" si="54"/>
        <v>171</v>
      </c>
      <c r="BG104">
        <f t="shared" si="55"/>
        <v>52000</v>
      </c>
      <c r="BI104" s="15" t="s">
        <v>198</v>
      </c>
      <c r="BJ104" s="16">
        <v>141</v>
      </c>
      <c r="BK104" s="16">
        <v>155</v>
      </c>
      <c r="BL104" s="16">
        <v>24</v>
      </c>
      <c r="BM104" s="16">
        <v>33</v>
      </c>
      <c r="BN104" s="16">
        <v>121</v>
      </c>
      <c r="BO104" s="16">
        <v>77</v>
      </c>
      <c r="BP104" s="16">
        <v>131</v>
      </c>
      <c r="BQ104" s="16">
        <v>155</v>
      </c>
      <c r="BR104" s="16">
        <v>111</v>
      </c>
      <c r="BS104" s="16">
        <v>16</v>
      </c>
      <c r="BT104" s="16">
        <v>118</v>
      </c>
      <c r="BU104" s="16">
        <v>112</v>
      </c>
      <c r="BV104" s="16">
        <v>50</v>
      </c>
      <c r="BW104" s="16">
        <v>149</v>
      </c>
      <c r="BX104" s="16">
        <v>102</v>
      </c>
      <c r="BY104" s="16">
        <v>57</v>
      </c>
      <c r="BZ104" s="16">
        <v>58</v>
      </c>
      <c r="CA104" s="16">
        <v>82</v>
      </c>
      <c r="CB104" s="16">
        <v>65</v>
      </c>
      <c r="CC104" s="16">
        <v>110</v>
      </c>
      <c r="CD104" s="16">
        <v>93</v>
      </c>
      <c r="CE104" s="16">
        <v>183</v>
      </c>
      <c r="CF104" s="16">
        <v>58</v>
      </c>
      <c r="CG104" s="16">
        <v>33</v>
      </c>
      <c r="CH104" s="16">
        <v>157</v>
      </c>
      <c r="CI104" s="16">
        <v>171</v>
      </c>
      <c r="CJ104" s="16">
        <v>52000</v>
      </c>
    </row>
    <row r="105" spans="1:88" ht="15" thickBot="1" x14ac:dyDescent="0.35">
      <c r="A105" s="15" t="s">
        <v>199</v>
      </c>
      <c r="B105" s="16">
        <v>67</v>
      </c>
      <c r="C105" s="16">
        <v>53</v>
      </c>
      <c r="D105" s="16">
        <v>194</v>
      </c>
      <c r="E105" s="16">
        <v>166</v>
      </c>
      <c r="F105" s="16">
        <v>87</v>
      </c>
      <c r="G105" s="16">
        <v>87</v>
      </c>
      <c r="H105" s="16">
        <v>89</v>
      </c>
      <c r="I105" s="16">
        <v>48</v>
      </c>
      <c r="J105" s="16">
        <v>97</v>
      </c>
      <c r="K105" s="16">
        <v>181</v>
      </c>
      <c r="L105" s="16">
        <v>90</v>
      </c>
      <c r="M105" s="16">
        <v>91</v>
      </c>
      <c r="N105" s="16">
        <v>125</v>
      </c>
      <c r="O105" s="16">
        <v>86</v>
      </c>
      <c r="P105" s="16">
        <v>97</v>
      </c>
      <c r="Q105" s="16">
        <v>151</v>
      </c>
      <c r="R105" s="16">
        <v>41</v>
      </c>
      <c r="S105" s="16">
        <v>79</v>
      </c>
      <c r="T105" s="16">
        <v>133</v>
      </c>
      <c r="U105" s="16">
        <v>82</v>
      </c>
      <c r="V105" s="16">
        <v>100</v>
      </c>
      <c r="W105" s="16">
        <v>2</v>
      </c>
      <c r="X105" s="16">
        <v>121</v>
      </c>
      <c r="Y105" s="16">
        <v>120</v>
      </c>
      <c r="Z105" s="16">
        <v>33</v>
      </c>
      <c r="AA105" s="16">
        <v>73</v>
      </c>
      <c r="AB105" s="16">
        <v>60000</v>
      </c>
      <c r="AG105">
        <f t="shared" si="29"/>
        <v>141</v>
      </c>
      <c r="AH105">
        <f t="shared" si="30"/>
        <v>155</v>
      </c>
      <c r="AI105">
        <f t="shared" si="31"/>
        <v>14</v>
      </c>
      <c r="AJ105">
        <f t="shared" si="32"/>
        <v>42</v>
      </c>
      <c r="AK105">
        <f t="shared" si="33"/>
        <v>121</v>
      </c>
      <c r="AL105">
        <f t="shared" si="34"/>
        <v>121</v>
      </c>
      <c r="AM105">
        <f t="shared" si="35"/>
        <v>119</v>
      </c>
      <c r="AN105">
        <f t="shared" si="36"/>
        <v>160</v>
      </c>
      <c r="AO105">
        <f t="shared" si="37"/>
        <v>111</v>
      </c>
      <c r="AP105">
        <f t="shared" si="38"/>
        <v>27</v>
      </c>
      <c r="AQ105">
        <f t="shared" si="39"/>
        <v>118</v>
      </c>
      <c r="AR105">
        <f t="shared" si="40"/>
        <v>117</v>
      </c>
      <c r="AS105">
        <f t="shared" si="41"/>
        <v>83</v>
      </c>
      <c r="AT105">
        <f t="shared" si="42"/>
        <v>122</v>
      </c>
      <c r="AU105">
        <f t="shared" si="43"/>
        <v>111</v>
      </c>
      <c r="AV105">
        <f t="shared" si="44"/>
        <v>57</v>
      </c>
      <c r="AW105">
        <f t="shared" si="45"/>
        <v>167</v>
      </c>
      <c r="AX105">
        <f t="shared" si="46"/>
        <v>129</v>
      </c>
      <c r="AY105">
        <f t="shared" si="47"/>
        <v>75</v>
      </c>
      <c r="AZ105">
        <f t="shared" si="48"/>
        <v>126</v>
      </c>
      <c r="BA105">
        <f t="shared" si="49"/>
        <v>108</v>
      </c>
      <c r="BB105">
        <f t="shared" si="50"/>
        <v>206</v>
      </c>
      <c r="BC105">
        <f t="shared" si="51"/>
        <v>87</v>
      </c>
      <c r="BD105">
        <f t="shared" si="52"/>
        <v>88</v>
      </c>
      <c r="BE105">
        <f t="shared" si="53"/>
        <v>175</v>
      </c>
      <c r="BF105">
        <f t="shared" si="54"/>
        <v>135</v>
      </c>
      <c r="BG105">
        <f t="shared" si="55"/>
        <v>60000</v>
      </c>
      <c r="BI105" s="15" t="s">
        <v>199</v>
      </c>
      <c r="BJ105" s="16">
        <v>141</v>
      </c>
      <c r="BK105" s="16">
        <v>155</v>
      </c>
      <c r="BL105" s="16">
        <v>14</v>
      </c>
      <c r="BM105" s="16">
        <v>42</v>
      </c>
      <c r="BN105" s="16">
        <v>121</v>
      </c>
      <c r="BO105" s="16">
        <v>121</v>
      </c>
      <c r="BP105" s="16">
        <v>119</v>
      </c>
      <c r="BQ105" s="16">
        <v>160</v>
      </c>
      <c r="BR105" s="16">
        <v>111</v>
      </c>
      <c r="BS105" s="16">
        <v>27</v>
      </c>
      <c r="BT105" s="16">
        <v>118</v>
      </c>
      <c r="BU105" s="16">
        <v>117</v>
      </c>
      <c r="BV105" s="16">
        <v>83</v>
      </c>
      <c r="BW105" s="16">
        <v>122</v>
      </c>
      <c r="BX105" s="16">
        <v>111</v>
      </c>
      <c r="BY105" s="16">
        <v>57</v>
      </c>
      <c r="BZ105" s="16">
        <v>167</v>
      </c>
      <c r="CA105" s="16">
        <v>129</v>
      </c>
      <c r="CB105" s="16">
        <v>75</v>
      </c>
      <c r="CC105" s="16">
        <v>126</v>
      </c>
      <c r="CD105" s="16">
        <v>108</v>
      </c>
      <c r="CE105" s="16">
        <v>206</v>
      </c>
      <c r="CF105" s="16">
        <v>87</v>
      </c>
      <c r="CG105" s="16">
        <v>88</v>
      </c>
      <c r="CH105" s="16">
        <v>175</v>
      </c>
      <c r="CI105" s="16">
        <v>135</v>
      </c>
      <c r="CJ105" s="16">
        <v>60000</v>
      </c>
    </row>
    <row r="106" spans="1:88" ht="15" thickBot="1" x14ac:dyDescent="0.35">
      <c r="A106" s="15" t="s">
        <v>200</v>
      </c>
      <c r="B106" s="16">
        <v>67</v>
      </c>
      <c r="C106" s="16">
        <v>53</v>
      </c>
      <c r="D106" s="16">
        <v>115</v>
      </c>
      <c r="E106" s="16">
        <v>155</v>
      </c>
      <c r="F106" s="16">
        <v>87</v>
      </c>
      <c r="G106" s="16">
        <v>87</v>
      </c>
      <c r="H106" s="16">
        <v>96</v>
      </c>
      <c r="I106" s="16">
        <v>53</v>
      </c>
      <c r="J106" s="16">
        <v>97</v>
      </c>
      <c r="K106" s="16">
        <v>108</v>
      </c>
      <c r="L106" s="16">
        <v>98</v>
      </c>
      <c r="M106" s="16">
        <v>80</v>
      </c>
      <c r="N106" s="16">
        <v>97</v>
      </c>
      <c r="O106" s="16">
        <v>86</v>
      </c>
      <c r="P106" s="16">
        <v>106</v>
      </c>
      <c r="Q106" s="16">
        <v>151</v>
      </c>
      <c r="R106" s="16">
        <v>150</v>
      </c>
      <c r="S106" s="16">
        <v>49</v>
      </c>
      <c r="T106" s="16">
        <v>157</v>
      </c>
      <c r="U106" s="16">
        <v>82</v>
      </c>
      <c r="V106" s="16">
        <v>115</v>
      </c>
      <c r="W106" s="16">
        <v>18</v>
      </c>
      <c r="X106" s="16">
        <v>121</v>
      </c>
      <c r="Y106" s="16">
        <v>120</v>
      </c>
      <c r="Z106" s="16">
        <v>111</v>
      </c>
      <c r="AA106" s="16">
        <v>73</v>
      </c>
      <c r="AB106" s="16">
        <v>63000</v>
      </c>
      <c r="AG106">
        <f t="shared" si="29"/>
        <v>141</v>
      </c>
      <c r="AH106">
        <f t="shared" si="30"/>
        <v>155</v>
      </c>
      <c r="AI106">
        <f t="shared" si="31"/>
        <v>93</v>
      </c>
      <c r="AJ106">
        <f t="shared" si="32"/>
        <v>53</v>
      </c>
      <c r="AK106">
        <f t="shared" si="33"/>
        <v>121</v>
      </c>
      <c r="AL106">
        <f t="shared" si="34"/>
        <v>121</v>
      </c>
      <c r="AM106">
        <f t="shared" si="35"/>
        <v>112</v>
      </c>
      <c r="AN106">
        <f t="shared" si="36"/>
        <v>155</v>
      </c>
      <c r="AO106">
        <f t="shared" si="37"/>
        <v>111</v>
      </c>
      <c r="AP106">
        <f t="shared" si="38"/>
        <v>100</v>
      </c>
      <c r="AQ106">
        <f t="shared" si="39"/>
        <v>110</v>
      </c>
      <c r="AR106">
        <f t="shared" si="40"/>
        <v>128</v>
      </c>
      <c r="AS106">
        <f t="shared" si="41"/>
        <v>111</v>
      </c>
      <c r="AT106">
        <f t="shared" si="42"/>
        <v>122</v>
      </c>
      <c r="AU106">
        <f t="shared" si="43"/>
        <v>102</v>
      </c>
      <c r="AV106">
        <f t="shared" si="44"/>
        <v>57</v>
      </c>
      <c r="AW106">
        <f t="shared" si="45"/>
        <v>58</v>
      </c>
      <c r="AX106">
        <f t="shared" si="46"/>
        <v>159</v>
      </c>
      <c r="AY106">
        <f t="shared" si="47"/>
        <v>51</v>
      </c>
      <c r="AZ106">
        <f t="shared" si="48"/>
        <v>126</v>
      </c>
      <c r="BA106">
        <f t="shared" si="49"/>
        <v>93</v>
      </c>
      <c r="BB106">
        <f t="shared" si="50"/>
        <v>190</v>
      </c>
      <c r="BC106">
        <f t="shared" si="51"/>
        <v>87</v>
      </c>
      <c r="BD106">
        <f t="shared" si="52"/>
        <v>88</v>
      </c>
      <c r="BE106">
        <f t="shared" si="53"/>
        <v>97</v>
      </c>
      <c r="BF106">
        <f t="shared" si="54"/>
        <v>135</v>
      </c>
      <c r="BG106">
        <f t="shared" si="55"/>
        <v>63000</v>
      </c>
      <c r="BI106" s="15" t="s">
        <v>200</v>
      </c>
      <c r="BJ106" s="16">
        <v>141</v>
      </c>
      <c r="BK106" s="16">
        <v>155</v>
      </c>
      <c r="BL106" s="16">
        <v>93</v>
      </c>
      <c r="BM106" s="16">
        <v>53</v>
      </c>
      <c r="BN106" s="16">
        <v>121</v>
      </c>
      <c r="BO106" s="16">
        <v>121</v>
      </c>
      <c r="BP106" s="16">
        <v>112</v>
      </c>
      <c r="BQ106" s="16">
        <v>155</v>
      </c>
      <c r="BR106" s="16">
        <v>111</v>
      </c>
      <c r="BS106" s="16">
        <v>100</v>
      </c>
      <c r="BT106" s="16">
        <v>110</v>
      </c>
      <c r="BU106" s="16">
        <v>128</v>
      </c>
      <c r="BV106" s="16">
        <v>111</v>
      </c>
      <c r="BW106" s="16">
        <v>122</v>
      </c>
      <c r="BX106" s="16">
        <v>102</v>
      </c>
      <c r="BY106" s="16">
        <v>57</v>
      </c>
      <c r="BZ106" s="16">
        <v>58</v>
      </c>
      <c r="CA106" s="16">
        <v>159</v>
      </c>
      <c r="CB106" s="16">
        <v>51</v>
      </c>
      <c r="CC106" s="16">
        <v>126</v>
      </c>
      <c r="CD106" s="16">
        <v>93</v>
      </c>
      <c r="CE106" s="16">
        <v>190</v>
      </c>
      <c r="CF106" s="16">
        <v>87</v>
      </c>
      <c r="CG106" s="16">
        <v>88</v>
      </c>
      <c r="CH106" s="16">
        <v>97</v>
      </c>
      <c r="CI106" s="16">
        <v>135</v>
      </c>
      <c r="CJ106" s="16">
        <v>63000</v>
      </c>
    </row>
    <row r="107" spans="1:88" ht="15" thickBot="1" x14ac:dyDescent="0.35">
      <c r="A107" s="15" t="s">
        <v>201</v>
      </c>
      <c r="B107" s="16">
        <v>120</v>
      </c>
      <c r="C107" s="16">
        <v>53</v>
      </c>
      <c r="D107" s="16">
        <v>88</v>
      </c>
      <c r="E107" s="16">
        <v>199</v>
      </c>
      <c r="F107" s="16">
        <v>107</v>
      </c>
      <c r="G107" s="16">
        <v>131</v>
      </c>
      <c r="H107" s="16">
        <v>113</v>
      </c>
      <c r="I107" s="16">
        <v>58</v>
      </c>
      <c r="J107" s="16">
        <v>97</v>
      </c>
      <c r="K107" s="16">
        <v>136</v>
      </c>
      <c r="L107" s="16">
        <v>98</v>
      </c>
      <c r="M107" s="16">
        <v>86</v>
      </c>
      <c r="N107" s="16">
        <v>133</v>
      </c>
      <c r="O107" s="16">
        <v>122</v>
      </c>
      <c r="P107" s="16">
        <v>123</v>
      </c>
      <c r="Q107" s="16">
        <v>151</v>
      </c>
      <c r="R107" s="16">
        <v>150</v>
      </c>
      <c r="S107" s="16">
        <v>105</v>
      </c>
      <c r="T107" s="16">
        <v>181</v>
      </c>
      <c r="U107" s="16">
        <v>98</v>
      </c>
      <c r="V107" s="16">
        <v>115</v>
      </c>
      <c r="W107" s="16">
        <v>51</v>
      </c>
      <c r="X107" s="16">
        <v>121</v>
      </c>
      <c r="Y107" s="16">
        <v>134</v>
      </c>
      <c r="Z107" s="16">
        <v>150</v>
      </c>
      <c r="AA107" s="16">
        <v>73</v>
      </c>
      <c r="AB107" s="16">
        <v>54000</v>
      </c>
      <c r="AG107">
        <f t="shared" si="29"/>
        <v>88</v>
      </c>
      <c r="AH107">
        <f t="shared" si="30"/>
        <v>155</v>
      </c>
      <c r="AI107">
        <f t="shared" si="31"/>
        <v>120</v>
      </c>
      <c r="AJ107">
        <f t="shared" si="32"/>
        <v>9</v>
      </c>
      <c r="AK107">
        <f t="shared" si="33"/>
        <v>101</v>
      </c>
      <c r="AL107">
        <f t="shared" si="34"/>
        <v>77</v>
      </c>
      <c r="AM107">
        <f t="shared" si="35"/>
        <v>95</v>
      </c>
      <c r="AN107">
        <f t="shared" si="36"/>
        <v>150</v>
      </c>
      <c r="AO107">
        <f t="shared" si="37"/>
        <v>111</v>
      </c>
      <c r="AP107">
        <f t="shared" si="38"/>
        <v>72</v>
      </c>
      <c r="AQ107">
        <f t="shared" si="39"/>
        <v>110</v>
      </c>
      <c r="AR107">
        <f t="shared" si="40"/>
        <v>122</v>
      </c>
      <c r="AS107">
        <f t="shared" si="41"/>
        <v>75</v>
      </c>
      <c r="AT107">
        <f t="shared" si="42"/>
        <v>86</v>
      </c>
      <c r="AU107">
        <f t="shared" si="43"/>
        <v>85</v>
      </c>
      <c r="AV107">
        <f t="shared" si="44"/>
        <v>57</v>
      </c>
      <c r="AW107">
        <f t="shared" si="45"/>
        <v>58</v>
      </c>
      <c r="AX107">
        <f t="shared" si="46"/>
        <v>103</v>
      </c>
      <c r="AY107">
        <f t="shared" si="47"/>
        <v>27</v>
      </c>
      <c r="AZ107">
        <f t="shared" si="48"/>
        <v>110</v>
      </c>
      <c r="BA107">
        <f t="shared" si="49"/>
        <v>93</v>
      </c>
      <c r="BB107">
        <f t="shared" si="50"/>
        <v>157</v>
      </c>
      <c r="BC107">
        <f t="shared" si="51"/>
        <v>87</v>
      </c>
      <c r="BD107">
        <f t="shared" si="52"/>
        <v>74</v>
      </c>
      <c r="BE107">
        <f t="shared" si="53"/>
        <v>58</v>
      </c>
      <c r="BF107">
        <f t="shared" si="54"/>
        <v>135</v>
      </c>
      <c r="BG107">
        <f t="shared" si="55"/>
        <v>54000</v>
      </c>
      <c r="BI107" s="15" t="s">
        <v>201</v>
      </c>
      <c r="BJ107" s="16">
        <v>88</v>
      </c>
      <c r="BK107" s="16">
        <v>155</v>
      </c>
      <c r="BL107" s="16">
        <v>120</v>
      </c>
      <c r="BM107" s="16">
        <v>9</v>
      </c>
      <c r="BN107" s="16">
        <v>101</v>
      </c>
      <c r="BO107" s="16">
        <v>77</v>
      </c>
      <c r="BP107" s="16">
        <v>95</v>
      </c>
      <c r="BQ107" s="16">
        <v>150</v>
      </c>
      <c r="BR107" s="16">
        <v>111</v>
      </c>
      <c r="BS107" s="16">
        <v>72</v>
      </c>
      <c r="BT107" s="16">
        <v>110</v>
      </c>
      <c r="BU107" s="16">
        <v>122</v>
      </c>
      <c r="BV107" s="16">
        <v>75</v>
      </c>
      <c r="BW107" s="16">
        <v>86</v>
      </c>
      <c r="BX107" s="16">
        <v>85</v>
      </c>
      <c r="BY107" s="16">
        <v>57</v>
      </c>
      <c r="BZ107" s="16">
        <v>58</v>
      </c>
      <c r="CA107" s="16">
        <v>103</v>
      </c>
      <c r="CB107" s="16">
        <v>27</v>
      </c>
      <c r="CC107" s="16">
        <v>110</v>
      </c>
      <c r="CD107" s="16">
        <v>93</v>
      </c>
      <c r="CE107" s="16">
        <v>157</v>
      </c>
      <c r="CF107" s="16">
        <v>87</v>
      </c>
      <c r="CG107" s="16">
        <v>74</v>
      </c>
      <c r="CH107" s="16">
        <v>58</v>
      </c>
      <c r="CI107" s="16">
        <v>135</v>
      </c>
      <c r="CJ107" s="16">
        <v>54000</v>
      </c>
    </row>
    <row r="108" spans="1:88" ht="15" thickBot="1" x14ac:dyDescent="0.35">
      <c r="A108" s="15" t="s">
        <v>202</v>
      </c>
      <c r="B108" s="16">
        <v>120</v>
      </c>
      <c r="C108" s="16">
        <v>53</v>
      </c>
      <c r="D108" s="16">
        <v>115</v>
      </c>
      <c r="E108" s="16">
        <v>199</v>
      </c>
      <c r="F108" s="16">
        <v>136</v>
      </c>
      <c r="G108" s="16">
        <v>131</v>
      </c>
      <c r="H108" s="16">
        <v>96</v>
      </c>
      <c r="I108" s="16">
        <v>58</v>
      </c>
      <c r="J108" s="16">
        <v>126</v>
      </c>
      <c r="K108" s="16">
        <v>151</v>
      </c>
      <c r="L108" s="16">
        <v>104</v>
      </c>
      <c r="M108" s="16">
        <v>99</v>
      </c>
      <c r="N108" s="16">
        <v>171</v>
      </c>
      <c r="O108" s="16">
        <v>122</v>
      </c>
      <c r="P108" s="16">
        <v>123</v>
      </c>
      <c r="Q108" s="16">
        <v>151</v>
      </c>
      <c r="R108" s="16">
        <v>150</v>
      </c>
      <c r="S108" s="16">
        <v>167</v>
      </c>
      <c r="T108" s="16">
        <v>195</v>
      </c>
      <c r="U108" s="16">
        <v>98</v>
      </c>
      <c r="V108" s="16">
        <v>100</v>
      </c>
      <c r="W108" s="16">
        <v>51</v>
      </c>
      <c r="X108" s="16">
        <v>150</v>
      </c>
      <c r="Y108" s="16">
        <v>188</v>
      </c>
      <c r="Z108" s="16">
        <v>111</v>
      </c>
      <c r="AA108" s="16">
        <v>73</v>
      </c>
      <c r="AB108" s="16">
        <v>63000</v>
      </c>
      <c r="AG108">
        <f t="shared" si="29"/>
        <v>88</v>
      </c>
      <c r="AH108">
        <f t="shared" si="30"/>
        <v>155</v>
      </c>
      <c r="AI108">
        <f t="shared" si="31"/>
        <v>93</v>
      </c>
      <c r="AJ108">
        <f t="shared" si="32"/>
        <v>9</v>
      </c>
      <c r="AK108">
        <f t="shared" si="33"/>
        <v>72</v>
      </c>
      <c r="AL108">
        <f t="shared" si="34"/>
        <v>77</v>
      </c>
      <c r="AM108">
        <f t="shared" si="35"/>
        <v>112</v>
      </c>
      <c r="AN108">
        <f t="shared" si="36"/>
        <v>150</v>
      </c>
      <c r="AO108">
        <f t="shared" si="37"/>
        <v>82</v>
      </c>
      <c r="AP108">
        <f t="shared" si="38"/>
        <v>57</v>
      </c>
      <c r="AQ108">
        <f t="shared" si="39"/>
        <v>104</v>
      </c>
      <c r="AR108">
        <f t="shared" si="40"/>
        <v>109</v>
      </c>
      <c r="AS108">
        <f t="shared" si="41"/>
        <v>37</v>
      </c>
      <c r="AT108">
        <f t="shared" si="42"/>
        <v>86</v>
      </c>
      <c r="AU108">
        <f t="shared" si="43"/>
        <v>85</v>
      </c>
      <c r="AV108">
        <f t="shared" si="44"/>
        <v>57</v>
      </c>
      <c r="AW108">
        <f t="shared" si="45"/>
        <v>58</v>
      </c>
      <c r="AX108">
        <f t="shared" si="46"/>
        <v>41</v>
      </c>
      <c r="AY108">
        <f t="shared" si="47"/>
        <v>13</v>
      </c>
      <c r="AZ108">
        <f t="shared" si="48"/>
        <v>110</v>
      </c>
      <c r="BA108">
        <f t="shared" si="49"/>
        <v>108</v>
      </c>
      <c r="BB108">
        <f t="shared" si="50"/>
        <v>157</v>
      </c>
      <c r="BC108">
        <f t="shared" si="51"/>
        <v>58</v>
      </c>
      <c r="BD108">
        <f t="shared" si="52"/>
        <v>20</v>
      </c>
      <c r="BE108">
        <f t="shared" si="53"/>
        <v>97</v>
      </c>
      <c r="BF108">
        <f t="shared" si="54"/>
        <v>135</v>
      </c>
      <c r="BG108">
        <f t="shared" si="55"/>
        <v>63000</v>
      </c>
      <c r="BI108" s="15" t="s">
        <v>202</v>
      </c>
      <c r="BJ108" s="16">
        <v>88</v>
      </c>
      <c r="BK108" s="16">
        <v>155</v>
      </c>
      <c r="BL108" s="16">
        <v>93</v>
      </c>
      <c r="BM108" s="16">
        <v>9</v>
      </c>
      <c r="BN108" s="16">
        <v>72</v>
      </c>
      <c r="BO108" s="16">
        <v>77</v>
      </c>
      <c r="BP108" s="16">
        <v>112</v>
      </c>
      <c r="BQ108" s="16">
        <v>150</v>
      </c>
      <c r="BR108" s="16">
        <v>82</v>
      </c>
      <c r="BS108" s="16">
        <v>57</v>
      </c>
      <c r="BT108" s="16">
        <v>104</v>
      </c>
      <c r="BU108" s="16">
        <v>109</v>
      </c>
      <c r="BV108" s="16">
        <v>37</v>
      </c>
      <c r="BW108" s="16">
        <v>86</v>
      </c>
      <c r="BX108" s="16">
        <v>85</v>
      </c>
      <c r="BY108" s="16">
        <v>57</v>
      </c>
      <c r="BZ108" s="16">
        <v>58</v>
      </c>
      <c r="CA108" s="16">
        <v>41</v>
      </c>
      <c r="CB108" s="16">
        <v>13</v>
      </c>
      <c r="CC108" s="16">
        <v>110</v>
      </c>
      <c r="CD108" s="16">
        <v>108</v>
      </c>
      <c r="CE108" s="16">
        <v>157</v>
      </c>
      <c r="CF108" s="16">
        <v>58</v>
      </c>
      <c r="CG108" s="16">
        <v>20</v>
      </c>
      <c r="CH108" s="16">
        <v>97</v>
      </c>
      <c r="CI108" s="16">
        <v>135</v>
      </c>
      <c r="CJ108" s="16">
        <v>63000</v>
      </c>
    </row>
    <row r="109" spans="1:88" ht="15" thickBot="1" x14ac:dyDescent="0.35">
      <c r="A109" s="15" t="s">
        <v>203</v>
      </c>
      <c r="B109" s="16">
        <v>67</v>
      </c>
      <c r="C109" s="16">
        <v>53</v>
      </c>
      <c r="D109" s="16">
        <v>161</v>
      </c>
      <c r="E109" s="16">
        <v>191</v>
      </c>
      <c r="F109" s="16">
        <v>136</v>
      </c>
      <c r="G109" s="16">
        <v>163</v>
      </c>
      <c r="H109" s="16">
        <v>158</v>
      </c>
      <c r="I109" s="16">
        <v>85</v>
      </c>
      <c r="J109" s="16">
        <v>185</v>
      </c>
      <c r="K109" s="16">
        <v>158</v>
      </c>
      <c r="L109" s="16">
        <v>98</v>
      </c>
      <c r="M109" s="16">
        <v>99</v>
      </c>
      <c r="N109" s="16">
        <v>171</v>
      </c>
      <c r="O109" s="16">
        <v>86</v>
      </c>
      <c r="P109" s="16">
        <v>152</v>
      </c>
      <c r="Q109" s="16">
        <v>151</v>
      </c>
      <c r="R109" s="16">
        <v>150</v>
      </c>
      <c r="S109" s="16">
        <v>156</v>
      </c>
      <c r="T109" s="16">
        <v>195</v>
      </c>
      <c r="U109" s="16">
        <v>138</v>
      </c>
      <c r="V109" s="16">
        <v>100</v>
      </c>
      <c r="W109" s="16">
        <v>25</v>
      </c>
      <c r="X109" s="16">
        <v>150</v>
      </c>
      <c r="Y109" s="16">
        <v>188</v>
      </c>
      <c r="Z109" s="16">
        <v>74</v>
      </c>
      <c r="AA109" s="16">
        <v>138</v>
      </c>
      <c r="AB109" s="16">
        <v>55000</v>
      </c>
      <c r="AG109">
        <f t="shared" si="29"/>
        <v>141</v>
      </c>
      <c r="AH109">
        <f t="shared" si="30"/>
        <v>155</v>
      </c>
      <c r="AI109">
        <f t="shared" si="31"/>
        <v>47</v>
      </c>
      <c r="AJ109">
        <f t="shared" si="32"/>
        <v>17</v>
      </c>
      <c r="AK109">
        <f t="shared" si="33"/>
        <v>72</v>
      </c>
      <c r="AL109">
        <f t="shared" si="34"/>
        <v>45</v>
      </c>
      <c r="AM109">
        <f t="shared" si="35"/>
        <v>50</v>
      </c>
      <c r="AN109">
        <f t="shared" si="36"/>
        <v>123</v>
      </c>
      <c r="AO109">
        <f t="shared" si="37"/>
        <v>23</v>
      </c>
      <c r="AP109">
        <f t="shared" si="38"/>
        <v>50</v>
      </c>
      <c r="AQ109">
        <f t="shared" si="39"/>
        <v>110</v>
      </c>
      <c r="AR109">
        <f t="shared" si="40"/>
        <v>109</v>
      </c>
      <c r="AS109">
        <f t="shared" si="41"/>
        <v>37</v>
      </c>
      <c r="AT109">
        <f t="shared" si="42"/>
        <v>122</v>
      </c>
      <c r="AU109">
        <f t="shared" si="43"/>
        <v>56</v>
      </c>
      <c r="AV109">
        <f t="shared" si="44"/>
        <v>57</v>
      </c>
      <c r="AW109">
        <f t="shared" si="45"/>
        <v>58</v>
      </c>
      <c r="AX109">
        <f t="shared" si="46"/>
        <v>52</v>
      </c>
      <c r="AY109">
        <f t="shared" si="47"/>
        <v>13</v>
      </c>
      <c r="AZ109">
        <f t="shared" si="48"/>
        <v>70</v>
      </c>
      <c r="BA109">
        <f t="shared" si="49"/>
        <v>108</v>
      </c>
      <c r="BB109">
        <f t="shared" si="50"/>
        <v>183</v>
      </c>
      <c r="BC109">
        <f t="shared" si="51"/>
        <v>58</v>
      </c>
      <c r="BD109">
        <f t="shared" si="52"/>
        <v>20</v>
      </c>
      <c r="BE109">
        <f t="shared" si="53"/>
        <v>134</v>
      </c>
      <c r="BF109">
        <f t="shared" si="54"/>
        <v>70</v>
      </c>
      <c r="BG109">
        <f t="shared" si="55"/>
        <v>55000</v>
      </c>
      <c r="BI109" s="15" t="s">
        <v>203</v>
      </c>
      <c r="BJ109" s="16">
        <v>141</v>
      </c>
      <c r="BK109" s="16">
        <v>155</v>
      </c>
      <c r="BL109" s="16">
        <v>47</v>
      </c>
      <c r="BM109" s="16">
        <v>17</v>
      </c>
      <c r="BN109" s="16">
        <v>72</v>
      </c>
      <c r="BO109" s="16">
        <v>45</v>
      </c>
      <c r="BP109" s="16">
        <v>50</v>
      </c>
      <c r="BQ109" s="16">
        <v>123</v>
      </c>
      <c r="BR109" s="16">
        <v>23</v>
      </c>
      <c r="BS109" s="16">
        <v>50</v>
      </c>
      <c r="BT109" s="16">
        <v>110</v>
      </c>
      <c r="BU109" s="16">
        <v>109</v>
      </c>
      <c r="BV109" s="16">
        <v>37</v>
      </c>
      <c r="BW109" s="16">
        <v>122</v>
      </c>
      <c r="BX109" s="16">
        <v>56</v>
      </c>
      <c r="BY109" s="16">
        <v>57</v>
      </c>
      <c r="BZ109" s="16">
        <v>58</v>
      </c>
      <c r="CA109" s="16">
        <v>52</v>
      </c>
      <c r="CB109" s="16">
        <v>13</v>
      </c>
      <c r="CC109" s="16">
        <v>70</v>
      </c>
      <c r="CD109" s="16">
        <v>108</v>
      </c>
      <c r="CE109" s="16">
        <v>183</v>
      </c>
      <c r="CF109" s="16">
        <v>58</v>
      </c>
      <c r="CG109" s="16">
        <v>20</v>
      </c>
      <c r="CH109" s="16">
        <v>134</v>
      </c>
      <c r="CI109" s="16">
        <v>70</v>
      </c>
      <c r="CJ109" s="16">
        <v>55000</v>
      </c>
    </row>
    <row r="110" spans="1:88" ht="15" thickBot="1" x14ac:dyDescent="0.35">
      <c r="A110" s="15" t="s">
        <v>204</v>
      </c>
      <c r="B110" s="16">
        <v>67</v>
      </c>
      <c r="C110" s="16">
        <v>127</v>
      </c>
      <c r="D110" s="16">
        <v>115</v>
      </c>
      <c r="E110" s="16">
        <v>146</v>
      </c>
      <c r="F110" s="16">
        <v>136</v>
      </c>
      <c r="G110" s="16">
        <v>131</v>
      </c>
      <c r="H110" s="16">
        <v>113</v>
      </c>
      <c r="I110" s="16">
        <v>58</v>
      </c>
      <c r="J110" s="16">
        <v>126</v>
      </c>
      <c r="K110" s="16">
        <v>120</v>
      </c>
      <c r="L110" s="16">
        <v>98</v>
      </c>
      <c r="M110" s="16">
        <v>110</v>
      </c>
      <c r="N110" s="16">
        <v>133</v>
      </c>
      <c r="O110" s="16">
        <v>86</v>
      </c>
      <c r="P110" s="16">
        <v>123</v>
      </c>
      <c r="Q110" s="16">
        <v>151</v>
      </c>
      <c r="R110" s="16">
        <v>150</v>
      </c>
      <c r="S110" s="16">
        <v>126</v>
      </c>
      <c r="T110" s="16">
        <v>119</v>
      </c>
      <c r="U110" s="16">
        <v>98</v>
      </c>
      <c r="V110" s="16">
        <v>115</v>
      </c>
      <c r="W110" s="16">
        <v>2</v>
      </c>
      <c r="X110" s="16">
        <v>150</v>
      </c>
      <c r="Y110" s="16">
        <v>134</v>
      </c>
      <c r="Z110" s="16">
        <v>51</v>
      </c>
      <c r="AA110" s="16">
        <v>73</v>
      </c>
      <c r="AB110" s="16">
        <v>56000</v>
      </c>
      <c r="AG110">
        <f t="shared" si="29"/>
        <v>141</v>
      </c>
      <c r="AH110">
        <f t="shared" si="30"/>
        <v>81</v>
      </c>
      <c r="AI110">
        <f t="shared" si="31"/>
        <v>93</v>
      </c>
      <c r="AJ110">
        <f t="shared" si="32"/>
        <v>62</v>
      </c>
      <c r="AK110">
        <f t="shared" si="33"/>
        <v>72</v>
      </c>
      <c r="AL110">
        <f t="shared" si="34"/>
        <v>77</v>
      </c>
      <c r="AM110">
        <f t="shared" si="35"/>
        <v>95</v>
      </c>
      <c r="AN110">
        <f t="shared" si="36"/>
        <v>150</v>
      </c>
      <c r="AO110">
        <f t="shared" si="37"/>
        <v>82</v>
      </c>
      <c r="AP110">
        <f t="shared" si="38"/>
        <v>88</v>
      </c>
      <c r="AQ110">
        <f t="shared" si="39"/>
        <v>110</v>
      </c>
      <c r="AR110">
        <f t="shared" si="40"/>
        <v>98</v>
      </c>
      <c r="AS110">
        <f t="shared" si="41"/>
        <v>75</v>
      </c>
      <c r="AT110">
        <f t="shared" si="42"/>
        <v>122</v>
      </c>
      <c r="AU110">
        <f t="shared" si="43"/>
        <v>85</v>
      </c>
      <c r="AV110">
        <f t="shared" si="44"/>
        <v>57</v>
      </c>
      <c r="AW110">
        <f t="shared" si="45"/>
        <v>58</v>
      </c>
      <c r="AX110">
        <f t="shared" si="46"/>
        <v>82</v>
      </c>
      <c r="AY110">
        <f t="shared" si="47"/>
        <v>89</v>
      </c>
      <c r="AZ110">
        <f t="shared" si="48"/>
        <v>110</v>
      </c>
      <c r="BA110">
        <f t="shared" si="49"/>
        <v>93</v>
      </c>
      <c r="BB110">
        <f t="shared" si="50"/>
        <v>206</v>
      </c>
      <c r="BC110">
        <f t="shared" si="51"/>
        <v>58</v>
      </c>
      <c r="BD110">
        <f t="shared" si="52"/>
        <v>74</v>
      </c>
      <c r="BE110">
        <f t="shared" si="53"/>
        <v>157</v>
      </c>
      <c r="BF110">
        <f t="shared" si="54"/>
        <v>135</v>
      </c>
      <c r="BG110">
        <f t="shared" si="55"/>
        <v>56000</v>
      </c>
      <c r="BI110" s="15" t="s">
        <v>204</v>
      </c>
      <c r="BJ110" s="16">
        <v>141</v>
      </c>
      <c r="BK110" s="16">
        <v>81</v>
      </c>
      <c r="BL110" s="16">
        <v>93</v>
      </c>
      <c r="BM110" s="16">
        <v>62</v>
      </c>
      <c r="BN110" s="16">
        <v>72</v>
      </c>
      <c r="BO110" s="16">
        <v>77</v>
      </c>
      <c r="BP110" s="16">
        <v>95</v>
      </c>
      <c r="BQ110" s="16">
        <v>150</v>
      </c>
      <c r="BR110" s="16">
        <v>82</v>
      </c>
      <c r="BS110" s="16">
        <v>88</v>
      </c>
      <c r="BT110" s="16">
        <v>110</v>
      </c>
      <c r="BU110" s="16">
        <v>98</v>
      </c>
      <c r="BV110" s="16">
        <v>75</v>
      </c>
      <c r="BW110" s="16">
        <v>122</v>
      </c>
      <c r="BX110" s="16">
        <v>85</v>
      </c>
      <c r="BY110" s="16">
        <v>57</v>
      </c>
      <c r="BZ110" s="16">
        <v>58</v>
      </c>
      <c r="CA110" s="16">
        <v>82</v>
      </c>
      <c r="CB110" s="16">
        <v>89</v>
      </c>
      <c r="CC110" s="16">
        <v>110</v>
      </c>
      <c r="CD110" s="16">
        <v>93</v>
      </c>
      <c r="CE110" s="16">
        <v>206</v>
      </c>
      <c r="CF110" s="16">
        <v>58</v>
      </c>
      <c r="CG110" s="16">
        <v>74</v>
      </c>
      <c r="CH110" s="16">
        <v>157</v>
      </c>
      <c r="CI110" s="16">
        <v>135</v>
      </c>
      <c r="CJ110" s="16">
        <v>56000</v>
      </c>
    </row>
    <row r="111" spans="1:88" ht="15" thickBot="1" x14ac:dyDescent="0.35">
      <c r="A111" s="15" t="s">
        <v>205</v>
      </c>
      <c r="B111" s="16">
        <v>120</v>
      </c>
      <c r="C111" s="16">
        <v>127</v>
      </c>
      <c r="D111" s="16">
        <v>115</v>
      </c>
      <c r="E111" s="16">
        <v>125</v>
      </c>
      <c r="F111" s="16">
        <v>136</v>
      </c>
      <c r="G111" s="16">
        <v>131</v>
      </c>
      <c r="H111" s="16">
        <v>96</v>
      </c>
      <c r="I111" s="16">
        <v>85</v>
      </c>
      <c r="J111" s="16">
        <v>126</v>
      </c>
      <c r="K111" s="16">
        <v>120</v>
      </c>
      <c r="L111" s="16">
        <v>98</v>
      </c>
      <c r="M111" s="16">
        <v>118</v>
      </c>
      <c r="N111" s="16">
        <v>188</v>
      </c>
      <c r="O111" s="16">
        <v>86</v>
      </c>
      <c r="P111" s="16">
        <v>152</v>
      </c>
      <c r="Q111" s="16">
        <v>151</v>
      </c>
      <c r="R111" s="16">
        <v>150</v>
      </c>
      <c r="S111" s="16">
        <v>156</v>
      </c>
      <c r="T111" s="16">
        <v>143</v>
      </c>
      <c r="U111" s="16">
        <v>98</v>
      </c>
      <c r="V111" s="16">
        <v>115</v>
      </c>
      <c r="W111" s="16">
        <v>8</v>
      </c>
      <c r="X111" s="16">
        <v>150</v>
      </c>
      <c r="Y111" s="16">
        <v>134</v>
      </c>
      <c r="Z111" s="16">
        <v>33</v>
      </c>
      <c r="AA111" s="16">
        <v>73</v>
      </c>
      <c r="AB111" s="16">
        <v>53000</v>
      </c>
      <c r="AG111">
        <f t="shared" si="29"/>
        <v>88</v>
      </c>
      <c r="AH111">
        <f t="shared" si="30"/>
        <v>81</v>
      </c>
      <c r="AI111">
        <f t="shared" si="31"/>
        <v>93</v>
      </c>
      <c r="AJ111">
        <f t="shared" si="32"/>
        <v>83</v>
      </c>
      <c r="AK111">
        <f t="shared" si="33"/>
        <v>72</v>
      </c>
      <c r="AL111">
        <f t="shared" si="34"/>
        <v>77</v>
      </c>
      <c r="AM111">
        <f t="shared" si="35"/>
        <v>112</v>
      </c>
      <c r="AN111">
        <f t="shared" si="36"/>
        <v>123</v>
      </c>
      <c r="AO111">
        <f t="shared" si="37"/>
        <v>82</v>
      </c>
      <c r="AP111">
        <f t="shared" si="38"/>
        <v>88</v>
      </c>
      <c r="AQ111">
        <f t="shared" si="39"/>
        <v>110</v>
      </c>
      <c r="AR111">
        <f t="shared" si="40"/>
        <v>90</v>
      </c>
      <c r="AS111">
        <f t="shared" si="41"/>
        <v>20</v>
      </c>
      <c r="AT111">
        <f t="shared" si="42"/>
        <v>122</v>
      </c>
      <c r="AU111">
        <f t="shared" si="43"/>
        <v>56</v>
      </c>
      <c r="AV111">
        <f t="shared" si="44"/>
        <v>57</v>
      </c>
      <c r="AW111">
        <f t="shared" si="45"/>
        <v>58</v>
      </c>
      <c r="AX111">
        <f t="shared" si="46"/>
        <v>52</v>
      </c>
      <c r="AY111">
        <f t="shared" si="47"/>
        <v>65</v>
      </c>
      <c r="AZ111">
        <f t="shared" si="48"/>
        <v>110</v>
      </c>
      <c r="BA111">
        <f t="shared" si="49"/>
        <v>93</v>
      </c>
      <c r="BB111">
        <f t="shared" si="50"/>
        <v>200</v>
      </c>
      <c r="BC111">
        <f t="shared" si="51"/>
        <v>58</v>
      </c>
      <c r="BD111">
        <f t="shared" si="52"/>
        <v>74</v>
      </c>
      <c r="BE111">
        <f t="shared" si="53"/>
        <v>175</v>
      </c>
      <c r="BF111">
        <f t="shared" si="54"/>
        <v>135</v>
      </c>
      <c r="BG111">
        <f t="shared" si="55"/>
        <v>53000</v>
      </c>
      <c r="BI111" s="15" t="s">
        <v>205</v>
      </c>
      <c r="BJ111" s="16">
        <v>88</v>
      </c>
      <c r="BK111" s="16">
        <v>81</v>
      </c>
      <c r="BL111" s="16">
        <v>93</v>
      </c>
      <c r="BM111" s="16">
        <v>83</v>
      </c>
      <c r="BN111" s="16">
        <v>72</v>
      </c>
      <c r="BO111" s="16">
        <v>77</v>
      </c>
      <c r="BP111" s="16">
        <v>112</v>
      </c>
      <c r="BQ111" s="16">
        <v>123</v>
      </c>
      <c r="BR111" s="16">
        <v>82</v>
      </c>
      <c r="BS111" s="16">
        <v>88</v>
      </c>
      <c r="BT111" s="16">
        <v>110</v>
      </c>
      <c r="BU111" s="16">
        <v>90</v>
      </c>
      <c r="BV111" s="16">
        <v>20</v>
      </c>
      <c r="BW111" s="16">
        <v>122</v>
      </c>
      <c r="BX111" s="16">
        <v>56</v>
      </c>
      <c r="BY111" s="16">
        <v>57</v>
      </c>
      <c r="BZ111" s="16">
        <v>58</v>
      </c>
      <c r="CA111" s="16">
        <v>52</v>
      </c>
      <c r="CB111" s="16">
        <v>65</v>
      </c>
      <c r="CC111" s="16">
        <v>110</v>
      </c>
      <c r="CD111" s="16">
        <v>93</v>
      </c>
      <c r="CE111" s="16">
        <v>200</v>
      </c>
      <c r="CF111" s="16">
        <v>58</v>
      </c>
      <c r="CG111" s="16">
        <v>74</v>
      </c>
      <c r="CH111" s="16">
        <v>175</v>
      </c>
      <c r="CI111" s="16">
        <v>135</v>
      </c>
      <c r="CJ111" s="16">
        <v>53000</v>
      </c>
    </row>
    <row r="112" spans="1:88" ht="15" thickBot="1" x14ac:dyDescent="0.35">
      <c r="A112" s="15" t="s">
        <v>206</v>
      </c>
      <c r="B112" s="16">
        <v>67</v>
      </c>
      <c r="C112" s="16">
        <v>14</v>
      </c>
      <c r="D112" s="16">
        <v>115</v>
      </c>
      <c r="E112" s="16">
        <v>146</v>
      </c>
      <c r="F112" s="16">
        <v>87</v>
      </c>
      <c r="G112" s="16">
        <v>87</v>
      </c>
      <c r="H112" s="16">
        <v>77</v>
      </c>
      <c r="I112" s="16">
        <v>58</v>
      </c>
      <c r="J112" s="16">
        <v>126</v>
      </c>
      <c r="K112" s="16">
        <v>136</v>
      </c>
      <c r="L112" s="16">
        <v>104</v>
      </c>
      <c r="M112" s="16">
        <v>96</v>
      </c>
      <c r="N112" s="16">
        <v>125</v>
      </c>
      <c r="O112" s="16">
        <v>69</v>
      </c>
      <c r="P112" s="16">
        <v>123</v>
      </c>
      <c r="Q112" s="16">
        <v>65</v>
      </c>
      <c r="R112" s="16">
        <v>150</v>
      </c>
      <c r="S112" s="16">
        <v>126</v>
      </c>
      <c r="T112" s="16">
        <v>173</v>
      </c>
      <c r="U112" s="16">
        <v>98</v>
      </c>
      <c r="V112" s="16">
        <v>100</v>
      </c>
      <c r="W112" s="16">
        <v>25</v>
      </c>
      <c r="X112" s="16">
        <v>107</v>
      </c>
      <c r="Y112" s="16">
        <v>167</v>
      </c>
      <c r="Z112" s="16">
        <v>51</v>
      </c>
      <c r="AA112" s="16">
        <v>73</v>
      </c>
      <c r="AB112" s="16">
        <v>57000</v>
      </c>
      <c r="AG112">
        <f t="shared" si="29"/>
        <v>141</v>
      </c>
      <c r="AH112">
        <f t="shared" si="30"/>
        <v>194</v>
      </c>
      <c r="AI112">
        <f t="shared" si="31"/>
        <v>93</v>
      </c>
      <c r="AJ112">
        <f t="shared" si="32"/>
        <v>62</v>
      </c>
      <c r="AK112">
        <f t="shared" si="33"/>
        <v>121</v>
      </c>
      <c r="AL112">
        <f t="shared" si="34"/>
        <v>121</v>
      </c>
      <c r="AM112">
        <f t="shared" si="35"/>
        <v>131</v>
      </c>
      <c r="AN112">
        <f t="shared" si="36"/>
        <v>150</v>
      </c>
      <c r="AO112">
        <f t="shared" si="37"/>
        <v>82</v>
      </c>
      <c r="AP112">
        <f t="shared" si="38"/>
        <v>72</v>
      </c>
      <c r="AQ112">
        <f t="shared" si="39"/>
        <v>104</v>
      </c>
      <c r="AR112">
        <f t="shared" si="40"/>
        <v>112</v>
      </c>
      <c r="AS112">
        <f t="shared" si="41"/>
        <v>83</v>
      </c>
      <c r="AT112">
        <f t="shared" si="42"/>
        <v>139</v>
      </c>
      <c r="AU112">
        <f t="shared" si="43"/>
        <v>85</v>
      </c>
      <c r="AV112">
        <f t="shared" si="44"/>
        <v>143</v>
      </c>
      <c r="AW112">
        <f t="shared" si="45"/>
        <v>58</v>
      </c>
      <c r="AX112">
        <f t="shared" si="46"/>
        <v>82</v>
      </c>
      <c r="AY112">
        <f t="shared" si="47"/>
        <v>35</v>
      </c>
      <c r="AZ112">
        <f t="shared" si="48"/>
        <v>110</v>
      </c>
      <c r="BA112">
        <f t="shared" si="49"/>
        <v>108</v>
      </c>
      <c r="BB112">
        <f t="shared" si="50"/>
        <v>183</v>
      </c>
      <c r="BC112">
        <f t="shared" si="51"/>
        <v>101</v>
      </c>
      <c r="BD112">
        <f t="shared" si="52"/>
        <v>41</v>
      </c>
      <c r="BE112">
        <f t="shared" si="53"/>
        <v>157</v>
      </c>
      <c r="BF112">
        <f t="shared" si="54"/>
        <v>135</v>
      </c>
      <c r="BG112">
        <f t="shared" si="55"/>
        <v>57000</v>
      </c>
      <c r="BI112" s="15" t="s">
        <v>206</v>
      </c>
      <c r="BJ112" s="16">
        <v>141</v>
      </c>
      <c r="BK112" s="16">
        <v>194</v>
      </c>
      <c r="BL112" s="16">
        <v>93</v>
      </c>
      <c r="BM112" s="16">
        <v>62</v>
      </c>
      <c r="BN112" s="16">
        <v>121</v>
      </c>
      <c r="BO112" s="16">
        <v>121</v>
      </c>
      <c r="BP112" s="16">
        <v>131</v>
      </c>
      <c r="BQ112" s="16">
        <v>150</v>
      </c>
      <c r="BR112" s="16">
        <v>82</v>
      </c>
      <c r="BS112" s="16">
        <v>72</v>
      </c>
      <c r="BT112" s="16">
        <v>104</v>
      </c>
      <c r="BU112" s="16">
        <v>112</v>
      </c>
      <c r="BV112" s="16">
        <v>83</v>
      </c>
      <c r="BW112" s="16">
        <v>139</v>
      </c>
      <c r="BX112" s="16">
        <v>85</v>
      </c>
      <c r="BY112" s="16">
        <v>143</v>
      </c>
      <c r="BZ112" s="16">
        <v>58</v>
      </c>
      <c r="CA112" s="16">
        <v>82</v>
      </c>
      <c r="CB112" s="16">
        <v>35</v>
      </c>
      <c r="CC112" s="16">
        <v>110</v>
      </c>
      <c r="CD112" s="16">
        <v>108</v>
      </c>
      <c r="CE112" s="16">
        <v>183</v>
      </c>
      <c r="CF112" s="16">
        <v>101</v>
      </c>
      <c r="CG112" s="16">
        <v>41</v>
      </c>
      <c r="CH112" s="16">
        <v>157</v>
      </c>
      <c r="CI112" s="16">
        <v>135</v>
      </c>
      <c r="CJ112" s="16">
        <v>57000</v>
      </c>
    </row>
    <row r="113" spans="1:88" ht="15" thickBot="1" x14ac:dyDescent="0.35">
      <c r="A113" s="15" t="s">
        <v>207</v>
      </c>
      <c r="B113" s="16">
        <v>67</v>
      </c>
      <c r="C113" s="16">
        <v>53</v>
      </c>
      <c r="D113" s="16">
        <v>184</v>
      </c>
      <c r="E113" s="16">
        <v>175</v>
      </c>
      <c r="F113" s="16">
        <v>87</v>
      </c>
      <c r="G113" s="16">
        <v>131</v>
      </c>
      <c r="H113" s="16">
        <v>135</v>
      </c>
      <c r="I113" s="16">
        <v>85</v>
      </c>
      <c r="J113" s="16">
        <v>163</v>
      </c>
      <c r="K113" s="16">
        <v>181</v>
      </c>
      <c r="L113" s="16">
        <v>108</v>
      </c>
      <c r="M113" s="16">
        <v>110</v>
      </c>
      <c r="N113" s="16">
        <v>183</v>
      </c>
      <c r="O113" s="16">
        <v>69</v>
      </c>
      <c r="P113" s="16">
        <v>152</v>
      </c>
      <c r="Q113" s="16">
        <v>151</v>
      </c>
      <c r="R113" s="16">
        <v>150</v>
      </c>
      <c r="S113" s="16">
        <v>167</v>
      </c>
      <c r="T113" s="16">
        <v>181</v>
      </c>
      <c r="U113" s="16">
        <v>138</v>
      </c>
      <c r="V113" s="16">
        <v>100</v>
      </c>
      <c r="W113" s="16">
        <v>101</v>
      </c>
      <c r="X113" s="16">
        <v>121</v>
      </c>
      <c r="Y113" s="16">
        <v>175</v>
      </c>
      <c r="Z113" s="16">
        <v>150</v>
      </c>
      <c r="AA113" s="16">
        <v>73</v>
      </c>
      <c r="AB113" s="16">
        <v>50000</v>
      </c>
      <c r="AG113">
        <f t="shared" si="29"/>
        <v>141</v>
      </c>
      <c r="AH113">
        <f t="shared" si="30"/>
        <v>155</v>
      </c>
      <c r="AI113">
        <f t="shared" si="31"/>
        <v>24</v>
      </c>
      <c r="AJ113">
        <f t="shared" si="32"/>
        <v>33</v>
      </c>
      <c r="AK113">
        <f t="shared" si="33"/>
        <v>121</v>
      </c>
      <c r="AL113">
        <f t="shared" si="34"/>
        <v>77</v>
      </c>
      <c r="AM113">
        <f t="shared" si="35"/>
        <v>73</v>
      </c>
      <c r="AN113">
        <f t="shared" si="36"/>
        <v>123</v>
      </c>
      <c r="AO113">
        <f t="shared" si="37"/>
        <v>45</v>
      </c>
      <c r="AP113">
        <f t="shared" si="38"/>
        <v>27</v>
      </c>
      <c r="AQ113">
        <f t="shared" si="39"/>
        <v>100</v>
      </c>
      <c r="AR113">
        <f t="shared" si="40"/>
        <v>98</v>
      </c>
      <c r="AS113">
        <f t="shared" si="41"/>
        <v>25</v>
      </c>
      <c r="AT113">
        <f t="shared" si="42"/>
        <v>139</v>
      </c>
      <c r="AU113">
        <f t="shared" si="43"/>
        <v>56</v>
      </c>
      <c r="AV113">
        <f t="shared" si="44"/>
        <v>57</v>
      </c>
      <c r="AW113">
        <f t="shared" si="45"/>
        <v>58</v>
      </c>
      <c r="AX113">
        <f t="shared" si="46"/>
        <v>41</v>
      </c>
      <c r="AY113">
        <f t="shared" si="47"/>
        <v>27</v>
      </c>
      <c r="AZ113">
        <f t="shared" si="48"/>
        <v>70</v>
      </c>
      <c r="BA113">
        <f t="shared" si="49"/>
        <v>108</v>
      </c>
      <c r="BB113">
        <f t="shared" si="50"/>
        <v>107</v>
      </c>
      <c r="BC113">
        <f t="shared" si="51"/>
        <v>87</v>
      </c>
      <c r="BD113">
        <f t="shared" si="52"/>
        <v>33</v>
      </c>
      <c r="BE113">
        <f t="shared" si="53"/>
        <v>58</v>
      </c>
      <c r="BF113">
        <f t="shared" si="54"/>
        <v>135</v>
      </c>
      <c r="BG113">
        <f t="shared" si="55"/>
        <v>50000</v>
      </c>
      <c r="BI113" s="15" t="s">
        <v>207</v>
      </c>
      <c r="BJ113" s="16">
        <v>141</v>
      </c>
      <c r="BK113" s="16">
        <v>155</v>
      </c>
      <c r="BL113" s="16">
        <v>24</v>
      </c>
      <c r="BM113" s="16">
        <v>33</v>
      </c>
      <c r="BN113" s="16">
        <v>121</v>
      </c>
      <c r="BO113" s="16">
        <v>77</v>
      </c>
      <c r="BP113" s="16">
        <v>73</v>
      </c>
      <c r="BQ113" s="16">
        <v>123</v>
      </c>
      <c r="BR113" s="16">
        <v>45</v>
      </c>
      <c r="BS113" s="16">
        <v>27</v>
      </c>
      <c r="BT113" s="16">
        <v>100</v>
      </c>
      <c r="BU113" s="16">
        <v>98</v>
      </c>
      <c r="BV113" s="16">
        <v>25</v>
      </c>
      <c r="BW113" s="16">
        <v>139</v>
      </c>
      <c r="BX113" s="16">
        <v>56</v>
      </c>
      <c r="BY113" s="16">
        <v>57</v>
      </c>
      <c r="BZ113" s="16">
        <v>58</v>
      </c>
      <c r="CA113" s="16">
        <v>41</v>
      </c>
      <c r="CB113" s="16">
        <v>27</v>
      </c>
      <c r="CC113" s="16">
        <v>70</v>
      </c>
      <c r="CD113" s="16">
        <v>108</v>
      </c>
      <c r="CE113" s="16">
        <v>107</v>
      </c>
      <c r="CF113" s="16">
        <v>87</v>
      </c>
      <c r="CG113" s="16">
        <v>33</v>
      </c>
      <c r="CH113" s="16">
        <v>58</v>
      </c>
      <c r="CI113" s="16">
        <v>135</v>
      </c>
      <c r="CJ113" s="16">
        <v>50000</v>
      </c>
    </row>
    <row r="114" spans="1:88" ht="15" thickBot="1" x14ac:dyDescent="0.35">
      <c r="A114" s="15" t="s">
        <v>208</v>
      </c>
      <c r="B114" s="16">
        <v>67</v>
      </c>
      <c r="C114" s="16">
        <v>53</v>
      </c>
      <c r="D114" s="16">
        <v>199</v>
      </c>
      <c r="E114" s="16">
        <v>191</v>
      </c>
      <c r="F114" s="16">
        <v>66</v>
      </c>
      <c r="G114" s="16">
        <v>163</v>
      </c>
      <c r="H114" s="16">
        <v>181</v>
      </c>
      <c r="I114" s="16">
        <v>114</v>
      </c>
      <c r="J114" s="16">
        <v>163</v>
      </c>
      <c r="K114" s="16">
        <v>197</v>
      </c>
      <c r="L114" s="16">
        <v>108</v>
      </c>
      <c r="M114" s="16">
        <v>118</v>
      </c>
      <c r="N114" s="16">
        <v>199</v>
      </c>
      <c r="O114" s="16">
        <v>122</v>
      </c>
      <c r="P114" s="16">
        <v>184</v>
      </c>
      <c r="Q114" s="16">
        <v>151</v>
      </c>
      <c r="R114" s="16">
        <v>150</v>
      </c>
      <c r="S114" s="16">
        <v>176</v>
      </c>
      <c r="T114" s="16">
        <v>200</v>
      </c>
      <c r="U114" s="16">
        <v>138</v>
      </c>
      <c r="V114" s="16">
        <v>96</v>
      </c>
      <c r="W114" s="16">
        <v>74</v>
      </c>
      <c r="X114" s="16">
        <v>150</v>
      </c>
      <c r="Y114" s="16">
        <v>197</v>
      </c>
      <c r="Z114" s="16">
        <v>186</v>
      </c>
      <c r="AA114" s="16">
        <v>138</v>
      </c>
      <c r="AB114" s="16">
        <v>53000</v>
      </c>
      <c r="AG114">
        <f t="shared" si="29"/>
        <v>141</v>
      </c>
      <c r="AH114">
        <f t="shared" si="30"/>
        <v>155</v>
      </c>
      <c r="AI114">
        <f t="shared" si="31"/>
        <v>9</v>
      </c>
      <c r="AJ114">
        <f t="shared" si="32"/>
        <v>17</v>
      </c>
      <c r="AK114">
        <f t="shared" si="33"/>
        <v>142</v>
      </c>
      <c r="AL114">
        <f t="shared" si="34"/>
        <v>45</v>
      </c>
      <c r="AM114">
        <f t="shared" si="35"/>
        <v>27</v>
      </c>
      <c r="AN114">
        <f t="shared" si="36"/>
        <v>94</v>
      </c>
      <c r="AO114">
        <f t="shared" si="37"/>
        <v>45</v>
      </c>
      <c r="AP114">
        <f t="shared" si="38"/>
        <v>11</v>
      </c>
      <c r="AQ114">
        <f t="shared" si="39"/>
        <v>100</v>
      </c>
      <c r="AR114">
        <f t="shared" si="40"/>
        <v>90</v>
      </c>
      <c r="AS114">
        <f t="shared" si="41"/>
        <v>9</v>
      </c>
      <c r="AT114">
        <f t="shared" si="42"/>
        <v>86</v>
      </c>
      <c r="AU114">
        <f t="shared" si="43"/>
        <v>24</v>
      </c>
      <c r="AV114">
        <f t="shared" si="44"/>
        <v>57</v>
      </c>
      <c r="AW114">
        <f t="shared" si="45"/>
        <v>58</v>
      </c>
      <c r="AX114">
        <f t="shared" si="46"/>
        <v>32</v>
      </c>
      <c r="AY114">
        <f t="shared" si="47"/>
        <v>8</v>
      </c>
      <c r="AZ114">
        <f t="shared" si="48"/>
        <v>70</v>
      </c>
      <c r="BA114">
        <f t="shared" si="49"/>
        <v>112</v>
      </c>
      <c r="BB114">
        <f t="shared" si="50"/>
        <v>134</v>
      </c>
      <c r="BC114">
        <f t="shared" si="51"/>
        <v>58</v>
      </c>
      <c r="BD114">
        <f t="shared" si="52"/>
        <v>11</v>
      </c>
      <c r="BE114">
        <f t="shared" si="53"/>
        <v>22</v>
      </c>
      <c r="BF114">
        <f t="shared" si="54"/>
        <v>70</v>
      </c>
      <c r="BG114">
        <f t="shared" si="55"/>
        <v>53000</v>
      </c>
      <c r="BI114" s="15" t="s">
        <v>208</v>
      </c>
      <c r="BJ114" s="16">
        <v>141</v>
      </c>
      <c r="BK114" s="16">
        <v>155</v>
      </c>
      <c r="BL114" s="16">
        <v>9</v>
      </c>
      <c r="BM114" s="16">
        <v>17</v>
      </c>
      <c r="BN114" s="16">
        <v>142</v>
      </c>
      <c r="BO114" s="16">
        <v>45</v>
      </c>
      <c r="BP114" s="16">
        <v>27</v>
      </c>
      <c r="BQ114" s="16">
        <v>94</v>
      </c>
      <c r="BR114" s="16">
        <v>45</v>
      </c>
      <c r="BS114" s="16">
        <v>11</v>
      </c>
      <c r="BT114" s="16">
        <v>100</v>
      </c>
      <c r="BU114" s="16">
        <v>90</v>
      </c>
      <c r="BV114" s="16">
        <v>9</v>
      </c>
      <c r="BW114" s="16">
        <v>86</v>
      </c>
      <c r="BX114" s="16">
        <v>24</v>
      </c>
      <c r="BY114" s="16">
        <v>57</v>
      </c>
      <c r="BZ114" s="16">
        <v>58</v>
      </c>
      <c r="CA114" s="16">
        <v>32</v>
      </c>
      <c r="CB114" s="16">
        <v>8</v>
      </c>
      <c r="CC114" s="16">
        <v>70</v>
      </c>
      <c r="CD114" s="16">
        <v>112</v>
      </c>
      <c r="CE114" s="16">
        <v>134</v>
      </c>
      <c r="CF114" s="16">
        <v>58</v>
      </c>
      <c r="CG114" s="16">
        <v>11</v>
      </c>
      <c r="CH114" s="16">
        <v>22</v>
      </c>
      <c r="CI114" s="16">
        <v>70</v>
      </c>
      <c r="CJ114" s="16">
        <v>53000</v>
      </c>
    </row>
    <row r="115" spans="1:88" ht="15" thickBot="1" x14ac:dyDescent="0.35">
      <c r="A115" s="15" t="s">
        <v>209</v>
      </c>
      <c r="B115" s="16">
        <v>120</v>
      </c>
      <c r="C115" s="16">
        <v>14</v>
      </c>
      <c r="D115" s="16">
        <v>204</v>
      </c>
      <c r="E115" s="16">
        <v>206</v>
      </c>
      <c r="F115" s="16">
        <v>155</v>
      </c>
      <c r="G115" s="16">
        <v>185</v>
      </c>
      <c r="H115" s="16">
        <v>202</v>
      </c>
      <c r="I115" s="16">
        <v>130</v>
      </c>
      <c r="J115" s="16">
        <v>201</v>
      </c>
      <c r="K115" s="16">
        <v>204</v>
      </c>
      <c r="L115" s="16">
        <v>108</v>
      </c>
      <c r="M115" s="16">
        <v>185</v>
      </c>
      <c r="N115" s="16">
        <v>205</v>
      </c>
      <c r="O115" s="16">
        <v>122</v>
      </c>
      <c r="P115" s="16">
        <v>198</v>
      </c>
      <c r="Q115" s="16">
        <v>151</v>
      </c>
      <c r="R115" s="16">
        <v>205</v>
      </c>
      <c r="S115" s="16">
        <v>193</v>
      </c>
      <c r="T115" s="16">
        <v>206</v>
      </c>
      <c r="U115" s="16">
        <v>191</v>
      </c>
      <c r="V115" s="16">
        <v>100</v>
      </c>
      <c r="W115" s="16">
        <v>133</v>
      </c>
      <c r="X115" s="16">
        <v>196</v>
      </c>
      <c r="Y115" s="16">
        <v>188</v>
      </c>
      <c r="Z115" s="16">
        <v>186</v>
      </c>
      <c r="AA115" s="16">
        <v>138</v>
      </c>
      <c r="AB115" s="16">
        <v>52000</v>
      </c>
      <c r="AG115">
        <f t="shared" si="29"/>
        <v>88</v>
      </c>
      <c r="AH115">
        <f t="shared" si="30"/>
        <v>194</v>
      </c>
      <c r="AI115">
        <f t="shared" si="31"/>
        <v>4</v>
      </c>
      <c r="AJ115">
        <f t="shared" si="32"/>
        <v>2</v>
      </c>
      <c r="AK115">
        <f t="shared" si="33"/>
        <v>53</v>
      </c>
      <c r="AL115">
        <f t="shared" si="34"/>
        <v>23</v>
      </c>
      <c r="AM115">
        <f t="shared" si="35"/>
        <v>6</v>
      </c>
      <c r="AN115">
        <f t="shared" si="36"/>
        <v>78</v>
      </c>
      <c r="AO115">
        <f t="shared" si="37"/>
        <v>7</v>
      </c>
      <c r="AP115">
        <f t="shared" si="38"/>
        <v>4</v>
      </c>
      <c r="AQ115">
        <f t="shared" si="39"/>
        <v>100</v>
      </c>
      <c r="AR115">
        <f t="shared" si="40"/>
        <v>23</v>
      </c>
      <c r="AS115">
        <f t="shared" si="41"/>
        <v>3</v>
      </c>
      <c r="AT115">
        <f t="shared" si="42"/>
        <v>86</v>
      </c>
      <c r="AU115">
        <f t="shared" si="43"/>
        <v>10</v>
      </c>
      <c r="AV115">
        <f t="shared" si="44"/>
        <v>57</v>
      </c>
      <c r="AW115">
        <f t="shared" si="45"/>
        <v>3</v>
      </c>
      <c r="AX115">
        <f t="shared" si="46"/>
        <v>15</v>
      </c>
      <c r="AY115">
        <f t="shared" si="47"/>
        <v>2</v>
      </c>
      <c r="AZ115">
        <f t="shared" si="48"/>
        <v>17</v>
      </c>
      <c r="BA115">
        <f t="shared" si="49"/>
        <v>108</v>
      </c>
      <c r="BB115">
        <f t="shared" si="50"/>
        <v>75</v>
      </c>
      <c r="BC115">
        <f t="shared" si="51"/>
        <v>12</v>
      </c>
      <c r="BD115">
        <f t="shared" si="52"/>
        <v>20</v>
      </c>
      <c r="BE115">
        <f t="shared" si="53"/>
        <v>22</v>
      </c>
      <c r="BF115">
        <f t="shared" si="54"/>
        <v>70</v>
      </c>
      <c r="BG115">
        <f t="shared" si="55"/>
        <v>52000</v>
      </c>
      <c r="BI115" s="15" t="s">
        <v>209</v>
      </c>
      <c r="BJ115" s="16">
        <v>88</v>
      </c>
      <c r="BK115" s="16">
        <v>194</v>
      </c>
      <c r="BL115" s="16">
        <v>4</v>
      </c>
      <c r="BM115" s="16">
        <v>2</v>
      </c>
      <c r="BN115" s="16">
        <v>53</v>
      </c>
      <c r="BO115" s="16">
        <v>23</v>
      </c>
      <c r="BP115" s="16">
        <v>6</v>
      </c>
      <c r="BQ115" s="16">
        <v>78</v>
      </c>
      <c r="BR115" s="16">
        <v>7</v>
      </c>
      <c r="BS115" s="16">
        <v>4</v>
      </c>
      <c r="BT115" s="16">
        <v>100</v>
      </c>
      <c r="BU115" s="16">
        <v>23</v>
      </c>
      <c r="BV115" s="16">
        <v>3</v>
      </c>
      <c r="BW115" s="16">
        <v>86</v>
      </c>
      <c r="BX115" s="16">
        <v>10</v>
      </c>
      <c r="BY115" s="16">
        <v>57</v>
      </c>
      <c r="BZ115" s="16">
        <v>3</v>
      </c>
      <c r="CA115" s="16">
        <v>15</v>
      </c>
      <c r="CB115" s="16">
        <v>2</v>
      </c>
      <c r="CC115" s="16">
        <v>17</v>
      </c>
      <c r="CD115" s="16">
        <v>108</v>
      </c>
      <c r="CE115" s="16">
        <v>75</v>
      </c>
      <c r="CF115" s="16">
        <v>12</v>
      </c>
      <c r="CG115" s="16">
        <v>20</v>
      </c>
      <c r="CH115" s="16">
        <v>22</v>
      </c>
      <c r="CI115" s="16">
        <v>70</v>
      </c>
      <c r="CJ115" s="16">
        <v>52000</v>
      </c>
    </row>
    <row r="116" spans="1:88" ht="15" thickBot="1" x14ac:dyDescent="0.35">
      <c r="A116" s="15" t="s">
        <v>210</v>
      </c>
      <c r="B116" s="16">
        <v>18</v>
      </c>
      <c r="C116" s="16">
        <v>5</v>
      </c>
      <c r="D116" s="16">
        <v>194</v>
      </c>
      <c r="E116" s="16">
        <v>199</v>
      </c>
      <c r="F116" s="16">
        <v>87</v>
      </c>
      <c r="G116" s="16">
        <v>163</v>
      </c>
      <c r="H116" s="16">
        <v>113</v>
      </c>
      <c r="I116" s="16">
        <v>85</v>
      </c>
      <c r="J116" s="16">
        <v>163</v>
      </c>
      <c r="K116" s="16">
        <v>187</v>
      </c>
      <c r="L116" s="16">
        <v>104</v>
      </c>
      <c r="M116" s="16">
        <v>107</v>
      </c>
      <c r="N116" s="16">
        <v>158</v>
      </c>
      <c r="O116" s="16">
        <v>122</v>
      </c>
      <c r="P116" s="16">
        <v>152</v>
      </c>
      <c r="Q116" s="16">
        <v>151</v>
      </c>
      <c r="R116" s="16">
        <v>150</v>
      </c>
      <c r="S116" s="16">
        <v>126</v>
      </c>
      <c r="T116" s="16">
        <v>173</v>
      </c>
      <c r="U116" s="16">
        <v>138</v>
      </c>
      <c r="V116" s="16">
        <v>100</v>
      </c>
      <c r="W116" s="16">
        <v>51</v>
      </c>
      <c r="X116" s="16">
        <v>196</v>
      </c>
      <c r="Y116" s="16">
        <v>167</v>
      </c>
      <c r="Z116" s="16">
        <v>74</v>
      </c>
      <c r="AA116" s="16">
        <v>37</v>
      </c>
      <c r="AB116" s="16">
        <v>49000</v>
      </c>
      <c r="AG116">
        <f t="shared" si="29"/>
        <v>190</v>
      </c>
      <c r="AH116">
        <f t="shared" si="30"/>
        <v>203</v>
      </c>
      <c r="AI116">
        <f t="shared" si="31"/>
        <v>14</v>
      </c>
      <c r="AJ116">
        <f t="shared" si="32"/>
        <v>9</v>
      </c>
      <c r="AK116">
        <f t="shared" si="33"/>
        <v>121</v>
      </c>
      <c r="AL116">
        <f t="shared" si="34"/>
        <v>45</v>
      </c>
      <c r="AM116">
        <f t="shared" si="35"/>
        <v>95</v>
      </c>
      <c r="AN116">
        <f t="shared" si="36"/>
        <v>123</v>
      </c>
      <c r="AO116">
        <f t="shared" si="37"/>
        <v>45</v>
      </c>
      <c r="AP116">
        <f t="shared" si="38"/>
        <v>21</v>
      </c>
      <c r="AQ116">
        <f t="shared" si="39"/>
        <v>104</v>
      </c>
      <c r="AR116">
        <f t="shared" si="40"/>
        <v>101</v>
      </c>
      <c r="AS116">
        <f t="shared" si="41"/>
        <v>50</v>
      </c>
      <c r="AT116">
        <f t="shared" si="42"/>
        <v>86</v>
      </c>
      <c r="AU116">
        <f t="shared" si="43"/>
        <v>56</v>
      </c>
      <c r="AV116">
        <f t="shared" si="44"/>
        <v>57</v>
      </c>
      <c r="AW116">
        <f t="shared" si="45"/>
        <v>58</v>
      </c>
      <c r="AX116">
        <f t="shared" si="46"/>
        <v>82</v>
      </c>
      <c r="AY116">
        <f t="shared" si="47"/>
        <v>35</v>
      </c>
      <c r="AZ116">
        <f t="shared" si="48"/>
        <v>70</v>
      </c>
      <c r="BA116">
        <f t="shared" si="49"/>
        <v>108</v>
      </c>
      <c r="BB116">
        <f t="shared" si="50"/>
        <v>157</v>
      </c>
      <c r="BC116">
        <f t="shared" si="51"/>
        <v>12</v>
      </c>
      <c r="BD116">
        <f t="shared" si="52"/>
        <v>41</v>
      </c>
      <c r="BE116">
        <f t="shared" si="53"/>
        <v>134</v>
      </c>
      <c r="BF116">
        <f t="shared" si="54"/>
        <v>171</v>
      </c>
      <c r="BG116">
        <f t="shared" si="55"/>
        <v>49000</v>
      </c>
      <c r="BI116" s="15" t="s">
        <v>210</v>
      </c>
      <c r="BJ116" s="16">
        <v>190</v>
      </c>
      <c r="BK116" s="16">
        <v>203</v>
      </c>
      <c r="BL116" s="16">
        <v>14</v>
      </c>
      <c r="BM116" s="16">
        <v>9</v>
      </c>
      <c r="BN116" s="16">
        <v>121</v>
      </c>
      <c r="BO116" s="16">
        <v>45</v>
      </c>
      <c r="BP116" s="16">
        <v>95</v>
      </c>
      <c r="BQ116" s="16">
        <v>123</v>
      </c>
      <c r="BR116" s="16">
        <v>45</v>
      </c>
      <c r="BS116" s="16">
        <v>21</v>
      </c>
      <c r="BT116" s="16">
        <v>104</v>
      </c>
      <c r="BU116" s="16">
        <v>101</v>
      </c>
      <c r="BV116" s="16">
        <v>50</v>
      </c>
      <c r="BW116" s="16">
        <v>86</v>
      </c>
      <c r="BX116" s="16">
        <v>56</v>
      </c>
      <c r="BY116" s="16">
        <v>57</v>
      </c>
      <c r="BZ116" s="16">
        <v>58</v>
      </c>
      <c r="CA116" s="16">
        <v>82</v>
      </c>
      <c r="CB116" s="16">
        <v>35</v>
      </c>
      <c r="CC116" s="16">
        <v>70</v>
      </c>
      <c r="CD116" s="16">
        <v>108</v>
      </c>
      <c r="CE116" s="16">
        <v>157</v>
      </c>
      <c r="CF116" s="16">
        <v>12</v>
      </c>
      <c r="CG116" s="16">
        <v>41</v>
      </c>
      <c r="CH116" s="16">
        <v>134</v>
      </c>
      <c r="CI116" s="16">
        <v>171</v>
      </c>
      <c r="CJ116" s="16">
        <v>49000</v>
      </c>
    </row>
    <row r="117" spans="1:88" ht="15" thickBot="1" x14ac:dyDescent="0.35">
      <c r="A117" s="15" t="s">
        <v>211</v>
      </c>
      <c r="B117" s="16">
        <v>5</v>
      </c>
      <c r="C117" s="16">
        <v>14</v>
      </c>
      <c r="D117" s="16">
        <v>194</v>
      </c>
      <c r="E117" s="16">
        <v>188</v>
      </c>
      <c r="F117" s="16">
        <v>107</v>
      </c>
      <c r="G117" s="16">
        <v>131</v>
      </c>
      <c r="H117" s="16">
        <v>113</v>
      </c>
      <c r="I117" s="16">
        <v>85</v>
      </c>
      <c r="J117" s="16">
        <v>126</v>
      </c>
      <c r="K117" s="16">
        <v>192</v>
      </c>
      <c r="L117" s="16">
        <v>108</v>
      </c>
      <c r="M117" s="16">
        <v>99</v>
      </c>
      <c r="N117" s="16">
        <v>171</v>
      </c>
      <c r="O117" s="16">
        <v>122</v>
      </c>
      <c r="P117" s="16">
        <v>123</v>
      </c>
      <c r="Q117" s="16">
        <v>65</v>
      </c>
      <c r="R117" s="16">
        <v>150</v>
      </c>
      <c r="S117" s="16">
        <v>126</v>
      </c>
      <c r="T117" s="16">
        <v>173</v>
      </c>
      <c r="U117" s="16">
        <v>138</v>
      </c>
      <c r="V117" s="16">
        <v>96</v>
      </c>
      <c r="W117" s="16">
        <v>25</v>
      </c>
      <c r="X117" s="16">
        <v>150</v>
      </c>
      <c r="Y117" s="16">
        <v>134</v>
      </c>
      <c r="Z117" s="16">
        <v>74</v>
      </c>
      <c r="AA117" s="16">
        <v>73</v>
      </c>
      <c r="AB117" s="16">
        <v>52000</v>
      </c>
      <c r="AG117">
        <f t="shared" si="29"/>
        <v>203</v>
      </c>
      <c r="AH117">
        <f t="shared" si="30"/>
        <v>194</v>
      </c>
      <c r="AI117">
        <f t="shared" si="31"/>
        <v>14</v>
      </c>
      <c r="AJ117">
        <f t="shared" si="32"/>
        <v>20</v>
      </c>
      <c r="AK117">
        <f t="shared" si="33"/>
        <v>101</v>
      </c>
      <c r="AL117">
        <f t="shared" si="34"/>
        <v>77</v>
      </c>
      <c r="AM117">
        <f t="shared" si="35"/>
        <v>95</v>
      </c>
      <c r="AN117">
        <f t="shared" si="36"/>
        <v>123</v>
      </c>
      <c r="AO117">
        <f t="shared" si="37"/>
        <v>82</v>
      </c>
      <c r="AP117">
        <f t="shared" si="38"/>
        <v>16</v>
      </c>
      <c r="AQ117">
        <f t="shared" si="39"/>
        <v>100</v>
      </c>
      <c r="AR117">
        <f t="shared" si="40"/>
        <v>109</v>
      </c>
      <c r="AS117">
        <f t="shared" si="41"/>
        <v>37</v>
      </c>
      <c r="AT117">
        <f t="shared" si="42"/>
        <v>86</v>
      </c>
      <c r="AU117">
        <f t="shared" si="43"/>
        <v>85</v>
      </c>
      <c r="AV117">
        <f t="shared" si="44"/>
        <v>143</v>
      </c>
      <c r="AW117">
        <f t="shared" si="45"/>
        <v>58</v>
      </c>
      <c r="AX117">
        <f t="shared" si="46"/>
        <v>82</v>
      </c>
      <c r="AY117">
        <f t="shared" si="47"/>
        <v>35</v>
      </c>
      <c r="AZ117">
        <f t="shared" si="48"/>
        <v>70</v>
      </c>
      <c r="BA117">
        <f t="shared" si="49"/>
        <v>112</v>
      </c>
      <c r="BB117">
        <f t="shared" si="50"/>
        <v>183</v>
      </c>
      <c r="BC117">
        <f t="shared" si="51"/>
        <v>58</v>
      </c>
      <c r="BD117">
        <f t="shared" si="52"/>
        <v>74</v>
      </c>
      <c r="BE117">
        <f t="shared" si="53"/>
        <v>134</v>
      </c>
      <c r="BF117">
        <f t="shared" si="54"/>
        <v>135</v>
      </c>
      <c r="BG117">
        <f t="shared" si="55"/>
        <v>52000</v>
      </c>
      <c r="BI117" s="15" t="s">
        <v>211</v>
      </c>
      <c r="BJ117" s="16">
        <v>203</v>
      </c>
      <c r="BK117" s="16">
        <v>194</v>
      </c>
      <c r="BL117" s="16">
        <v>14</v>
      </c>
      <c r="BM117" s="16">
        <v>20</v>
      </c>
      <c r="BN117" s="16">
        <v>101</v>
      </c>
      <c r="BO117" s="16">
        <v>77</v>
      </c>
      <c r="BP117" s="16">
        <v>95</v>
      </c>
      <c r="BQ117" s="16">
        <v>123</v>
      </c>
      <c r="BR117" s="16">
        <v>82</v>
      </c>
      <c r="BS117" s="16">
        <v>16</v>
      </c>
      <c r="BT117" s="16">
        <v>100</v>
      </c>
      <c r="BU117" s="16">
        <v>109</v>
      </c>
      <c r="BV117" s="16">
        <v>37</v>
      </c>
      <c r="BW117" s="16">
        <v>86</v>
      </c>
      <c r="BX117" s="16">
        <v>85</v>
      </c>
      <c r="BY117" s="16">
        <v>143</v>
      </c>
      <c r="BZ117" s="16">
        <v>58</v>
      </c>
      <c r="CA117" s="16">
        <v>82</v>
      </c>
      <c r="CB117" s="16">
        <v>35</v>
      </c>
      <c r="CC117" s="16">
        <v>70</v>
      </c>
      <c r="CD117" s="16">
        <v>112</v>
      </c>
      <c r="CE117" s="16">
        <v>183</v>
      </c>
      <c r="CF117" s="16">
        <v>58</v>
      </c>
      <c r="CG117" s="16">
        <v>74</v>
      </c>
      <c r="CH117" s="16">
        <v>134</v>
      </c>
      <c r="CI117" s="16">
        <v>135</v>
      </c>
      <c r="CJ117" s="16">
        <v>52000</v>
      </c>
    </row>
    <row r="118" spans="1:88" ht="15" thickBot="1" x14ac:dyDescent="0.35">
      <c r="A118" s="15" t="s">
        <v>212</v>
      </c>
      <c r="B118" s="16">
        <v>5</v>
      </c>
      <c r="C118" s="16">
        <v>5</v>
      </c>
      <c r="D118" s="16">
        <v>161</v>
      </c>
      <c r="E118" s="16">
        <v>175</v>
      </c>
      <c r="F118" s="16">
        <v>66</v>
      </c>
      <c r="G118" s="16">
        <v>87</v>
      </c>
      <c r="H118" s="16">
        <v>135</v>
      </c>
      <c r="I118" s="16">
        <v>85</v>
      </c>
      <c r="J118" s="16">
        <v>163</v>
      </c>
      <c r="K118" s="16">
        <v>158</v>
      </c>
      <c r="L118" s="16">
        <v>104</v>
      </c>
      <c r="M118" s="16">
        <v>99</v>
      </c>
      <c r="N118" s="16">
        <v>158</v>
      </c>
      <c r="O118" s="16">
        <v>122</v>
      </c>
      <c r="P118" s="16">
        <v>106</v>
      </c>
      <c r="Q118" s="16">
        <v>65</v>
      </c>
      <c r="R118" s="16">
        <v>150</v>
      </c>
      <c r="S118" s="16">
        <v>126</v>
      </c>
      <c r="T118" s="16">
        <v>157</v>
      </c>
      <c r="U118" s="16">
        <v>98</v>
      </c>
      <c r="V118" s="16">
        <v>96</v>
      </c>
      <c r="W118" s="16">
        <v>18</v>
      </c>
      <c r="X118" s="16">
        <v>150</v>
      </c>
      <c r="Y118" s="16">
        <v>112</v>
      </c>
      <c r="Z118" s="16">
        <v>33</v>
      </c>
      <c r="AA118" s="16">
        <v>73</v>
      </c>
      <c r="AB118" s="16">
        <v>62000</v>
      </c>
      <c r="AG118">
        <f t="shared" si="29"/>
        <v>203</v>
      </c>
      <c r="AH118">
        <f t="shared" si="30"/>
        <v>203</v>
      </c>
      <c r="AI118">
        <f t="shared" si="31"/>
        <v>47</v>
      </c>
      <c r="AJ118">
        <f t="shared" si="32"/>
        <v>33</v>
      </c>
      <c r="AK118">
        <f t="shared" si="33"/>
        <v>142</v>
      </c>
      <c r="AL118">
        <f t="shared" si="34"/>
        <v>121</v>
      </c>
      <c r="AM118">
        <f t="shared" si="35"/>
        <v>73</v>
      </c>
      <c r="AN118">
        <f t="shared" si="36"/>
        <v>123</v>
      </c>
      <c r="AO118">
        <f t="shared" si="37"/>
        <v>45</v>
      </c>
      <c r="AP118">
        <f t="shared" si="38"/>
        <v>50</v>
      </c>
      <c r="AQ118">
        <f t="shared" si="39"/>
        <v>104</v>
      </c>
      <c r="AR118">
        <f t="shared" si="40"/>
        <v>109</v>
      </c>
      <c r="AS118">
        <f t="shared" si="41"/>
        <v>50</v>
      </c>
      <c r="AT118">
        <f t="shared" si="42"/>
        <v>86</v>
      </c>
      <c r="AU118">
        <f t="shared" si="43"/>
        <v>102</v>
      </c>
      <c r="AV118">
        <f t="shared" si="44"/>
        <v>143</v>
      </c>
      <c r="AW118">
        <f t="shared" si="45"/>
        <v>58</v>
      </c>
      <c r="AX118">
        <f t="shared" si="46"/>
        <v>82</v>
      </c>
      <c r="AY118">
        <f t="shared" si="47"/>
        <v>51</v>
      </c>
      <c r="AZ118">
        <f t="shared" si="48"/>
        <v>110</v>
      </c>
      <c r="BA118">
        <f t="shared" si="49"/>
        <v>112</v>
      </c>
      <c r="BB118">
        <f t="shared" si="50"/>
        <v>190</v>
      </c>
      <c r="BC118">
        <f t="shared" si="51"/>
        <v>58</v>
      </c>
      <c r="BD118">
        <f t="shared" si="52"/>
        <v>96</v>
      </c>
      <c r="BE118">
        <f t="shared" si="53"/>
        <v>175</v>
      </c>
      <c r="BF118">
        <f t="shared" si="54"/>
        <v>135</v>
      </c>
      <c r="BG118">
        <f t="shared" si="55"/>
        <v>62000</v>
      </c>
      <c r="BI118" s="15" t="s">
        <v>212</v>
      </c>
      <c r="BJ118" s="16">
        <v>203</v>
      </c>
      <c r="BK118" s="16">
        <v>203</v>
      </c>
      <c r="BL118" s="16">
        <v>47</v>
      </c>
      <c r="BM118" s="16">
        <v>33</v>
      </c>
      <c r="BN118" s="16">
        <v>142</v>
      </c>
      <c r="BO118" s="16">
        <v>121</v>
      </c>
      <c r="BP118" s="16">
        <v>73</v>
      </c>
      <c r="BQ118" s="16">
        <v>123</v>
      </c>
      <c r="BR118" s="16">
        <v>45</v>
      </c>
      <c r="BS118" s="16">
        <v>50</v>
      </c>
      <c r="BT118" s="16">
        <v>104</v>
      </c>
      <c r="BU118" s="16">
        <v>109</v>
      </c>
      <c r="BV118" s="16">
        <v>50</v>
      </c>
      <c r="BW118" s="16">
        <v>86</v>
      </c>
      <c r="BX118" s="16">
        <v>102</v>
      </c>
      <c r="BY118" s="16">
        <v>143</v>
      </c>
      <c r="BZ118" s="16">
        <v>58</v>
      </c>
      <c r="CA118" s="16">
        <v>82</v>
      </c>
      <c r="CB118" s="16">
        <v>51</v>
      </c>
      <c r="CC118" s="16">
        <v>110</v>
      </c>
      <c r="CD118" s="16">
        <v>112</v>
      </c>
      <c r="CE118" s="16">
        <v>190</v>
      </c>
      <c r="CF118" s="16">
        <v>58</v>
      </c>
      <c r="CG118" s="16">
        <v>96</v>
      </c>
      <c r="CH118" s="16">
        <v>175</v>
      </c>
      <c r="CI118" s="16">
        <v>135</v>
      </c>
      <c r="CJ118" s="16">
        <v>62000</v>
      </c>
    </row>
    <row r="119" spans="1:88" ht="15" thickBot="1" x14ac:dyDescent="0.35">
      <c r="A119" s="15" t="s">
        <v>213</v>
      </c>
      <c r="B119" s="16">
        <v>18</v>
      </c>
      <c r="C119" s="16">
        <v>53</v>
      </c>
      <c r="D119" s="16">
        <v>161</v>
      </c>
      <c r="E119" s="16">
        <v>188</v>
      </c>
      <c r="F119" s="16">
        <v>107</v>
      </c>
      <c r="G119" s="16">
        <v>131</v>
      </c>
      <c r="H119" s="16">
        <v>113</v>
      </c>
      <c r="I119" s="16">
        <v>85</v>
      </c>
      <c r="J119" s="16">
        <v>185</v>
      </c>
      <c r="K119" s="16">
        <v>108</v>
      </c>
      <c r="L119" s="16">
        <v>108</v>
      </c>
      <c r="M119" s="16">
        <v>107</v>
      </c>
      <c r="N119" s="16">
        <v>146</v>
      </c>
      <c r="O119" s="16">
        <v>148</v>
      </c>
      <c r="P119" s="16">
        <v>152</v>
      </c>
      <c r="Q119" s="16">
        <v>65</v>
      </c>
      <c r="R119" s="16">
        <v>150</v>
      </c>
      <c r="S119" s="16">
        <v>126</v>
      </c>
      <c r="T119" s="16">
        <v>157</v>
      </c>
      <c r="U119" s="16">
        <v>138</v>
      </c>
      <c r="V119" s="16">
        <v>96</v>
      </c>
      <c r="W119" s="16">
        <v>74</v>
      </c>
      <c r="X119" s="16">
        <v>150</v>
      </c>
      <c r="Y119" s="16">
        <v>134</v>
      </c>
      <c r="Z119" s="16">
        <v>111</v>
      </c>
      <c r="AA119" s="16">
        <v>138</v>
      </c>
      <c r="AB119" s="16">
        <v>54000</v>
      </c>
      <c r="AG119">
        <f t="shared" si="29"/>
        <v>190</v>
      </c>
      <c r="AH119">
        <f t="shared" si="30"/>
        <v>155</v>
      </c>
      <c r="AI119">
        <f t="shared" si="31"/>
        <v>47</v>
      </c>
      <c r="AJ119">
        <f t="shared" si="32"/>
        <v>20</v>
      </c>
      <c r="AK119">
        <f t="shared" si="33"/>
        <v>101</v>
      </c>
      <c r="AL119">
        <f t="shared" si="34"/>
        <v>77</v>
      </c>
      <c r="AM119">
        <f t="shared" si="35"/>
        <v>95</v>
      </c>
      <c r="AN119">
        <f t="shared" si="36"/>
        <v>123</v>
      </c>
      <c r="AO119">
        <f t="shared" si="37"/>
        <v>23</v>
      </c>
      <c r="AP119">
        <f t="shared" si="38"/>
        <v>100</v>
      </c>
      <c r="AQ119">
        <f t="shared" si="39"/>
        <v>100</v>
      </c>
      <c r="AR119">
        <f t="shared" si="40"/>
        <v>101</v>
      </c>
      <c r="AS119">
        <f t="shared" si="41"/>
        <v>62</v>
      </c>
      <c r="AT119">
        <f t="shared" si="42"/>
        <v>60</v>
      </c>
      <c r="AU119">
        <f t="shared" si="43"/>
        <v>56</v>
      </c>
      <c r="AV119">
        <f t="shared" si="44"/>
        <v>143</v>
      </c>
      <c r="AW119">
        <f t="shared" si="45"/>
        <v>58</v>
      </c>
      <c r="AX119">
        <f t="shared" si="46"/>
        <v>82</v>
      </c>
      <c r="AY119">
        <f t="shared" si="47"/>
        <v>51</v>
      </c>
      <c r="AZ119">
        <f t="shared" si="48"/>
        <v>70</v>
      </c>
      <c r="BA119">
        <f t="shared" si="49"/>
        <v>112</v>
      </c>
      <c r="BB119">
        <f t="shared" si="50"/>
        <v>134</v>
      </c>
      <c r="BC119">
        <f t="shared" si="51"/>
        <v>58</v>
      </c>
      <c r="BD119">
        <f t="shared" si="52"/>
        <v>74</v>
      </c>
      <c r="BE119">
        <f t="shared" si="53"/>
        <v>97</v>
      </c>
      <c r="BF119">
        <f t="shared" si="54"/>
        <v>70</v>
      </c>
      <c r="BG119">
        <f t="shared" si="55"/>
        <v>54000</v>
      </c>
      <c r="BI119" s="15" t="s">
        <v>213</v>
      </c>
      <c r="BJ119" s="16">
        <v>190</v>
      </c>
      <c r="BK119" s="16">
        <v>155</v>
      </c>
      <c r="BL119" s="16">
        <v>47</v>
      </c>
      <c r="BM119" s="16">
        <v>20</v>
      </c>
      <c r="BN119" s="16">
        <v>101</v>
      </c>
      <c r="BO119" s="16">
        <v>77</v>
      </c>
      <c r="BP119" s="16">
        <v>95</v>
      </c>
      <c r="BQ119" s="16">
        <v>123</v>
      </c>
      <c r="BR119" s="16">
        <v>23</v>
      </c>
      <c r="BS119" s="16">
        <v>100</v>
      </c>
      <c r="BT119" s="16">
        <v>100</v>
      </c>
      <c r="BU119" s="16">
        <v>101</v>
      </c>
      <c r="BV119" s="16">
        <v>62</v>
      </c>
      <c r="BW119" s="16">
        <v>60</v>
      </c>
      <c r="BX119" s="16">
        <v>56</v>
      </c>
      <c r="BY119" s="16">
        <v>143</v>
      </c>
      <c r="BZ119" s="16">
        <v>58</v>
      </c>
      <c r="CA119" s="16">
        <v>82</v>
      </c>
      <c r="CB119" s="16">
        <v>51</v>
      </c>
      <c r="CC119" s="16">
        <v>70</v>
      </c>
      <c r="CD119" s="16">
        <v>112</v>
      </c>
      <c r="CE119" s="16">
        <v>134</v>
      </c>
      <c r="CF119" s="16">
        <v>58</v>
      </c>
      <c r="CG119" s="16">
        <v>74</v>
      </c>
      <c r="CH119" s="16">
        <v>97</v>
      </c>
      <c r="CI119" s="16">
        <v>70</v>
      </c>
      <c r="CJ119" s="16">
        <v>54000</v>
      </c>
    </row>
    <row r="120" spans="1:88" ht="15" thickBot="1" x14ac:dyDescent="0.35">
      <c r="A120" s="15" t="s">
        <v>214</v>
      </c>
      <c r="B120" s="16">
        <v>18</v>
      </c>
      <c r="C120" s="16">
        <v>53</v>
      </c>
      <c r="D120" s="16">
        <v>161</v>
      </c>
      <c r="E120" s="16">
        <v>191</v>
      </c>
      <c r="F120" s="16">
        <v>136</v>
      </c>
      <c r="G120" s="16">
        <v>131</v>
      </c>
      <c r="H120" s="16">
        <v>135</v>
      </c>
      <c r="I120" s="16">
        <v>114</v>
      </c>
      <c r="J120" s="16">
        <v>163</v>
      </c>
      <c r="K120" s="16">
        <v>136</v>
      </c>
      <c r="L120" s="16">
        <v>108</v>
      </c>
      <c r="M120" s="16">
        <v>137</v>
      </c>
      <c r="N120" s="16">
        <v>133</v>
      </c>
      <c r="O120" s="16">
        <v>148</v>
      </c>
      <c r="P120" s="16">
        <v>152</v>
      </c>
      <c r="Q120" s="16">
        <v>65</v>
      </c>
      <c r="R120" s="16">
        <v>41</v>
      </c>
      <c r="S120" s="16">
        <v>126</v>
      </c>
      <c r="T120" s="16">
        <v>157</v>
      </c>
      <c r="U120" s="16">
        <v>138</v>
      </c>
      <c r="V120" s="16">
        <v>78</v>
      </c>
      <c r="W120" s="16">
        <v>25</v>
      </c>
      <c r="X120" s="16">
        <v>150</v>
      </c>
      <c r="Y120" s="16">
        <v>158</v>
      </c>
      <c r="Z120" s="16">
        <v>111</v>
      </c>
      <c r="AA120" s="16">
        <v>138</v>
      </c>
      <c r="AB120" s="16">
        <v>53000</v>
      </c>
      <c r="AG120">
        <f t="shared" si="29"/>
        <v>190</v>
      </c>
      <c r="AH120">
        <f t="shared" si="30"/>
        <v>155</v>
      </c>
      <c r="AI120">
        <f t="shared" si="31"/>
        <v>47</v>
      </c>
      <c r="AJ120">
        <f t="shared" si="32"/>
        <v>17</v>
      </c>
      <c r="AK120">
        <f t="shared" si="33"/>
        <v>72</v>
      </c>
      <c r="AL120">
        <f t="shared" si="34"/>
        <v>77</v>
      </c>
      <c r="AM120">
        <f t="shared" si="35"/>
        <v>73</v>
      </c>
      <c r="AN120">
        <f t="shared" si="36"/>
        <v>94</v>
      </c>
      <c r="AO120">
        <f t="shared" si="37"/>
        <v>45</v>
      </c>
      <c r="AP120">
        <f t="shared" si="38"/>
        <v>72</v>
      </c>
      <c r="AQ120">
        <f t="shared" si="39"/>
        <v>100</v>
      </c>
      <c r="AR120">
        <f t="shared" si="40"/>
        <v>71</v>
      </c>
      <c r="AS120">
        <f t="shared" si="41"/>
        <v>75</v>
      </c>
      <c r="AT120">
        <f t="shared" si="42"/>
        <v>60</v>
      </c>
      <c r="AU120">
        <f t="shared" si="43"/>
        <v>56</v>
      </c>
      <c r="AV120">
        <f t="shared" si="44"/>
        <v>143</v>
      </c>
      <c r="AW120">
        <f t="shared" si="45"/>
        <v>167</v>
      </c>
      <c r="AX120">
        <f t="shared" si="46"/>
        <v>82</v>
      </c>
      <c r="AY120">
        <f t="shared" si="47"/>
        <v>51</v>
      </c>
      <c r="AZ120">
        <f t="shared" si="48"/>
        <v>70</v>
      </c>
      <c r="BA120">
        <f t="shared" si="49"/>
        <v>130</v>
      </c>
      <c r="BB120">
        <f t="shared" si="50"/>
        <v>183</v>
      </c>
      <c r="BC120">
        <f t="shared" si="51"/>
        <v>58</v>
      </c>
      <c r="BD120">
        <f t="shared" si="52"/>
        <v>50</v>
      </c>
      <c r="BE120">
        <f t="shared" si="53"/>
        <v>97</v>
      </c>
      <c r="BF120">
        <f t="shared" si="54"/>
        <v>70</v>
      </c>
      <c r="BG120">
        <f t="shared" si="55"/>
        <v>53000</v>
      </c>
      <c r="BI120" s="15" t="s">
        <v>214</v>
      </c>
      <c r="BJ120" s="16">
        <v>190</v>
      </c>
      <c r="BK120" s="16">
        <v>155</v>
      </c>
      <c r="BL120" s="16">
        <v>47</v>
      </c>
      <c r="BM120" s="16">
        <v>17</v>
      </c>
      <c r="BN120" s="16">
        <v>72</v>
      </c>
      <c r="BO120" s="16">
        <v>77</v>
      </c>
      <c r="BP120" s="16">
        <v>73</v>
      </c>
      <c r="BQ120" s="16">
        <v>94</v>
      </c>
      <c r="BR120" s="16">
        <v>45</v>
      </c>
      <c r="BS120" s="16">
        <v>72</v>
      </c>
      <c r="BT120" s="16">
        <v>100</v>
      </c>
      <c r="BU120" s="16">
        <v>71</v>
      </c>
      <c r="BV120" s="16">
        <v>75</v>
      </c>
      <c r="BW120" s="16">
        <v>60</v>
      </c>
      <c r="BX120" s="16">
        <v>56</v>
      </c>
      <c r="BY120" s="16">
        <v>143</v>
      </c>
      <c r="BZ120" s="16">
        <v>167</v>
      </c>
      <c r="CA120" s="16">
        <v>82</v>
      </c>
      <c r="CB120" s="16">
        <v>51</v>
      </c>
      <c r="CC120" s="16">
        <v>70</v>
      </c>
      <c r="CD120" s="16">
        <v>130</v>
      </c>
      <c r="CE120" s="16">
        <v>183</v>
      </c>
      <c r="CF120" s="16">
        <v>58</v>
      </c>
      <c r="CG120" s="16">
        <v>50</v>
      </c>
      <c r="CH120" s="16">
        <v>97</v>
      </c>
      <c r="CI120" s="16">
        <v>70</v>
      </c>
      <c r="CJ120" s="16">
        <v>53000</v>
      </c>
    </row>
    <row r="121" spans="1:88" ht="15" thickBot="1" x14ac:dyDescent="0.35">
      <c r="A121" s="15" t="s">
        <v>215</v>
      </c>
      <c r="B121" s="16">
        <v>18</v>
      </c>
      <c r="C121" s="16">
        <v>53</v>
      </c>
      <c r="D121" s="16">
        <v>161</v>
      </c>
      <c r="E121" s="16">
        <v>191</v>
      </c>
      <c r="F121" s="16">
        <v>136</v>
      </c>
      <c r="G121" s="16">
        <v>131</v>
      </c>
      <c r="H121" s="16">
        <v>135</v>
      </c>
      <c r="I121" s="16">
        <v>58</v>
      </c>
      <c r="J121" s="16">
        <v>126</v>
      </c>
      <c r="K121" s="16">
        <v>120</v>
      </c>
      <c r="L121" s="16">
        <v>108</v>
      </c>
      <c r="M121" s="16">
        <v>110</v>
      </c>
      <c r="N121" s="16">
        <v>133</v>
      </c>
      <c r="O121" s="16">
        <v>148</v>
      </c>
      <c r="P121" s="16">
        <v>123</v>
      </c>
      <c r="Q121" s="16">
        <v>151</v>
      </c>
      <c r="R121" s="16">
        <v>41</v>
      </c>
      <c r="S121" s="16">
        <v>126</v>
      </c>
      <c r="T121" s="16">
        <v>173</v>
      </c>
      <c r="U121" s="16">
        <v>98</v>
      </c>
      <c r="V121" s="16">
        <v>94</v>
      </c>
      <c r="W121" s="16">
        <v>8</v>
      </c>
      <c r="X121" s="16">
        <v>150</v>
      </c>
      <c r="Y121" s="16">
        <v>167</v>
      </c>
      <c r="Z121" s="16">
        <v>111</v>
      </c>
      <c r="AA121" s="16">
        <v>73</v>
      </c>
      <c r="AB121" s="16">
        <v>53000</v>
      </c>
      <c r="AG121">
        <f t="shared" si="29"/>
        <v>190</v>
      </c>
      <c r="AH121">
        <f t="shared" si="30"/>
        <v>155</v>
      </c>
      <c r="AI121">
        <f t="shared" si="31"/>
        <v>47</v>
      </c>
      <c r="AJ121">
        <f t="shared" si="32"/>
        <v>17</v>
      </c>
      <c r="AK121">
        <f t="shared" si="33"/>
        <v>72</v>
      </c>
      <c r="AL121">
        <f t="shared" si="34"/>
        <v>77</v>
      </c>
      <c r="AM121">
        <f t="shared" si="35"/>
        <v>73</v>
      </c>
      <c r="AN121">
        <f t="shared" si="36"/>
        <v>150</v>
      </c>
      <c r="AO121">
        <f t="shared" si="37"/>
        <v>82</v>
      </c>
      <c r="AP121">
        <f t="shared" si="38"/>
        <v>88</v>
      </c>
      <c r="AQ121">
        <f t="shared" si="39"/>
        <v>100</v>
      </c>
      <c r="AR121">
        <f t="shared" si="40"/>
        <v>98</v>
      </c>
      <c r="AS121">
        <f t="shared" si="41"/>
        <v>75</v>
      </c>
      <c r="AT121">
        <f t="shared" si="42"/>
        <v>60</v>
      </c>
      <c r="AU121">
        <f t="shared" si="43"/>
        <v>85</v>
      </c>
      <c r="AV121">
        <f t="shared" si="44"/>
        <v>57</v>
      </c>
      <c r="AW121">
        <f t="shared" si="45"/>
        <v>167</v>
      </c>
      <c r="AX121">
        <f t="shared" si="46"/>
        <v>82</v>
      </c>
      <c r="AY121">
        <f t="shared" si="47"/>
        <v>35</v>
      </c>
      <c r="AZ121">
        <f t="shared" si="48"/>
        <v>110</v>
      </c>
      <c r="BA121">
        <f t="shared" si="49"/>
        <v>114</v>
      </c>
      <c r="BB121">
        <f t="shared" si="50"/>
        <v>200</v>
      </c>
      <c r="BC121">
        <f t="shared" si="51"/>
        <v>58</v>
      </c>
      <c r="BD121">
        <f t="shared" si="52"/>
        <v>41</v>
      </c>
      <c r="BE121">
        <f t="shared" si="53"/>
        <v>97</v>
      </c>
      <c r="BF121">
        <f t="shared" si="54"/>
        <v>135</v>
      </c>
      <c r="BG121">
        <f t="shared" si="55"/>
        <v>53000</v>
      </c>
      <c r="BI121" s="15" t="s">
        <v>215</v>
      </c>
      <c r="BJ121" s="16">
        <v>190</v>
      </c>
      <c r="BK121" s="16">
        <v>155</v>
      </c>
      <c r="BL121" s="16">
        <v>47</v>
      </c>
      <c r="BM121" s="16">
        <v>17</v>
      </c>
      <c r="BN121" s="16">
        <v>72</v>
      </c>
      <c r="BO121" s="16">
        <v>77</v>
      </c>
      <c r="BP121" s="16">
        <v>73</v>
      </c>
      <c r="BQ121" s="16">
        <v>150</v>
      </c>
      <c r="BR121" s="16">
        <v>82</v>
      </c>
      <c r="BS121" s="16">
        <v>88</v>
      </c>
      <c r="BT121" s="16">
        <v>100</v>
      </c>
      <c r="BU121" s="16">
        <v>98</v>
      </c>
      <c r="BV121" s="16">
        <v>75</v>
      </c>
      <c r="BW121" s="16">
        <v>60</v>
      </c>
      <c r="BX121" s="16">
        <v>85</v>
      </c>
      <c r="BY121" s="16">
        <v>57</v>
      </c>
      <c r="BZ121" s="16">
        <v>167</v>
      </c>
      <c r="CA121" s="16">
        <v>82</v>
      </c>
      <c r="CB121" s="16">
        <v>35</v>
      </c>
      <c r="CC121" s="16">
        <v>110</v>
      </c>
      <c r="CD121" s="16">
        <v>114</v>
      </c>
      <c r="CE121" s="16">
        <v>200</v>
      </c>
      <c r="CF121" s="16">
        <v>58</v>
      </c>
      <c r="CG121" s="16">
        <v>41</v>
      </c>
      <c r="CH121" s="16">
        <v>97</v>
      </c>
      <c r="CI121" s="16">
        <v>135</v>
      </c>
      <c r="CJ121" s="16">
        <v>53000</v>
      </c>
    </row>
    <row r="122" spans="1:88" ht="15" thickBot="1" x14ac:dyDescent="0.35">
      <c r="A122" s="15" t="s">
        <v>216</v>
      </c>
      <c r="B122" s="16">
        <v>18</v>
      </c>
      <c r="C122" s="16">
        <v>53</v>
      </c>
      <c r="D122" s="16">
        <v>145</v>
      </c>
      <c r="E122" s="16">
        <v>166</v>
      </c>
      <c r="F122" s="16">
        <v>136</v>
      </c>
      <c r="G122" s="16">
        <v>87</v>
      </c>
      <c r="H122" s="16">
        <v>113</v>
      </c>
      <c r="I122" s="16">
        <v>85</v>
      </c>
      <c r="J122" s="16">
        <v>97</v>
      </c>
      <c r="K122" s="16">
        <v>91</v>
      </c>
      <c r="L122" s="16">
        <v>108</v>
      </c>
      <c r="M122" s="16">
        <v>137</v>
      </c>
      <c r="N122" s="16">
        <v>125</v>
      </c>
      <c r="O122" s="16">
        <v>148</v>
      </c>
      <c r="P122" s="16">
        <v>152</v>
      </c>
      <c r="Q122" s="16">
        <v>151</v>
      </c>
      <c r="R122" s="16">
        <v>150</v>
      </c>
      <c r="S122" s="16">
        <v>156</v>
      </c>
      <c r="T122" s="16">
        <v>119</v>
      </c>
      <c r="U122" s="16">
        <v>98</v>
      </c>
      <c r="V122" s="16">
        <v>90</v>
      </c>
      <c r="W122" s="16">
        <v>2</v>
      </c>
      <c r="X122" s="16">
        <v>196</v>
      </c>
      <c r="Y122" s="16">
        <v>134</v>
      </c>
      <c r="Z122" s="16">
        <v>74</v>
      </c>
      <c r="AA122" s="16">
        <v>138</v>
      </c>
      <c r="AB122" s="16">
        <v>53000</v>
      </c>
      <c r="AG122">
        <f t="shared" si="29"/>
        <v>190</v>
      </c>
      <c r="AH122">
        <f t="shared" si="30"/>
        <v>155</v>
      </c>
      <c r="AI122">
        <f t="shared" si="31"/>
        <v>63</v>
      </c>
      <c r="AJ122">
        <f t="shared" si="32"/>
        <v>42</v>
      </c>
      <c r="AK122">
        <f t="shared" si="33"/>
        <v>72</v>
      </c>
      <c r="AL122">
        <f t="shared" si="34"/>
        <v>121</v>
      </c>
      <c r="AM122">
        <f t="shared" si="35"/>
        <v>95</v>
      </c>
      <c r="AN122">
        <f t="shared" si="36"/>
        <v>123</v>
      </c>
      <c r="AO122">
        <f t="shared" si="37"/>
        <v>111</v>
      </c>
      <c r="AP122">
        <f t="shared" si="38"/>
        <v>117</v>
      </c>
      <c r="AQ122">
        <f t="shared" si="39"/>
        <v>100</v>
      </c>
      <c r="AR122">
        <f t="shared" si="40"/>
        <v>71</v>
      </c>
      <c r="AS122">
        <f t="shared" si="41"/>
        <v>83</v>
      </c>
      <c r="AT122">
        <f t="shared" si="42"/>
        <v>60</v>
      </c>
      <c r="AU122">
        <f t="shared" si="43"/>
        <v>56</v>
      </c>
      <c r="AV122">
        <f t="shared" si="44"/>
        <v>57</v>
      </c>
      <c r="AW122">
        <f t="shared" si="45"/>
        <v>58</v>
      </c>
      <c r="AX122">
        <f t="shared" si="46"/>
        <v>52</v>
      </c>
      <c r="AY122">
        <f t="shared" si="47"/>
        <v>89</v>
      </c>
      <c r="AZ122">
        <f t="shared" si="48"/>
        <v>110</v>
      </c>
      <c r="BA122">
        <f t="shared" si="49"/>
        <v>118</v>
      </c>
      <c r="BB122">
        <f t="shared" si="50"/>
        <v>206</v>
      </c>
      <c r="BC122">
        <f t="shared" si="51"/>
        <v>12</v>
      </c>
      <c r="BD122">
        <f t="shared" si="52"/>
        <v>74</v>
      </c>
      <c r="BE122">
        <f t="shared" si="53"/>
        <v>134</v>
      </c>
      <c r="BF122">
        <f t="shared" si="54"/>
        <v>70</v>
      </c>
      <c r="BG122">
        <f t="shared" si="55"/>
        <v>53000</v>
      </c>
      <c r="BI122" s="15" t="s">
        <v>216</v>
      </c>
      <c r="BJ122" s="16">
        <v>190</v>
      </c>
      <c r="BK122" s="16">
        <v>155</v>
      </c>
      <c r="BL122" s="16">
        <v>63</v>
      </c>
      <c r="BM122" s="16">
        <v>42</v>
      </c>
      <c r="BN122" s="16">
        <v>72</v>
      </c>
      <c r="BO122" s="16">
        <v>121</v>
      </c>
      <c r="BP122" s="16">
        <v>95</v>
      </c>
      <c r="BQ122" s="16">
        <v>123</v>
      </c>
      <c r="BR122" s="16">
        <v>111</v>
      </c>
      <c r="BS122" s="16">
        <v>117</v>
      </c>
      <c r="BT122" s="16">
        <v>100</v>
      </c>
      <c r="BU122" s="16">
        <v>71</v>
      </c>
      <c r="BV122" s="16">
        <v>83</v>
      </c>
      <c r="BW122" s="16">
        <v>60</v>
      </c>
      <c r="BX122" s="16">
        <v>56</v>
      </c>
      <c r="BY122" s="16">
        <v>57</v>
      </c>
      <c r="BZ122" s="16">
        <v>58</v>
      </c>
      <c r="CA122" s="16">
        <v>52</v>
      </c>
      <c r="CB122" s="16">
        <v>89</v>
      </c>
      <c r="CC122" s="16">
        <v>110</v>
      </c>
      <c r="CD122" s="16">
        <v>118</v>
      </c>
      <c r="CE122" s="16">
        <v>206</v>
      </c>
      <c r="CF122" s="16">
        <v>12</v>
      </c>
      <c r="CG122" s="16">
        <v>74</v>
      </c>
      <c r="CH122" s="16">
        <v>134</v>
      </c>
      <c r="CI122" s="16">
        <v>70</v>
      </c>
      <c r="CJ122" s="16">
        <v>53000</v>
      </c>
    </row>
    <row r="123" spans="1:88" ht="15" thickBot="1" x14ac:dyDescent="0.35">
      <c r="A123" s="15" t="s">
        <v>217</v>
      </c>
      <c r="B123" s="16">
        <v>18</v>
      </c>
      <c r="C123" s="16">
        <v>53</v>
      </c>
      <c r="D123" s="16">
        <v>161</v>
      </c>
      <c r="E123" s="16">
        <v>139</v>
      </c>
      <c r="F123" s="16">
        <v>136</v>
      </c>
      <c r="G123" s="16">
        <v>131</v>
      </c>
      <c r="H123" s="16">
        <v>113</v>
      </c>
      <c r="I123" s="16">
        <v>85</v>
      </c>
      <c r="J123" s="16">
        <v>97</v>
      </c>
      <c r="K123" s="16">
        <v>102</v>
      </c>
      <c r="L123" s="16">
        <v>108</v>
      </c>
      <c r="M123" s="16">
        <v>137</v>
      </c>
      <c r="N123" s="16">
        <v>171</v>
      </c>
      <c r="O123" s="16">
        <v>86</v>
      </c>
      <c r="P123" s="16">
        <v>184</v>
      </c>
      <c r="Q123" s="16">
        <v>151</v>
      </c>
      <c r="R123" s="16">
        <v>41</v>
      </c>
      <c r="S123" s="16">
        <v>126</v>
      </c>
      <c r="T123" s="16">
        <v>143</v>
      </c>
      <c r="U123" s="16">
        <v>98</v>
      </c>
      <c r="V123" s="16">
        <v>72</v>
      </c>
      <c r="W123" s="16">
        <v>2</v>
      </c>
      <c r="X123" s="16">
        <v>150</v>
      </c>
      <c r="Y123" s="16">
        <v>120</v>
      </c>
      <c r="Z123" s="16">
        <v>33</v>
      </c>
      <c r="AA123" s="16">
        <v>73</v>
      </c>
      <c r="AB123" s="16">
        <v>53000</v>
      </c>
      <c r="AG123">
        <f t="shared" si="29"/>
        <v>190</v>
      </c>
      <c r="AH123">
        <f t="shared" si="30"/>
        <v>155</v>
      </c>
      <c r="AI123">
        <f t="shared" si="31"/>
        <v>47</v>
      </c>
      <c r="AJ123">
        <f t="shared" si="32"/>
        <v>69</v>
      </c>
      <c r="AK123">
        <f t="shared" si="33"/>
        <v>72</v>
      </c>
      <c r="AL123">
        <f t="shared" si="34"/>
        <v>77</v>
      </c>
      <c r="AM123">
        <f t="shared" si="35"/>
        <v>95</v>
      </c>
      <c r="AN123">
        <f t="shared" si="36"/>
        <v>123</v>
      </c>
      <c r="AO123">
        <f t="shared" si="37"/>
        <v>111</v>
      </c>
      <c r="AP123">
        <f t="shared" si="38"/>
        <v>106</v>
      </c>
      <c r="AQ123">
        <f t="shared" si="39"/>
        <v>100</v>
      </c>
      <c r="AR123">
        <f t="shared" si="40"/>
        <v>71</v>
      </c>
      <c r="AS123">
        <f t="shared" si="41"/>
        <v>37</v>
      </c>
      <c r="AT123">
        <f t="shared" si="42"/>
        <v>122</v>
      </c>
      <c r="AU123">
        <f t="shared" si="43"/>
        <v>24</v>
      </c>
      <c r="AV123">
        <f t="shared" si="44"/>
        <v>57</v>
      </c>
      <c r="AW123">
        <f t="shared" si="45"/>
        <v>167</v>
      </c>
      <c r="AX123">
        <f t="shared" si="46"/>
        <v>82</v>
      </c>
      <c r="AY123">
        <f t="shared" si="47"/>
        <v>65</v>
      </c>
      <c r="AZ123">
        <f t="shared" si="48"/>
        <v>110</v>
      </c>
      <c r="BA123">
        <f t="shared" si="49"/>
        <v>136</v>
      </c>
      <c r="BB123">
        <f t="shared" si="50"/>
        <v>206</v>
      </c>
      <c r="BC123">
        <f t="shared" si="51"/>
        <v>58</v>
      </c>
      <c r="BD123">
        <f t="shared" si="52"/>
        <v>88</v>
      </c>
      <c r="BE123">
        <f t="shared" si="53"/>
        <v>175</v>
      </c>
      <c r="BF123">
        <f t="shared" si="54"/>
        <v>135</v>
      </c>
      <c r="BG123">
        <f t="shared" si="55"/>
        <v>53000</v>
      </c>
      <c r="BI123" s="15" t="s">
        <v>217</v>
      </c>
      <c r="BJ123" s="16">
        <v>190</v>
      </c>
      <c r="BK123" s="16">
        <v>155</v>
      </c>
      <c r="BL123" s="16">
        <v>47</v>
      </c>
      <c r="BM123" s="16">
        <v>69</v>
      </c>
      <c r="BN123" s="16">
        <v>72</v>
      </c>
      <c r="BO123" s="16">
        <v>77</v>
      </c>
      <c r="BP123" s="16">
        <v>95</v>
      </c>
      <c r="BQ123" s="16">
        <v>123</v>
      </c>
      <c r="BR123" s="16">
        <v>111</v>
      </c>
      <c r="BS123" s="16">
        <v>106</v>
      </c>
      <c r="BT123" s="16">
        <v>100</v>
      </c>
      <c r="BU123" s="16">
        <v>71</v>
      </c>
      <c r="BV123" s="16">
        <v>37</v>
      </c>
      <c r="BW123" s="16">
        <v>122</v>
      </c>
      <c r="BX123" s="16">
        <v>24</v>
      </c>
      <c r="BY123" s="16">
        <v>57</v>
      </c>
      <c r="BZ123" s="16">
        <v>167</v>
      </c>
      <c r="CA123" s="16">
        <v>82</v>
      </c>
      <c r="CB123" s="16">
        <v>65</v>
      </c>
      <c r="CC123" s="16">
        <v>110</v>
      </c>
      <c r="CD123" s="16">
        <v>136</v>
      </c>
      <c r="CE123" s="16">
        <v>206</v>
      </c>
      <c r="CF123" s="16">
        <v>58</v>
      </c>
      <c r="CG123" s="16">
        <v>88</v>
      </c>
      <c r="CH123" s="16">
        <v>175</v>
      </c>
      <c r="CI123" s="16">
        <v>135</v>
      </c>
      <c r="CJ123" s="16">
        <v>53000</v>
      </c>
    </row>
    <row r="124" spans="1:88" ht="15" thickBot="1" x14ac:dyDescent="0.35">
      <c r="A124" s="15" t="s">
        <v>218</v>
      </c>
      <c r="B124" s="16">
        <v>18</v>
      </c>
      <c r="C124" s="16">
        <v>14</v>
      </c>
      <c r="D124" s="16">
        <v>161</v>
      </c>
      <c r="E124" s="16">
        <v>155</v>
      </c>
      <c r="F124" s="16">
        <v>136</v>
      </c>
      <c r="G124" s="16">
        <v>131</v>
      </c>
      <c r="H124" s="16">
        <v>158</v>
      </c>
      <c r="I124" s="16">
        <v>85</v>
      </c>
      <c r="J124" s="16">
        <v>126</v>
      </c>
      <c r="K124" s="16">
        <v>151</v>
      </c>
      <c r="L124" s="16">
        <v>108</v>
      </c>
      <c r="M124" s="16">
        <v>107</v>
      </c>
      <c r="N124" s="16">
        <v>158</v>
      </c>
      <c r="O124" s="16">
        <v>122</v>
      </c>
      <c r="P124" s="16">
        <v>123</v>
      </c>
      <c r="Q124" s="16">
        <v>65</v>
      </c>
      <c r="R124" s="16">
        <v>150</v>
      </c>
      <c r="S124" s="16">
        <v>156</v>
      </c>
      <c r="T124" s="16">
        <v>173</v>
      </c>
      <c r="U124" s="16">
        <v>138</v>
      </c>
      <c r="V124" s="16">
        <v>78</v>
      </c>
      <c r="W124" s="16">
        <v>8</v>
      </c>
      <c r="X124" s="16">
        <v>150</v>
      </c>
      <c r="Y124" s="16">
        <v>175</v>
      </c>
      <c r="Z124" s="16">
        <v>74</v>
      </c>
      <c r="AA124" s="16">
        <v>73</v>
      </c>
      <c r="AB124" s="16">
        <v>51000</v>
      </c>
      <c r="AG124">
        <f t="shared" si="29"/>
        <v>190</v>
      </c>
      <c r="AH124">
        <f t="shared" si="30"/>
        <v>194</v>
      </c>
      <c r="AI124">
        <f t="shared" si="31"/>
        <v>47</v>
      </c>
      <c r="AJ124">
        <f t="shared" si="32"/>
        <v>53</v>
      </c>
      <c r="AK124">
        <f t="shared" si="33"/>
        <v>72</v>
      </c>
      <c r="AL124">
        <f t="shared" si="34"/>
        <v>77</v>
      </c>
      <c r="AM124">
        <f t="shared" si="35"/>
        <v>50</v>
      </c>
      <c r="AN124">
        <f t="shared" si="36"/>
        <v>123</v>
      </c>
      <c r="AO124">
        <f t="shared" si="37"/>
        <v>82</v>
      </c>
      <c r="AP124">
        <f t="shared" si="38"/>
        <v>57</v>
      </c>
      <c r="AQ124">
        <f t="shared" si="39"/>
        <v>100</v>
      </c>
      <c r="AR124">
        <f t="shared" si="40"/>
        <v>101</v>
      </c>
      <c r="AS124">
        <f t="shared" si="41"/>
        <v>50</v>
      </c>
      <c r="AT124">
        <f t="shared" si="42"/>
        <v>86</v>
      </c>
      <c r="AU124">
        <f t="shared" si="43"/>
        <v>85</v>
      </c>
      <c r="AV124">
        <f t="shared" si="44"/>
        <v>143</v>
      </c>
      <c r="AW124">
        <f t="shared" si="45"/>
        <v>58</v>
      </c>
      <c r="AX124">
        <f t="shared" si="46"/>
        <v>52</v>
      </c>
      <c r="AY124">
        <f t="shared" si="47"/>
        <v>35</v>
      </c>
      <c r="AZ124">
        <f t="shared" si="48"/>
        <v>70</v>
      </c>
      <c r="BA124">
        <f t="shared" si="49"/>
        <v>130</v>
      </c>
      <c r="BB124">
        <f t="shared" si="50"/>
        <v>200</v>
      </c>
      <c r="BC124">
        <f t="shared" si="51"/>
        <v>58</v>
      </c>
      <c r="BD124">
        <f t="shared" si="52"/>
        <v>33</v>
      </c>
      <c r="BE124">
        <f t="shared" si="53"/>
        <v>134</v>
      </c>
      <c r="BF124">
        <f t="shared" si="54"/>
        <v>135</v>
      </c>
      <c r="BG124">
        <f t="shared" si="55"/>
        <v>51000</v>
      </c>
      <c r="BI124" s="15" t="s">
        <v>218</v>
      </c>
      <c r="BJ124" s="16">
        <v>190</v>
      </c>
      <c r="BK124" s="16">
        <v>194</v>
      </c>
      <c r="BL124" s="16">
        <v>47</v>
      </c>
      <c r="BM124" s="16">
        <v>53</v>
      </c>
      <c r="BN124" s="16">
        <v>72</v>
      </c>
      <c r="BO124" s="16">
        <v>77</v>
      </c>
      <c r="BP124" s="16">
        <v>50</v>
      </c>
      <c r="BQ124" s="16">
        <v>123</v>
      </c>
      <c r="BR124" s="16">
        <v>82</v>
      </c>
      <c r="BS124" s="16">
        <v>57</v>
      </c>
      <c r="BT124" s="16">
        <v>100</v>
      </c>
      <c r="BU124" s="16">
        <v>101</v>
      </c>
      <c r="BV124" s="16">
        <v>50</v>
      </c>
      <c r="BW124" s="16">
        <v>86</v>
      </c>
      <c r="BX124" s="16">
        <v>85</v>
      </c>
      <c r="BY124" s="16">
        <v>143</v>
      </c>
      <c r="BZ124" s="16">
        <v>58</v>
      </c>
      <c r="CA124" s="16">
        <v>52</v>
      </c>
      <c r="CB124" s="16">
        <v>35</v>
      </c>
      <c r="CC124" s="16">
        <v>70</v>
      </c>
      <c r="CD124" s="16">
        <v>130</v>
      </c>
      <c r="CE124" s="16">
        <v>200</v>
      </c>
      <c r="CF124" s="16">
        <v>58</v>
      </c>
      <c r="CG124" s="16">
        <v>33</v>
      </c>
      <c r="CH124" s="16">
        <v>134</v>
      </c>
      <c r="CI124" s="16">
        <v>135</v>
      </c>
      <c r="CJ124" s="16">
        <v>51000</v>
      </c>
    </row>
    <row r="125" spans="1:88" ht="15" thickBot="1" x14ac:dyDescent="0.35">
      <c r="A125" s="15" t="s">
        <v>219</v>
      </c>
      <c r="B125" s="16">
        <v>5</v>
      </c>
      <c r="C125" s="16">
        <v>53</v>
      </c>
      <c r="D125" s="16">
        <v>161</v>
      </c>
      <c r="E125" s="16">
        <v>146</v>
      </c>
      <c r="F125" s="16">
        <v>107</v>
      </c>
      <c r="G125" s="16">
        <v>131</v>
      </c>
      <c r="H125" s="16">
        <v>135</v>
      </c>
      <c r="I125" s="16">
        <v>114</v>
      </c>
      <c r="J125" s="16">
        <v>126</v>
      </c>
      <c r="K125" s="16">
        <v>167</v>
      </c>
      <c r="L125" s="16">
        <v>126</v>
      </c>
      <c r="M125" s="16">
        <v>118</v>
      </c>
      <c r="N125" s="16">
        <v>171</v>
      </c>
      <c r="O125" s="16">
        <v>122</v>
      </c>
      <c r="P125" s="16">
        <v>123</v>
      </c>
      <c r="Q125" s="16">
        <v>65</v>
      </c>
      <c r="R125" s="16">
        <v>150</v>
      </c>
      <c r="S125" s="16">
        <v>126</v>
      </c>
      <c r="T125" s="16">
        <v>189</v>
      </c>
      <c r="U125" s="16">
        <v>138</v>
      </c>
      <c r="V125" s="16">
        <v>78</v>
      </c>
      <c r="W125" s="16">
        <v>25</v>
      </c>
      <c r="X125" s="16">
        <v>196</v>
      </c>
      <c r="Y125" s="16">
        <v>134</v>
      </c>
      <c r="Z125" s="16">
        <v>74</v>
      </c>
      <c r="AA125" s="16">
        <v>138</v>
      </c>
      <c r="AB125" s="16">
        <v>50000</v>
      </c>
      <c r="AG125">
        <f t="shared" si="29"/>
        <v>203</v>
      </c>
      <c r="AH125">
        <f t="shared" si="30"/>
        <v>155</v>
      </c>
      <c r="AI125">
        <f t="shared" si="31"/>
        <v>47</v>
      </c>
      <c r="AJ125">
        <f t="shared" si="32"/>
        <v>62</v>
      </c>
      <c r="AK125">
        <f t="shared" si="33"/>
        <v>101</v>
      </c>
      <c r="AL125">
        <f t="shared" si="34"/>
        <v>77</v>
      </c>
      <c r="AM125">
        <f t="shared" si="35"/>
        <v>73</v>
      </c>
      <c r="AN125">
        <f t="shared" si="36"/>
        <v>94</v>
      </c>
      <c r="AO125">
        <f t="shared" si="37"/>
        <v>82</v>
      </c>
      <c r="AP125">
        <f t="shared" si="38"/>
        <v>41</v>
      </c>
      <c r="AQ125">
        <f t="shared" si="39"/>
        <v>82</v>
      </c>
      <c r="AR125">
        <f t="shared" si="40"/>
        <v>90</v>
      </c>
      <c r="AS125">
        <f t="shared" si="41"/>
        <v>37</v>
      </c>
      <c r="AT125">
        <f t="shared" si="42"/>
        <v>86</v>
      </c>
      <c r="AU125">
        <f t="shared" si="43"/>
        <v>85</v>
      </c>
      <c r="AV125">
        <f t="shared" si="44"/>
        <v>143</v>
      </c>
      <c r="AW125">
        <f t="shared" si="45"/>
        <v>58</v>
      </c>
      <c r="AX125">
        <f t="shared" si="46"/>
        <v>82</v>
      </c>
      <c r="AY125">
        <f t="shared" si="47"/>
        <v>19</v>
      </c>
      <c r="AZ125">
        <f t="shared" si="48"/>
        <v>70</v>
      </c>
      <c r="BA125">
        <f t="shared" si="49"/>
        <v>130</v>
      </c>
      <c r="BB125">
        <f t="shared" si="50"/>
        <v>183</v>
      </c>
      <c r="BC125">
        <f t="shared" si="51"/>
        <v>12</v>
      </c>
      <c r="BD125">
        <f t="shared" si="52"/>
        <v>74</v>
      </c>
      <c r="BE125">
        <f t="shared" si="53"/>
        <v>134</v>
      </c>
      <c r="BF125">
        <f t="shared" si="54"/>
        <v>70</v>
      </c>
      <c r="BG125">
        <f t="shared" si="55"/>
        <v>50000</v>
      </c>
      <c r="BI125" s="15" t="s">
        <v>219</v>
      </c>
      <c r="BJ125" s="16">
        <v>203</v>
      </c>
      <c r="BK125" s="16">
        <v>155</v>
      </c>
      <c r="BL125" s="16">
        <v>47</v>
      </c>
      <c r="BM125" s="16">
        <v>62</v>
      </c>
      <c r="BN125" s="16">
        <v>101</v>
      </c>
      <c r="BO125" s="16">
        <v>77</v>
      </c>
      <c r="BP125" s="16">
        <v>73</v>
      </c>
      <c r="BQ125" s="16">
        <v>94</v>
      </c>
      <c r="BR125" s="16">
        <v>82</v>
      </c>
      <c r="BS125" s="16">
        <v>41</v>
      </c>
      <c r="BT125" s="16">
        <v>82</v>
      </c>
      <c r="BU125" s="16">
        <v>90</v>
      </c>
      <c r="BV125" s="16">
        <v>37</v>
      </c>
      <c r="BW125" s="16">
        <v>86</v>
      </c>
      <c r="BX125" s="16">
        <v>85</v>
      </c>
      <c r="BY125" s="16">
        <v>143</v>
      </c>
      <c r="BZ125" s="16">
        <v>58</v>
      </c>
      <c r="CA125" s="16">
        <v>82</v>
      </c>
      <c r="CB125" s="16">
        <v>19</v>
      </c>
      <c r="CC125" s="16">
        <v>70</v>
      </c>
      <c r="CD125" s="16">
        <v>130</v>
      </c>
      <c r="CE125" s="16">
        <v>183</v>
      </c>
      <c r="CF125" s="16">
        <v>12</v>
      </c>
      <c r="CG125" s="16">
        <v>74</v>
      </c>
      <c r="CH125" s="16">
        <v>134</v>
      </c>
      <c r="CI125" s="16">
        <v>70</v>
      </c>
      <c r="CJ125" s="16">
        <v>50000</v>
      </c>
    </row>
    <row r="126" spans="1:88" ht="15" thickBot="1" x14ac:dyDescent="0.35">
      <c r="A126" s="15" t="s">
        <v>220</v>
      </c>
      <c r="B126" s="16">
        <v>5</v>
      </c>
      <c r="C126" s="16">
        <v>14</v>
      </c>
      <c r="D126" s="16">
        <v>199</v>
      </c>
      <c r="E126" s="16">
        <v>191</v>
      </c>
      <c r="F126" s="16">
        <v>107</v>
      </c>
      <c r="G126" s="16">
        <v>131</v>
      </c>
      <c r="H126" s="16">
        <v>181</v>
      </c>
      <c r="I126" s="16">
        <v>114</v>
      </c>
      <c r="J126" s="16">
        <v>97</v>
      </c>
      <c r="K126" s="16">
        <v>187</v>
      </c>
      <c r="L126" s="16">
        <v>108</v>
      </c>
      <c r="M126" s="16">
        <v>118</v>
      </c>
      <c r="N126" s="16">
        <v>171</v>
      </c>
      <c r="O126" s="16">
        <v>148</v>
      </c>
      <c r="P126" s="16">
        <v>152</v>
      </c>
      <c r="Q126" s="16">
        <v>65</v>
      </c>
      <c r="R126" s="16">
        <v>150</v>
      </c>
      <c r="S126" s="16">
        <v>126</v>
      </c>
      <c r="T126" s="16">
        <v>189</v>
      </c>
      <c r="U126" s="16">
        <v>138</v>
      </c>
      <c r="V126" s="16">
        <v>78</v>
      </c>
      <c r="W126" s="16">
        <v>74</v>
      </c>
      <c r="X126" s="16">
        <v>196</v>
      </c>
      <c r="Y126" s="16">
        <v>134</v>
      </c>
      <c r="Z126" s="16">
        <v>111</v>
      </c>
      <c r="AA126" s="16">
        <v>73</v>
      </c>
      <c r="AB126" s="16">
        <v>53000</v>
      </c>
      <c r="AG126">
        <f t="shared" si="29"/>
        <v>203</v>
      </c>
      <c r="AH126">
        <f t="shared" si="30"/>
        <v>194</v>
      </c>
      <c r="AI126">
        <f t="shared" si="31"/>
        <v>9</v>
      </c>
      <c r="AJ126">
        <f t="shared" si="32"/>
        <v>17</v>
      </c>
      <c r="AK126">
        <f t="shared" si="33"/>
        <v>101</v>
      </c>
      <c r="AL126">
        <f t="shared" si="34"/>
        <v>77</v>
      </c>
      <c r="AM126">
        <f t="shared" si="35"/>
        <v>27</v>
      </c>
      <c r="AN126">
        <f t="shared" si="36"/>
        <v>94</v>
      </c>
      <c r="AO126">
        <f t="shared" si="37"/>
        <v>111</v>
      </c>
      <c r="AP126">
        <f t="shared" si="38"/>
        <v>21</v>
      </c>
      <c r="AQ126">
        <f t="shared" si="39"/>
        <v>100</v>
      </c>
      <c r="AR126">
        <f t="shared" si="40"/>
        <v>90</v>
      </c>
      <c r="AS126">
        <f t="shared" si="41"/>
        <v>37</v>
      </c>
      <c r="AT126">
        <f t="shared" si="42"/>
        <v>60</v>
      </c>
      <c r="AU126">
        <f t="shared" si="43"/>
        <v>56</v>
      </c>
      <c r="AV126">
        <f t="shared" si="44"/>
        <v>143</v>
      </c>
      <c r="AW126">
        <f t="shared" si="45"/>
        <v>58</v>
      </c>
      <c r="AX126">
        <f t="shared" si="46"/>
        <v>82</v>
      </c>
      <c r="AY126">
        <f t="shared" si="47"/>
        <v>19</v>
      </c>
      <c r="AZ126">
        <f t="shared" si="48"/>
        <v>70</v>
      </c>
      <c r="BA126">
        <f t="shared" si="49"/>
        <v>130</v>
      </c>
      <c r="BB126">
        <f t="shared" si="50"/>
        <v>134</v>
      </c>
      <c r="BC126">
        <f t="shared" si="51"/>
        <v>12</v>
      </c>
      <c r="BD126">
        <f t="shared" si="52"/>
        <v>74</v>
      </c>
      <c r="BE126">
        <f t="shared" si="53"/>
        <v>97</v>
      </c>
      <c r="BF126">
        <f t="shared" si="54"/>
        <v>135</v>
      </c>
      <c r="BG126">
        <f t="shared" si="55"/>
        <v>53000</v>
      </c>
      <c r="BI126" s="15" t="s">
        <v>220</v>
      </c>
      <c r="BJ126" s="16">
        <v>203</v>
      </c>
      <c r="BK126" s="16">
        <v>194</v>
      </c>
      <c r="BL126" s="16">
        <v>9</v>
      </c>
      <c r="BM126" s="16">
        <v>17</v>
      </c>
      <c r="BN126" s="16">
        <v>101</v>
      </c>
      <c r="BO126" s="16">
        <v>77</v>
      </c>
      <c r="BP126" s="16">
        <v>27</v>
      </c>
      <c r="BQ126" s="16">
        <v>94</v>
      </c>
      <c r="BR126" s="16">
        <v>111</v>
      </c>
      <c r="BS126" s="16">
        <v>21</v>
      </c>
      <c r="BT126" s="16">
        <v>100</v>
      </c>
      <c r="BU126" s="16">
        <v>90</v>
      </c>
      <c r="BV126" s="16">
        <v>37</v>
      </c>
      <c r="BW126" s="16">
        <v>60</v>
      </c>
      <c r="BX126" s="16">
        <v>56</v>
      </c>
      <c r="BY126" s="16">
        <v>143</v>
      </c>
      <c r="BZ126" s="16">
        <v>58</v>
      </c>
      <c r="CA126" s="16">
        <v>82</v>
      </c>
      <c r="CB126" s="16">
        <v>19</v>
      </c>
      <c r="CC126" s="16">
        <v>70</v>
      </c>
      <c r="CD126" s="16">
        <v>130</v>
      </c>
      <c r="CE126" s="16">
        <v>134</v>
      </c>
      <c r="CF126" s="16">
        <v>12</v>
      </c>
      <c r="CG126" s="16">
        <v>74</v>
      </c>
      <c r="CH126" s="16">
        <v>97</v>
      </c>
      <c r="CI126" s="16">
        <v>135</v>
      </c>
      <c r="CJ126" s="16">
        <v>53000</v>
      </c>
    </row>
    <row r="127" spans="1:88" ht="15" thickBot="1" x14ac:dyDescent="0.35">
      <c r="A127" s="15" t="s">
        <v>221</v>
      </c>
      <c r="B127" s="16">
        <v>67</v>
      </c>
      <c r="C127" s="16">
        <v>53</v>
      </c>
      <c r="D127" s="16">
        <v>204</v>
      </c>
      <c r="E127" s="16">
        <v>204</v>
      </c>
      <c r="F127" s="16">
        <v>136</v>
      </c>
      <c r="G127" s="16">
        <v>163</v>
      </c>
      <c r="H127" s="16">
        <v>202</v>
      </c>
      <c r="I127" s="16">
        <v>138</v>
      </c>
      <c r="J127" s="16">
        <v>163</v>
      </c>
      <c r="K127" s="16">
        <v>203</v>
      </c>
      <c r="L127" s="16">
        <v>108</v>
      </c>
      <c r="M127" s="16">
        <v>185</v>
      </c>
      <c r="N127" s="16">
        <v>204</v>
      </c>
      <c r="O127" s="16">
        <v>148</v>
      </c>
      <c r="P127" s="16">
        <v>184</v>
      </c>
      <c r="Q127" s="16">
        <v>151</v>
      </c>
      <c r="R127" s="16">
        <v>150</v>
      </c>
      <c r="S127" s="16">
        <v>167</v>
      </c>
      <c r="T127" s="16">
        <v>202</v>
      </c>
      <c r="U127" s="16">
        <v>138</v>
      </c>
      <c r="V127" s="16">
        <v>90</v>
      </c>
      <c r="W127" s="16">
        <v>133</v>
      </c>
      <c r="X127" s="16">
        <v>196</v>
      </c>
      <c r="Y127" s="16">
        <v>134</v>
      </c>
      <c r="Z127" s="16">
        <v>111</v>
      </c>
      <c r="AA127" s="16">
        <v>138</v>
      </c>
      <c r="AB127" s="16">
        <v>52000</v>
      </c>
      <c r="AG127">
        <f t="shared" si="29"/>
        <v>141</v>
      </c>
      <c r="AH127">
        <f t="shared" si="30"/>
        <v>155</v>
      </c>
      <c r="AI127">
        <f t="shared" si="31"/>
        <v>4</v>
      </c>
      <c r="AJ127">
        <f t="shared" si="32"/>
        <v>4</v>
      </c>
      <c r="AK127">
        <f t="shared" si="33"/>
        <v>72</v>
      </c>
      <c r="AL127">
        <f t="shared" si="34"/>
        <v>45</v>
      </c>
      <c r="AM127">
        <f t="shared" si="35"/>
        <v>6</v>
      </c>
      <c r="AN127">
        <f t="shared" si="36"/>
        <v>70</v>
      </c>
      <c r="AO127">
        <f t="shared" si="37"/>
        <v>45</v>
      </c>
      <c r="AP127">
        <f t="shared" si="38"/>
        <v>5</v>
      </c>
      <c r="AQ127">
        <f t="shared" si="39"/>
        <v>100</v>
      </c>
      <c r="AR127">
        <f t="shared" si="40"/>
        <v>23</v>
      </c>
      <c r="AS127">
        <f t="shared" si="41"/>
        <v>4</v>
      </c>
      <c r="AT127">
        <f t="shared" si="42"/>
        <v>60</v>
      </c>
      <c r="AU127">
        <f t="shared" si="43"/>
        <v>24</v>
      </c>
      <c r="AV127">
        <f t="shared" si="44"/>
        <v>57</v>
      </c>
      <c r="AW127">
        <f t="shared" si="45"/>
        <v>58</v>
      </c>
      <c r="AX127">
        <f t="shared" si="46"/>
        <v>41</v>
      </c>
      <c r="AY127">
        <f t="shared" si="47"/>
        <v>6</v>
      </c>
      <c r="AZ127">
        <f t="shared" si="48"/>
        <v>70</v>
      </c>
      <c r="BA127">
        <f t="shared" si="49"/>
        <v>118</v>
      </c>
      <c r="BB127">
        <f t="shared" si="50"/>
        <v>75</v>
      </c>
      <c r="BC127">
        <f t="shared" si="51"/>
        <v>12</v>
      </c>
      <c r="BD127">
        <f t="shared" si="52"/>
        <v>74</v>
      </c>
      <c r="BE127">
        <f t="shared" si="53"/>
        <v>97</v>
      </c>
      <c r="BF127">
        <f t="shared" si="54"/>
        <v>70</v>
      </c>
      <c r="BG127">
        <f t="shared" si="55"/>
        <v>52000</v>
      </c>
      <c r="BI127" s="15" t="s">
        <v>221</v>
      </c>
      <c r="BJ127" s="16">
        <v>141</v>
      </c>
      <c r="BK127" s="16">
        <v>155</v>
      </c>
      <c r="BL127" s="16">
        <v>4</v>
      </c>
      <c r="BM127" s="16">
        <v>4</v>
      </c>
      <c r="BN127" s="16">
        <v>72</v>
      </c>
      <c r="BO127" s="16">
        <v>45</v>
      </c>
      <c r="BP127" s="16">
        <v>6</v>
      </c>
      <c r="BQ127" s="16">
        <v>70</v>
      </c>
      <c r="BR127" s="16">
        <v>45</v>
      </c>
      <c r="BS127" s="16">
        <v>5</v>
      </c>
      <c r="BT127" s="16">
        <v>100</v>
      </c>
      <c r="BU127" s="16">
        <v>23</v>
      </c>
      <c r="BV127" s="16">
        <v>4</v>
      </c>
      <c r="BW127" s="16">
        <v>60</v>
      </c>
      <c r="BX127" s="16">
        <v>24</v>
      </c>
      <c r="BY127" s="16">
        <v>57</v>
      </c>
      <c r="BZ127" s="16">
        <v>58</v>
      </c>
      <c r="CA127" s="16">
        <v>41</v>
      </c>
      <c r="CB127" s="16">
        <v>6</v>
      </c>
      <c r="CC127" s="16">
        <v>70</v>
      </c>
      <c r="CD127" s="16">
        <v>118</v>
      </c>
      <c r="CE127" s="16">
        <v>75</v>
      </c>
      <c r="CF127" s="16">
        <v>12</v>
      </c>
      <c r="CG127" s="16">
        <v>74</v>
      </c>
      <c r="CH127" s="16">
        <v>97</v>
      </c>
      <c r="CI127" s="16">
        <v>70</v>
      </c>
      <c r="CJ127" s="16">
        <v>52000</v>
      </c>
    </row>
    <row r="128" spans="1:88" ht="15" thickBot="1" x14ac:dyDescent="0.35">
      <c r="A128" s="15" t="s">
        <v>222</v>
      </c>
      <c r="B128" s="16">
        <v>18</v>
      </c>
      <c r="C128" s="16">
        <v>14</v>
      </c>
      <c r="D128" s="16">
        <v>184</v>
      </c>
      <c r="E128" s="16">
        <v>155</v>
      </c>
      <c r="F128" s="16">
        <v>107</v>
      </c>
      <c r="G128" s="16">
        <v>131</v>
      </c>
      <c r="H128" s="16">
        <v>135</v>
      </c>
      <c r="I128" s="16">
        <v>85</v>
      </c>
      <c r="J128" s="16">
        <v>97</v>
      </c>
      <c r="K128" s="16">
        <v>167</v>
      </c>
      <c r="L128" s="16">
        <v>108</v>
      </c>
      <c r="M128" s="16">
        <v>125</v>
      </c>
      <c r="N128" s="16">
        <v>146</v>
      </c>
      <c r="O128" s="16">
        <v>122</v>
      </c>
      <c r="P128" s="16">
        <v>152</v>
      </c>
      <c r="Q128" s="16">
        <v>65</v>
      </c>
      <c r="R128" s="16">
        <v>150</v>
      </c>
      <c r="S128" s="16">
        <v>126</v>
      </c>
      <c r="T128" s="16">
        <v>143</v>
      </c>
      <c r="U128" s="16">
        <v>138</v>
      </c>
      <c r="V128" s="16">
        <v>94</v>
      </c>
      <c r="W128" s="16">
        <v>51</v>
      </c>
      <c r="X128" s="16">
        <v>196</v>
      </c>
      <c r="Y128" s="16">
        <v>73</v>
      </c>
      <c r="Z128" s="16">
        <v>74</v>
      </c>
      <c r="AA128" s="16">
        <v>73</v>
      </c>
      <c r="AB128" s="16">
        <v>54000</v>
      </c>
      <c r="AG128">
        <f t="shared" si="29"/>
        <v>190</v>
      </c>
      <c r="AH128">
        <f t="shared" si="30"/>
        <v>194</v>
      </c>
      <c r="AI128">
        <f t="shared" si="31"/>
        <v>24</v>
      </c>
      <c r="AJ128">
        <f t="shared" si="32"/>
        <v>53</v>
      </c>
      <c r="AK128">
        <f t="shared" si="33"/>
        <v>101</v>
      </c>
      <c r="AL128">
        <f t="shared" si="34"/>
        <v>77</v>
      </c>
      <c r="AM128">
        <f t="shared" si="35"/>
        <v>73</v>
      </c>
      <c r="AN128">
        <f t="shared" si="36"/>
        <v>123</v>
      </c>
      <c r="AO128">
        <f t="shared" si="37"/>
        <v>111</v>
      </c>
      <c r="AP128">
        <f t="shared" si="38"/>
        <v>41</v>
      </c>
      <c r="AQ128">
        <f t="shared" si="39"/>
        <v>100</v>
      </c>
      <c r="AR128">
        <f t="shared" si="40"/>
        <v>83</v>
      </c>
      <c r="AS128">
        <f t="shared" si="41"/>
        <v>62</v>
      </c>
      <c r="AT128">
        <f t="shared" si="42"/>
        <v>86</v>
      </c>
      <c r="AU128">
        <f t="shared" si="43"/>
        <v>56</v>
      </c>
      <c r="AV128">
        <f t="shared" si="44"/>
        <v>143</v>
      </c>
      <c r="AW128">
        <f t="shared" si="45"/>
        <v>58</v>
      </c>
      <c r="AX128">
        <f t="shared" si="46"/>
        <v>82</v>
      </c>
      <c r="AY128">
        <f t="shared" si="47"/>
        <v>65</v>
      </c>
      <c r="AZ128">
        <f t="shared" si="48"/>
        <v>70</v>
      </c>
      <c r="BA128">
        <f t="shared" si="49"/>
        <v>114</v>
      </c>
      <c r="BB128">
        <f t="shared" si="50"/>
        <v>157</v>
      </c>
      <c r="BC128">
        <f t="shared" si="51"/>
        <v>12</v>
      </c>
      <c r="BD128">
        <f t="shared" si="52"/>
        <v>135</v>
      </c>
      <c r="BE128">
        <f t="shared" si="53"/>
        <v>134</v>
      </c>
      <c r="BF128">
        <f t="shared" si="54"/>
        <v>135</v>
      </c>
      <c r="BG128">
        <f t="shared" si="55"/>
        <v>54000</v>
      </c>
      <c r="BI128" s="15" t="s">
        <v>222</v>
      </c>
      <c r="BJ128" s="16">
        <v>190</v>
      </c>
      <c r="BK128" s="16">
        <v>194</v>
      </c>
      <c r="BL128" s="16">
        <v>24</v>
      </c>
      <c r="BM128" s="16">
        <v>53</v>
      </c>
      <c r="BN128" s="16">
        <v>101</v>
      </c>
      <c r="BO128" s="16">
        <v>77</v>
      </c>
      <c r="BP128" s="16">
        <v>73</v>
      </c>
      <c r="BQ128" s="16">
        <v>123</v>
      </c>
      <c r="BR128" s="16">
        <v>111</v>
      </c>
      <c r="BS128" s="16">
        <v>41</v>
      </c>
      <c r="BT128" s="16">
        <v>100</v>
      </c>
      <c r="BU128" s="16">
        <v>83</v>
      </c>
      <c r="BV128" s="16">
        <v>62</v>
      </c>
      <c r="BW128" s="16">
        <v>86</v>
      </c>
      <c r="BX128" s="16">
        <v>56</v>
      </c>
      <c r="BY128" s="16">
        <v>143</v>
      </c>
      <c r="BZ128" s="16">
        <v>58</v>
      </c>
      <c r="CA128" s="16">
        <v>82</v>
      </c>
      <c r="CB128" s="16">
        <v>65</v>
      </c>
      <c r="CC128" s="16">
        <v>70</v>
      </c>
      <c r="CD128" s="16">
        <v>114</v>
      </c>
      <c r="CE128" s="16">
        <v>157</v>
      </c>
      <c r="CF128" s="16">
        <v>12</v>
      </c>
      <c r="CG128" s="16">
        <v>135</v>
      </c>
      <c r="CH128" s="16">
        <v>134</v>
      </c>
      <c r="CI128" s="16">
        <v>135</v>
      </c>
      <c r="CJ128" s="16">
        <v>54000</v>
      </c>
    </row>
    <row r="129" spans="1:88" ht="15" thickBot="1" x14ac:dyDescent="0.35">
      <c r="A129" s="15" t="s">
        <v>223</v>
      </c>
      <c r="B129" s="16">
        <v>18</v>
      </c>
      <c r="C129" s="16">
        <v>53</v>
      </c>
      <c r="D129" s="16">
        <v>161</v>
      </c>
      <c r="E129" s="16">
        <v>139</v>
      </c>
      <c r="F129" s="16">
        <v>107</v>
      </c>
      <c r="G129" s="16">
        <v>131</v>
      </c>
      <c r="H129" s="16">
        <v>96</v>
      </c>
      <c r="I129" s="16">
        <v>58</v>
      </c>
      <c r="J129" s="16">
        <v>66</v>
      </c>
      <c r="K129" s="16">
        <v>176</v>
      </c>
      <c r="L129" s="16">
        <v>126</v>
      </c>
      <c r="M129" s="16">
        <v>110</v>
      </c>
      <c r="N129" s="16">
        <v>133</v>
      </c>
      <c r="O129" s="16">
        <v>122</v>
      </c>
      <c r="P129" s="16">
        <v>123</v>
      </c>
      <c r="Q129" s="16">
        <v>65</v>
      </c>
      <c r="R129" s="16">
        <v>41</v>
      </c>
      <c r="S129" s="16">
        <v>105</v>
      </c>
      <c r="T129" s="16">
        <v>143</v>
      </c>
      <c r="U129" s="16">
        <v>98</v>
      </c>
      <c r="V129" s="16">
        <v>78</v>
      </c>
      <c r="W129" s="16">
        <v>18</v>
      </c>
      <c r="X129" s="16">
        <v>150</v>
      </c>
      <c r="Y129" s="16">
        <v>100</v>
      </c>
      <c r="Z129" s="16">
        <v>51</v>
      </c>
      <c r="AA129" s="16">
        <v>73</v>
      </c>
      <c r="AB129" s="16">
        <v>49000</v>
      </c>
      <c r="AG129">
        <f t="shared" si="29"/>
        <v>190</v>
      </c>
      <c r="AH129">
        <f t="shared" si="30"/>
        <v>155</v>
      </c>
      <c r="AI129">
        <f t="shared" si="31"/>
        <v>47</v>
      </c>
      <c r="AJ129">
        <f t="shared" si="32"/>
        <v>69</v>
      </c>
      <c r="AK129">
        <f t="shared" si="33"/>
        <v>101</v>
      </c>
      <c r="AL129">
        <f t="shared" si="34"/>
        <v>77</v>
      </c>
      <c r="AM129">
        <f t="shared" si="35"/>
        <v>112</v>
      </c>
      <c r="AN129">
        <f t="shared" si="36"/>
        <v>150</v>
      </c>
      <c r="AO129">
        <f t="shared" si="37"/>
        <v>142</v>
      </c>
      <c r="AP129">
        <f t="shared" si="38"/>
        <v>32</v>
      </c>
      <c r="AQ129">
        <f t="shared" si="39"/>
        <v>82</v>
      </c>
      <c r="AR129">
        <f t="shared" si="40"/>
        <v>98</v>
      </c>
      <c r="AS129">
        <f t="shared" si="41"/>
        <v>75</v>
      </c>
      <c r="AT129">
        <f t="shared" si="42"/>
        <v>86</v>
      </c>
      <c r="AU129">
        <f t="shared" si="43"/>
        <v>85</v>
      </c>
      <c r="AV129">
        <f t="shared" si="44"/>
        <v>143</v>
      </c>
      <c r="AW129">
        <f t="shared" si="45"/>
        <v>167</v>
      </c>
      <c r="AX129">
        <f t="shared" si="46"/>
        <v>103</v>
      </c>
      <c r="AY129">
        <f t="shared" si="47"/>
        <v>65</v>
      </c>
      <c r="AZ129">
        <f t="shared" si="48"/>
        <v>110</v>
      </c>
      <c r="BA129">
        <f t="shared" si="49"/>
        <v>130</v>
      </c>
      <c r="BB129">
        <f t="shared" si="50"/>
        <v>190</v>
      </c>
      <c r="BC129">
        <f t="shared" si="51"/>
        <v>58</v>
      </c>
      <c r="BD129">
        <f t="shared" si="52"/>
        <v>108</v>
      </c>
      <c r="BE129">
        <f t="shared" si="53"/>
        <v>157</v>
      </c>
      <c r="BF129">
        <f t="shared" si="54"/>
        <v>135</v>
      </c>
      <c r="BG129">
        <f t="shared" si="55"/>
        <v>49000</v>
      </c>
      <c r="BI129" s="15" t="s">
        <v>223</v>
      </c>
      <c r="BJ129" s="16">
        <v>190</v>
      </c>
      <c r="BK129" s="16">
        <v>155</v>
      </c>
      <c r="BL129" s="16">
        <v>47</v>
      </c>
      <c r="BM129" s="16">
        <v>69</v>
      </c>
      <c r="BN129" s="16">
        <v>101</v>
      </c>
      <c r="BO129" s="16">
        <v>77</v>
      </c>
      <c r="BP129" s="16">
        <v>112</v>
      </c>
      <c r="BQ129" s="16">
        <v>150</v>
      </c>
      <c r="BR129" s="16">
        <v>142</v>
      </c>
      <c r="BS129" s="16">
        <v>32</v>
      </c>
      <c r="BT129" s="16">
        <v>82</v>
      </c>
      <c r="BU129" s="16">
        <v>98</v>
      </c>
      <c r="BV129" s="16">
        <v>75</v>
      </c>
      <c r="BW129" s="16">
        <v>86</v>
      </c>
      <c r="BX129" s="16">
        <v>85</v>
      </c>
      <c r="BY129" s="16">
        <v>143</v>
      </c>
      <c r="BZ129" s="16">
        <v>167</v>
      </c>
      <c r="CA129" s="16">
        <v>103</v>
      </c>
      <c r="CB129" s="16">
        <v>65</v>
      </c>
      <c r="CC129" s="16">
        <v>110</v>
      </c>
      <c r="CD129" s="16">
        <v>130</v>
      </c>
      <c r="CE129" s="16">
        <v>190</v>
      </c>
      <c r="CF129" s="16">
        <v>58</v>
      </c>
      <c r="CG129" s="16">
        <v>108</v>
      </c>
      <c r="CH129" s="16">
        <v>157</v>
      </c>
      <c r="CI129" s="16">
        <v>135</v>
      </c>
      <c r="CJ129" s="16">
        <v>49000</v>
      </c>
    </row>
    <row r="130" spans="1:88" ht="15" thickBot="1" x14ac:dyDescent="0.35">
      <c r="A130" s="15" t="s">
        <v>224</v>
      </c>
      <c r="B130" s="16">
        <v>18</v>
      </c>
      <c r="C130" s="16">
        <v>53</v>
      </c>
      <c r="D130" s="16">
        <v>161</v>
      </c>
      <c r="E130" s="16">
        <v>166</v>
      </c>
      <c r="F130" s="16">
        <v>107</v>
      </c>
      <c r="G130" s="16">
        <v>131</v>
      </c>
      <c r="H130" s="16">
        <v>135</v>
      </c>
      <c r="I130" s="16">
        <v>85</v>
      </c>
      <c r="J130" s="16">
        <v>66</v>
      </c>
      <c r="K130" s="16">
        <v>136</v>
      </c>
      <c r="L130" s="16">
        <v>126</v>
      </c>
      <c r="M130" s="16">
        <v>110</v>
      </c>
      <c r="N130" s="16">
        <v>158</v>
      </c>
      <c r="O130" s="16">
        <v>148</v>
      </c>
      <c r="P130" s="16">
        <v>123</v>
      </c>
      <c r="Q130" s="16">
        <v>65</v>
      </c>
      <c r="R130" s="16">
        <v>41</v>
      </c>
      <c r="S130" s="16">
        <v>105</v>
      </c>
      <c r="T130" s="16">
        <v>181</v>
      </c>
      <c r="U130" s="16">
        <v>138</v>
      </c>
      <c r="V130" s="16">
        <v>78</v>
      </c>
      <c r="W130" s="16">
        <v>25</v>
      </c>
      <c r="X130" s="16">
        <v>150</v>
      </c>
      <c r="Y130" s="16">
        <v>120</v>
      </c>
      <c r="Z130" s="16">
        <v>33</v>
      </c>
      <c r="AA130" s="16">
        <v>37</v>
      </c>
      <c r="AB130" s="16">
        <v>49000</v>
      </c>
      <c r="AG130">
        <f t="shared" si="29"/>
        <v>190</v>
      </c>
      <c r="AH130">
        <f t="shared" si="30"/>
        <v>155</v>
      </c>
      <c r="AI130">
        <f t="shared" si="31"/>
        <v>47</v>
      </c>
      <c r="AJ130">
        <f t="shared" si="32"/>
        <v>42</v>
      </c>
      <c r="AK130">
        <f t="shared" si="33"/>
        <v>101</v>
      </c>
      <c r="AL130">
        <f t="shared" si="34"/>
        <v>77</v>
      </c>
      <c r="AM130">
        <f t="shared" si="35"/>
        <v>73</v>
      </c>
      <c r="AN130">
        <f t="shared" si="36"/>
        <v>123</v>
      </c>
      <c r="AO130">
        <f t="shared" si="37"/>
        <v>142</v>
      </c>
      <c r="AP130">
        <f t="shared" si="38"/>
        <v>72</v>
      </c>
      <c r="AQ130">
        <f t="shared" si="39"/>
        <v>82</v>
      </c>
      <c r="AR130">
        <f t="shared" si="40"/>
        <v>98</v>
      </c>
      <c r="AS130">
        <f t="shared" si="41"/>
        <v>50</v>
      </c>
      <c r="AT130">
        <f t="shared" si="42"/>
        <v>60</v>
      </c>
      <c r="AU130">
        <f t="shared" si="43"/>
        <v>85</v>
      </c>
      <c r="AV130">
        <f t="shared" si="44"/>
        <v>143</v>
      </c>
      <c r="AW130">
        <f t="shared" si="45"/>
        <v>167</v>
      </c>
      <c r="AX130">
        <f t="shared" si="46"/>
        <v>103</v>
      </c>
      <c r="AY130">
        <f t="shared" si="47"/>
        <v>27</v>
      </c>
      <c r="AZ130">
        <f t="shared" si="48"/>
        <v>70</v>
      </c>
      <c r="BA130">
        <f t="shared" si="49"/>
        <v>130</v>
      </c>
      <c r="BB130">
        <f t="shared" si="50"/>
        <v>183</v>
      </c>
      <c r="BC130">
        <f t="shared" si="51"/>
        <v>58</v>
      </c>
      <c r="BD130">
        <f t="shared" si="52"/>
        <v>88</v>
      </c>
      <c r="BE130">
        <f t="shared" si="53"/>
        <v>175</v>
      </c>
      <c r="BF130">
        <f t="shared" si="54"/>
        <v>171</v>
      </c>
      <c r="BG130">
        <f t="shared" si="55"/>
        <v>49000</v>
      </c>
      <c r="BI130" s="15" t="s">
        <v>224</v>
      </c>
      <c r="BJ130" s="16">
        <v>190</v>
      </c>
      <c r="BK130" s="16">
        <v>155</v>
      </c>
      <c r="BL130" s="16">
        <v>47</v>
      </c>
      <c r="BM130" s="16">
        <v>42</v>
      </c>
      <c r="BN130" s="16">
        <v>101</v>
      </c>
      <c r="BO130" s="16">
        <v>77</v>
      </c>
      <c r="BP130" s="16">
        <v>73</v>
      </c>
      <c r="BQ130" s="16">
        <v>123</v>
      </c>
      <c r="BR130" s="16">
        <v>142</v>
      </c>
      <c r="BS130" s="16">
        <v>72</v>
      </c>
      <c r="BT130" s="16">
        <v>82</v>
      </c>
      <c r="BU130" s="16">
        <v>98</v>
      </c>
      <c r="BV130" s="16">
        <v>50</v>
      </c>
      <c r="BW130" s="16">
        <v>60</v>
      </c>
      <c r="BX130" s="16">
        <v>85</v>
      </c>
      <c r="BY130" s="16">
        <v>143</v>
      </c>
      <c r="BZ130" s="16">
        <v>167</v>
      </c>
      <c r="CA130" s="16">
        <v>103</v>
      </c>
      <c r="CB130" s="16">
        <v>27</v>
      </c>
      <c r="CC130" s="16">
        <v>70</v>
      </c>
      <c r="CD130" s="16">
        <v>130</v>
      </c>
      <c r="CE130" s="16">
        <v>183</v>
      </c>
      <c r="CF130" s="16">
        <v>58</v>
      </c>
      <c r="CG130" s="16">
        <v>88</v>
      </c>
      <c r="CH130" s="16">
        <v>175</v>
      </c>
      <c r="CI130" s="16">
        <v>171</v>
      </c>
      <c r="CJ130" s="16">
        <v>49000</v>
      </c>
    </row>
    <row r="131" spans="1:88" ht="15" thickBot="1" x14ac:dyDescent="0.35">
      <c r="A131" s="15" t="s">
        <v>225</v>
      </c>
      <c r="B131" s="16">
        <v>18</v>
      </c>
      <c r="C131" s="16">
        <v>53</v>
      </c>
      <c r="D131" s="16">
        <v>161</v>
      </c>
      <c r="E131" s="16">
        <v>139</v>
      </c>
      <c r="F131" s="16">
        <v>136</v>
      </c>
      <c r="G131" s="16">
        <v>131</v>
      </c>
      <c r="H131" s="16">
        <v>158</v>
      </c>
      <c r="I131" s="16">
        <v>85</v>
      </c>
      <c r="J131" s="16">
        <v>126</v>
      </c>
      <c r="K131" s="16">
        <v>108</v>
      </c>
      <c r="L131" s="16">
        <v>108</v>
      </c>
      <c r="M131" s="16">
        <v>118</v>
      </c>
      <c r="N131" s="16">
        <v>146</v>
      </c>
      <c r="O131" s="16">
        <v>148</v>
      </c>
      <c r="P131" s="16">
        <v>123</v>
      </c>
      <c r="Q131" s="16">
        <v>65</v>
      </c>
      <c r="R131" s="16">
        <v>41</v>
      </c>
      <c r="S131" s="16">
        <v>156</v>
      </c>
      <c r="T131" s="16">
        <v>143</v>
      </c>
      <c r="U131" s="16">
        <v>138</v>
      </c>
      <c r="V131" s="16">
        <v>78</v>
      </c>
      <c r="W131" s="16">
        <v>25</v>
      </c>
      <c r="X131" s="16">
        <v>121</v>
      </c>
      <c r="Y131" s="16">
        <v>73</v>
      </c>
      <c r="Z131" s="16">
        <v>74</v>
      </c>
      <c r="AA131" s="16">
        <v>37</v>
      </c>
      <c r="AB131" s="16">
        <v>50000</v>
      </c>
      <c r="AG131">
        <f t="shared" si="29"/>
        <v>190</v>
      </c>
      <c r="AH131">
        <f t="shared" si="30"/>
        <v>155</v>
      </c>
      <c r="AI131">
        <f t="shared" si="31"/>
        <v>47</v>
      </c>
      <c r="AJ131">
        <f t="shared" si="32"/>
        <v>69</v>
      </c>
      <c r="AK131">
        <f t="shared" si="33"/>
        <v>72</v>
      </c>
      <c r="AL131">
        <f t="shared" si="34"/>
        <v>77</v>
      </c>
      <c r="AM131">
        <f t="shared" si="35"/>
        <v>50</v>
      </c>
      <c r="AN131">
        <f t="shared" si="36"/>
        <v>123</v>
      </c>
      <c r="AO131">
        <f t="shared" si="37"/>
        <v>82</v>
      </c>
      <c r="AP131">
        <f t="shared" si="38"/>
        <v>100</v>
      </c>
      <c r="AQ131">
        <f t="shared" si="39"/>
        <v>100</v>
      </c>
      <c r="AR131">
        <f t="shared" si="40"/>
        <v>90</v>
      </c>
      <c r="AS131">
        <f t="shared" si="41"/>
        <v>62</v>
      </c>
      <c r="AT131">
        <f t="shared" si="42"/>
        <v>60</v>
      </c>
      <c r="AU131">
        <f t="shared" si="43"/>
        <v>85</v>
      </c>
      <c r="AV131">
        <f t="shared" si="44"/>
        <v>143</v>
      </c>
      <c r="AW131">
        <f t="shared" si="45"/>
        <v>167</v>
      </c>
      <c r="AX131">
        <f t="shared" si="46"/>
        <v>52</v>
      </c>
      <c r="AY131">
        <f t="shared" si="47"/>
        <v>65</v>
      </c>
      <c r="AZ131">
        <f t="shared" si="48"/>
        <v>70</v>
      </c>
      <c r="BA131">
        <f t="shared" si="49"/>
        <v>130</v>
      </c>
      <c r="BB131">
        <f t="shared" si="50"/>
        <v>183</v>
      </c>
      <c r="BC131">
        <f t="shared" si="51"/>
        <v>87</v>
      </c>
      <c r="BD131">
        <f t="shared" si="52"/>
        <v>135</v>
      </c>
      <c r="BE131">
        <f t="shared" si="53"/>
        <v>134</v>
      </c>
      <c r="BF131">
        <f t="shared" si="54"/>
        <v>171</v>
      </c>
      <c r="BG131">
        <f t="shared" si="55"/>
        <v>50000</v>
      </c>
      <c r="BI131" s="15" t="s">
        <v>225</v>
      </c>
      <c r="BJ131" s="16">
        <v>190</v>
      </c>
      <c r="BK131" s="16">
        <v>155</v>
      </c>
      <c r="BL131" s="16">
        <v>47</v>
      </c>
      <c r="BM131" s="16">
        <v>69</v>
      </c>
      <c r="BN131" s="16">
        <v>72</v>
      </c>
      <c r="BO131" s="16">
        <v>77</v>
      </c>
      <c r="BP131" s="16">
        <v>50</v>
      </c>
      <c r="BQ131" s="16">
        <v>123</v>
      </c>
      <c r="BR131" s="16">
        <v>82</v>
      </c>
      <c r="BS131" s="16">
        <v>100</v>
      </c>
      <c r="BT131" s="16">
        <v>100</v>
      </c>
      <c r="BU131" s="16">
        <v>90</v>
      </c>
      <c r="BV131" s="16">
        <v>62</v>
      </c>
      <c r="BW131" s="16">
        <v>60</v>
      </c>
      <c r="BX131" s="16">
        <v>85</v>
      </c>
      <c r="BY131" s="16">
        <v>143</v>
      </c>
      <c r="BZ131" s="16">
        <v>167</v>
      </c>
      <c r="CA131" s="16">
        <v>52</v>
      </c>
      <c r="CB131" s="16">
        <v>65</v>
      </c>
      <c r="CC131" s="16">
        <v>70</v>
      </c>
      <c r="CD131" s="16">
        <v>130</v>
      </c>
      <c r="CE131" s="16">
        <v>183</v>
      </c>
      <c r="CF131" s="16">
        <v>87</v>
      </c>
      <c r="CG131" s="16">
        <v>135</v>
      </c>
      <c r="CH131" s="16">
        <v>134</v>
      </c>
      <c r="CI131" s="16">
        <v>171</v>
      </c>
      <c r="CJ131" s="16">
        <v>50000</v>
      </c>
    </row>
    <row r="132" spans="1:88" ht="15" thickBot="1" x14ac:dyDescent="0.35">
      <c r="A132" s="15" t="s">
        <v>226</v>
      </c>
      <c r="B132" s="16">
        <v>67</v>
      </c>
      <c r="C132" s="16">
        <v>53</v>
      </c>
      <c r="D132" s="16">
        <v>161</v>
      </c>
      <c r="E132" s="16">
        <v>175</v>
      </c>
      <c r="F132" s="16">
        <v>136</v>
      </c>
      <c r="G132" s="16">
        <v>131</v>
      </c>
      <c r="H132" s="16">
        <v>158</v>
      </c>
      <c r="I132" s="16">
        <v>114</v>
      </c>
      <c r="J132" s="16">
        <v>126</v>
      </c>
      <c r="K132" s="16">
        <v>136</v>
      </c>
      <c r="L132" s="16">
        <v>126</v>
      </c>
      <c r="M132" s="16">
        <v>153</v>
      </c>
      <c r="N132" s="16">
        <v>183</v>
      </c>
      <c r="O132" s="16">
        <v>148</v>
      </c>
      <c r="P132" s="16">
        <v>152</v>
      </c>
      <c r="Q132" s="16">
        <v>151</v>
      </c>
      <c r="R132" s="16">
        <v>41</v>
      </c>
      <c r="S132" s="16">
        <v>156</v>
      </c>
      <c r="T132" s="16">
        <v>173</v>
      </c>
      <c r="U132" s="16">
        <v>138</v>
      </c>
      <c r="V132" s="16">
        <v>78</v>
      </c>
      <c r="W132" s="16">
        <v>74</v>
      </c>
      <c r="X132" s="16">
        <v>150</v>
      </c>
      <c r="Y132" s="16">
        <v>134</v>
      </c>
      <c r="Z132" s="16">
        <v>111</v>
      </c>
      <c r="AA132" s="16">
        <v>37</v>
      </c>
      <c r="AB132" s="16">
        <v>49000</v>
      </c>
      <c r="AG132">
        <f t="shared" si="29"/>
        <v>141</v>
      </c>
      <c r="AH132">
        <f t="shared" si="30"/>
        <v>155</v>
      </c>
      <c r="AI132">
        <f t="shared" si="31"/>
        <v>47</v>
      </c>
      <c r="AJ132">
        <f t="shared" si="32"/>
        <v>33</v>
      </c>
      <c r="AK132">
        <f t="shared" si="33"/>
        <v>72</v>
      </c>
      <c r="AL132">
        <f t="shared" si="34"/>
        <v>77</v>
      </c>
      <c r="AM132">
        <f t="shared" si="35"/>
        <v>50</v>
      </c>
      <c r="AN132">
        <f t="shared" si="36"/>
        <v>94</v>
      </c>
      <c r="AO132">
        <f t="shared" si="37"/>
        <v>82</v>
      </c>
      <c r="AP132">
        <f t="shared" si="38"/>
        <v>72</v>
      </c>
      <c r="AQ132">
        <f t="shared" si="39"/>
        <v>82</v>
      </c>
      <c r="AR132">
        <f t="shared" si="40"/>
        <v>55</v>
      </c>
      <c r="AS132">
        <f t="shared" si="41"/>
        <v>25</v>
      </c>
      <c r="AT132">
        <f t="shared" si="42"/>
        <v>60</v>
      </c>
      <c r="AU132">
        <f t="shared" si="43"/>
        <v>56</v>
      </c>
      <c r="AV132">
        <f t="shared" si="44"/>
        <v>57</v>
      </c>
      <c r="AW132">
        <f t="shared" si="45"/>
        <v>167</v>
      </c>
      <c r="AX132">
        <f t="shared" si="46"/>
        <v>52</v>
      </c>
      <c r="AY132">
        <f t="shared" si="47"/>
        <v>35</v>
      </c>
      <c r="AZ132">
        <f t="shared" si="48"/>
        <v>70</v>
      </c>
      <c r="BA132">
        <f t="shared" si="49"/>
        <v>130</v>
      </c>
      <c r="BB132">
        <f t="shared" si="50"/>
        <v>134</v>
      </c>
      <c r="BC132">
        <f t="shared" si="51"/>
        <v>58</v>
      </c>
      <c r="BD132">
        <f t="shared" si="52"/>
        <v>74</v>
      </c>
      <c r="BE132">
        <f t="shared" si="53"/>
        <v>97</v>
      </c>
      <c r="BF132">
        <f t="shared" si="54"/>
        <v>171</v>
      </c>
      <c r="BG132">
        <f t="shared" si="55"/>
        <v>49000</v>
      </c>
      <c r="BI132" s="15" t="s">
        <v>226</v>
      </c>
      <c r="BJ132" s="16">
        <v>141</v>
      </c>
      <c r="BK132" s="16">
        <v>155</v>
      </c>
      <c r="BL132" s="16">
        <v>47</v>
      </c>
      <c r="BM132" s="16">
        <v>33</v>
      </c>
      <c r="BN132" s="16">
        <v>72</v>
      </c>
      <c r="BO132" s="16">
        <v>77</v>
      </c>
      <c r="BP132" s="16">
        <v>50</v>
      </c>
      <c r="BQ132" s="16">
        <v>94</v>
      </c>
      <c r="BR132" s="16">
        <v>82</v>
      </c>
      <c r="BS132" s="16">
        <v>72</v>
      </c>
      <c r="BT132" s="16">
        <v>82</v>
      </c>
      <c r="BU132" s="16">
        <v>55</v>
      </c>
      <c r="BV132" s="16">
        <v>25</v>
      </c>
      <c r="BW132" s="16">
        <v>60</v>
      </c>
      <c r="BX132" s="16">
        <v>56</v>
      </c>
      <c r="BY132" s="16">
        <v>57</v>
      </c>
      <c r="BZ132" s="16">
        <v>167</v>
      </c>
      <c r="CA132" s="16">
        <v>52</v>
      </c>
      <c r="CB132" s="16">
        <v>35</v>
      </c>
      <c r="CC132" s="16">
        <v>70</v>
      </c>
      <c r="CD132" s="16">
        <v>130</v>
      </c>
      <c r="CE132" s="16">
        <v>134</v>
      </c>
      <c r="CF132" s="16">
        <v>58</v>
      </c>
      <c r="CG132" s="16">
        <v>74</v>
      </c>
      <c r="CH132" s="16">
        <v>97</v>
      </c>
      <c r="CI132" s="16">
        <v>171</v>
      </c>
      <c r="CJ132" s="16">
        <v>49000</v>
      </c>
    </row>
    <row r="133" spans="1:88" ht="15" thickBot="1" x14ac:dyDescent="0.35">
      <c r="A133" s="15" t="s">
        <v>227</v>
      </c>
      <c r="B133" s="16">
        <v>67</v>
      </c>
      <c r="C133" s="16">
        <v>127</v>
      </c>
      <c r="D133" s="16">
        <v>161</v>
      </c>
      <c r="E133" s="16">
        <v>191</v>
      </c>
      <c r="F133" s="16">
        <v>155</v>
      </c>
      <c r="G133" s="16">
        <v>131</v>
      </c>
      <c r="H133" s="16">
        <v>135</v>
      </c>
      <c r="I133" s="16">
        <v>114</v>
      </c>
      <c r="J133" s="16">
        <v>126</v>
      </c>
      <c r="K133" s="16">
        <v>120</v>
      </c>
      <c r="L133" s="16">
        <v>126</v>
      </c>
      <c r="M133" s="16">
        <v>110</v>
      </c>
      <c r="N133" s="16">
        <v>188</v>
      </c>
      <c r="O133" s="16">
        <v>122</v>
      </c>
      <c r="P133" s="16">
        <v>152</v>
      </c>
      <c r="Q133" s="16">
        <v>65</v>
      </c>
      <c r="R133" s="16">
        <v>41</v>
      </c>
      <c r="S133" s="16">
        <v>167</v>
      </c>
      <c r="T133" s="16">
        <v>157</v>
      </c>
      <c r="U133" s="16">
        <v>138</v>
      </c>
      <c r="V133" s="16">
        <v>78</v>
      </c>
      <c r="W133" s="16">
        <v>51</v>
      </c>
      <c r="X133" s="16">
        <v>150</v>
      </c>
      <c r="Y133" s="16">
        <v>120</v>
      </c>
      <c r="Z133" s="16">
        <v>150</v>
      </c>
      <c r="AA133" s="16">
        <v>73</v>
      </c>
      <c r="AB133" s="16">
        <v>47000</v>
      </c>
      <c r="AG133">
        <f t="shared" si="29"/>
        <v>141</v>
      </c>
      <c r="AH133">
        <f t="shared" si="30"/>
        <v>81</v>
      </c>
      <c r="AI133">
        <f t="shared" si="31"/>
        <v>47</v>
      </c>
      <c r="AJ133">
        <f t="shared" si="32"/>
        <v>17</v>
      </c>
      <c r="AK133">
        <f t="shared" si="33"/>
        <v>53</v>
      </c>
      <c r="AL133">
        <f t="shared" si="34"/>
        <v>77</v>
      </c>
      <c r="AM133">
        <f t="shared" si="35"/>
        <v>73</v>
      </c>
      <c r="AN133">
        <f t="shared" si="36"/>
        <v>94</v>
      </c>
      <c r="AO133">
        <f t="shared" si="37"/>
        <v>82</v>
      </c>
      <c r="AP133">
        <f t="shared" si="38"/>
        <v>88</v>
      </c>
      <c r="AQ133">
        <f t="shared" si="39"/>
        <v>82</v>
      </c>
      <c r="AR133">
        <f t="shared" si="40"/>
        <v>98</v>
      </c>
      <c r="AS133">
        <f t="shared" si="41"/>
        <v>20</v>
      </c>
      <c r="AT133">
        <f t="shared" si="42"/>
        <v>86</v>
      </c>
      <c r="AU133">
        <f t="shared" si="43"/>
        <v>56</v>
      </c>
      <c r="AV133">
        <f t="shared" si="44"/>
        <v>143</v>
      </c>
      <c r="AW133">
        <f t="shared" si="45"/>
        <v>167</v>
      </c>
      <c r="AX133">
        <f t="shared" si="46"/>
        <v>41</v>
      </c>
      <c r="AY133">
        <f t="shared" si="47"/>
        <v>51</v>
      </c>
      <c r="AZ133">
        <f t="shared" si="48"/>
        <v>70</v>
      </c>
      <c r="BA133">
        <f t="shared" si="49"/>
        <v>130</v>
      </c>
      <c r="BB133">
        <f t="shared" si="50"/>
        <v>157</v>
      </c>
      <c r="BC133">
        <f t="shared" si="51"/>
        <v>58</v>
      </c>
      <c r="BD133">
        <f t="shared" si="52"/>
        <v>88</v>
      </c>
      <c r="BE133">
        <f t="shared" si="53"/>
        <v>58</v>
      </c>
      <c r="BF133">
        <f t="shared" si="54"/>
        <v>135</v>
      </c>
      <c r="BG133">
        <f t="shared" si="55"/>
        <v>47000</v>
      </c>
      <c r="BI133" s="15" t="s">
        <v>227</v>
      </c>
      <c r="BJ133" s="16">
        <v>141</v>
      </c>
      <c r="BK133" s="16">
        <v>81</v>
      </c>
      <c r="BL133" s="16">
        <v>47</v>
      </c>
      <c r="BM133" s="16">
        <v>17</v>
      </c>
      <c r="BN133" s="16">
        <v>53</v>
      </c>
      <c r="BO133" s="16">
        <v>77</v>
      </c>
      <c r="BP133" s="16">
        <v>73</v>
      </c>
      <c r="BQ133" s="16">
        <v>94</v>
      </c>
      <c r="BR133" s="16">
        <v>82</v>
      </c>
      <c r="BS133" s="16">
        <v>88</v>
      </c>
      <c r="BT133" s="16">
        <v>82</v>
      </c>
      <c r="BU133" s="16">
        <v>98</v>
      </c>
      <c r="BV133" s="16">
        <v>20</v>
      </c>
      <c r="BW133" s="16">
        <v>86</v>
      </c>
      <c r="BX133" s="16">
        <v>56</v>
      </c>
      <c r="BY133" s="16">
        <v>143</v>
      </c>
      <c r="BZ133" s="16">
        <v>167</v>
      </c>
      <c r="CA133" s="16">
        <v>41</v>
      </c>
      <c r="CB133" s="16">
        <v>51</v>
      </c>
      <c r="CC133" s="16">
        <v>70</v>
      </c>
      <c r="CD133" s="16">
        <v>130</v>
      </c>
      <c r="CE133" s="16">
        <v>157</v>
      </c>
      <c r="CF133" s="16">
        <v>58</v>
      </c>
      <c r="CG133" s="16">
        <v>88</v>
      </c>
      <c r="CH133" s="16">
        <v>58</v>
      </c>
      <c r="CI133" s="16">
        <v>135</v>
      </c>
      <c r="CJ133" s="16">
        <v>47000</v>
      </c>
    </row>
    <row r="134" spans="1:88" ht="15" thickBot="1" x14ac:dyDescent="0.35">
      <c r="A134" s="15" t="s">
        <v>228</v>
      </c>
      <c r="B134" s="16">
        <v>67</v>
      </c>
      <c r="C134" s="16">
        <v>127</v>
      </c>
      <c r="D134" s="16">
        <v>145</v>
      </c>
      <c r="E134" s="16">
        <v>155</v>
      </c>
      <c r="F134" s="16">
        <v>136</v>
      </c>
      <c r="G134" s="16">
        <v>87</v>
      </c>
      <c r="H134" s="16">
        <v>113</v>
      </c>
      <c r="I134" s="16">
        <v>85</v>
      </c>
      <c r="J134" s="16">
        <v>97</v>
      </c>
      <c r="K134" s="16">
        <v>58</v>
      </c>
      <c r="L134" s="16">
        <v>108</v>
      </c>
      <c r="M134" s="16">
        <v>118</v>
      </c>
      <c r="N134" s="16">
        <v>171</v>
      </c>
      <c r="O134" s="16">
        <v>86</v>
      </c>
      <c r="P134" s="16">
        <v>152</v>
      </c>
      <c r="Q134" s="16">
        <v>65</v>
      </c>
      <c r="R134" s="16">
        <v>41</v>
      </c>
      <c r="S134" s="16">
        <v>126</v>
      </c>
      <c r="T134" s="16">
        <v>119</v>
      </c>
      <c r="U134" s="16">
        <v>138</v>
      </c>
      <c r="V134" s="16">
        <v>72</v>
      </c>
      <c r="W134" s="16">
        <v>8</v>
      </c>
      <c r="X134" s="16">
        <v>121</v>
      </c>
      <c r="Y134" s="16">
        <v>63</v>
      </c>
      <c r="Z134" s="16">
        <v>74</v>
      </c>
      <c r="AA134" s="16">
        <v>73</v>
      </c>
      <c r="AB134" s="16">
        <v>48000</v>
      </c>
      <c r="AG134">
        <f t="shared" si="29"/>
        <v>141</v>
      </c>
      <c r="AH134">
        <f t="shared" si="30"/>
        <v>81</v>
      </c>
      <c r="AI134">
        <f t="shared" si="31"/>
        <v>63</v>
      </c>
      <c r="AJ134">
        <f t="shared" si="32"/>
        <v>53</v>
      </c>
      <c r="AK134">
        <f t="shared" si="33"/>
        <v>72</v>
      </c>
      <c r="AL134">
        <f t="shared" si="34"/>
        <v>121</v>
      </c>
      <c r="AM134">
        <f t="shared" si="35"/>
        <v>95</v>
      </c>
      <c r="AN134">
        <f t="shared" si="36"/>
        <v>123</v>
      </c>
      <c r="AO134">
        <f t="shared" si="37"/>
        <v>111</v>
      </c>
      <c r="AP134">
        <f t="shared" si="38"/>
        <v>150</v>
      </c>
      <c r="AQ134">
        <f t="shared" si="39"/>
        <v>100</v>
      </c>
      <c r="AR134">
        <f t="shared" si="40"/>
        <v>90</v>
      </c>
      <c r="AS134">
        <f t="shared" si="41"/>
        <v>37</v>
      </c>
      <c r="AT134">
        <f t="shared" si="42"/>
        <v>122</v>
      </c>
      <c r="AU134">
        <f t="shared" si="43"/>
        <v>56</v>
      </c>
      <c r="AV134">
        <f t="shared" si="44"/>
        <v>143</v>
      </c>
      <c r="AW134">
        <f t="shared" si="45"/>
        <v>167</v>
      </c>
      <c r="AX134">
        <f t="shared" si="46"/>
        <v>82</v>
      </c>
      <c r="AY134">
        <f t="shared" si="47"/>
        <v>89</v>
      </c>
      <c r="AZ134">
        <f t="shared" si="48"/>
        <v>70</v>
      </c>
      <c r="BA134">
        <f t="shared" si="49"/>
        <v>136</v>
      </c>
      <c r="BB134">
        <f t="shared" si="50"/>
        <v>200</v>
      </c>
      <c r="BC134">
        <f t="shared" si="51"/>
        <v>87</v>
      </c>
      <c r="BD134">
        <f t="shared" si="52"/>
        <v>145</v>
      </c>
      <c r="BE134">
        <f t="shared" si="53"/>
        <v>134</v>
      </c>
      <c r="BF134">
        <f t="shared" si="54"/>
        <v>135</v>
      </c>
      <c r="BG134">
        <f t="shared" si="55"/>
        <v>48000</v>
      </c>
      <c r="BI134" s="15" t="s">
        <v>228</v>
      </c>
      <c r="BJ134" s="16">
        <v>141</v>
      </c>
      <c r="BK134" s="16">
        <v>81</v>
      </c>
      <c r="BL134" s="16">
        <v>63</v>
      </c>
      <c r="BM134" s="16">
        <v>53</v>
      </c>
      <c r="BN134" s="16">
        <v>72</v>
      </c>
      <c r="BO134" s="16">
        <v>121</v>
      </c>
      <c r="BP134" s="16">
        <v>95</v>
      </c>
      <c r="BQ134" s="16">
        <v>123</v>
      </c>
      <c r="BR134" s="16">
        <v>111</v>
      </c>
      <c r="BS134" s="16">
        <v>150</v>
      </c>
      <c r="BT134" s="16">
        <v>100</v>
      </c>
      <c r="BU134" s="16">
        <v>90</v>
      </c>
      <c r="BV134" s="16">
        <v>37</v>
      </c>
      <c r="BW134" s="16">
        <v>122</v>
      </c>
      <c r="BX134" s="16">
        <v>56</v>
      </c>
      <c r="BY134" s="16">
        <v>143</v>
      </c>
      <c r="BZ134" s="16">
        <v>167</v>
      </c>
      <c r="CA134" s="16">
        <v>82</v>
      </c>
      <c r="CB134" s="16">
        <v>89</v>
      </c>
      <c r="CC134" s="16">
        <v>70</v>
      </c>
      <c r="CD134" s="16">
        <v>136</v>
      </c>
      <c r="CE134" s="16">
        <v>200</v>
      </c>
      <c r="CF134" s="16">
        <v>87</v>
      </c>
      <c r="CG134" s="16">
        <v>145</v>
      </c>
      <c r="CH134" s="16">
        <v>134</v>
      </c>
      <c r="CI134" s="16">
        <v>135</v>
      </c>
      <c r="CJ134" s="16">
        <v>48000</v>
      </c>
    </row>
    <row r="135" spans="1:88" ht="15" thickBot="1" x14ac:dyDescent="0.35">
      <c r="A135" s="15" t="s">
        <v>229</v>
      </c>
      <c r="B135" s="16">
        <v>18</v>
      </c>
      <c r="C135" s="16">
        <v>53</v>
      </c>
      <c r="D135" s="16">
        <v>88</v>
      </c>
      <c r="E135" s="16">
        <v>118</v>
      </c>
      <c r="F135" s="16">
        <v>107</v>
      </c>
      <c r="G135" s="16">
        <v>87</v>
      </c>
      <c r="H135" s="16">
        <v>96</v>
      </c>
      <c r="I135" s="16">
        <v>85</v>
      </c>
      <c r="J135" s="16">
        <v>97</v>
      </c>
      <c r="K135" s="16">
        <v>64</v>
      </c>
      <c r="L135" s="16">
        <v>108</v>
      </c>
      <c r="M135" s="16">
        <v>125</v>
      </c>
      <c r="N135" s="16">
        <v>158</v>
      </c>
      <c r="O135" s="16">
        <v>59</v>
      </c>
      <c r="P135" s="16">
        <v>152</v>
      </c>
      <c r="Q135" s="16">
        <v>65</v>
      </c>
      <c r="R135" s="16">
        <v>41</v>
      </c>
      <c r="S135" s="16">
        <v>105</v>
      </c>
      <c r="T135" s="16">
        <v>92</v>
      </c>
      <c r="U135" s="16">
        <v>138</v>
      </c>
      <c r="V135" s="16">
        <v>78</v>
      </c>
      <c r="W135" s="16">
        <v>8</v>
      </c>
      <c r="X135" s="16">
        <v>150</v>
      </c>
      <c r="Y135" s="16">
        <v>28</v>
      </c>
      <c r="Z135" s="16">
        <v>74</v>
      </c>
      <c r="AA135" s="16">
        <v>73</v>
      </c>
      <c r="AB135" s="16">
        <v>51000</v>
      </c>
      <c r="AG135">
        <f t="shared" si="29"/>
        <v>190</v>
      </c>
      <c r="AH135">
        <f t="shared" si="30"/>
        <v>155</v>
      </c>
      <c r="AI135">
        <f t="shared" si="31"/>
        <v>120</v>
      </c>
      <c r="AJ135">
        <f t="shared" si="32"/>
        <v>90</v>
      </c>
      <c r="AK135">
        <f t="shared" si="33"/>
        <v>101</v>
      </c>
      <c r="AL135">
        <f t="shared" si="34"/>
        <v>121</v>
      </c>
      <c r="AM135">
        <f t="shared" si="35"/>
        <v>112</v>
      </c>
      <c r="AN135">
        <f t="shared" si="36"/>
        <v>123</v>
      </c>
      <c r="AO135">
        <f t="shared" si="37"/>
        <v>111</v>
      </c>
      <c r="AP135">
        <f t="shared" si="38"/>
        <v>144</v>
      </c>
      <c r="AQ135">
        <f t="shared" si="39"/>
        <v>100</v>
      </c>
      <c r="AR135">
        <f t="shared" si="40"/>
        <v>83</v>
      </c>
      <c r="AS135">
        <f t="shared" si="41"/>
        <v>50</v>
      </c>
      <c r="AT135">
        <f t="shared" si="42"/>
        <v>149</v>
      </c>
      <c r="AU135">
        <f t="shared" si="43"/>
        <v>56</v>
      </c>
      <c r="AV135">
        <f t="shared" si="44"/>
        <v>143</v>
      </c>
      <c r="AW135">
        <f t="shared" si="45"/>
        <v>167</v>
      </c>
      <c r="AX135">
        <f t="shared" si="46"/>
        <v>103</v>
      </c>
      <c r="AY135">
        <f t="shared" si="47"/>
        <v>116</v>
      </c>
      <c r="AZ135">
        <f t="shared" si="48"/>
        <v>70</v>
      </c>
      <c r="BA135">
        <f t="shared" si="49"/>
        <v>130</v>
      </c>
      <c r="BB135">
        <f t="shared" si="50"/>
        <v>200</v>
      </c>
      <c r="BC135">
        <f t="shared" si="51"/>
        <v>58</v>
      </c>
      <c r="BD135">
        <f t="shared" si="52"/>
        <v>180</v>
      </c>
      <c r="BE135">
        <f t="shared" si="53"/>
        <v>134</v>
      </c>
      <c r="BF135">
        <f t="shared" si="54"/>
        <v>135</v>
      </c>
      <c r="BG135">
        <f t="shared" si="55"/>
        <v>51000</v>
      </c>
      <c r="BI135" s="15" t="s">
        <v>229</v>
      </c>
      <c r="BJ135" s="16">
        <v>190</v>
      </c>
      <c r="BK135" s="16">
        <v>155</v>
      </c>
      <c r="BL135" s="16">
        <v>120</v>
      </c>
      <c r="BM135" s="16">
        <v>90</v>
      </c>
      <c r="BN135" s="16">
        <v>101</v>
      </c>
      <c r="BO135" s="16">
        <v>121</v>
      </c>
      <c r="BP135" s="16">
        <v>112</v>
      </c>
      <c r="BQ135" s="16">
        <v>123</v>
      </c>
      <c r="BR135" s="16">
        <v>111</v>
      </c>
      <c r="BS135" s="16">
        <v>144</v>
      </c>
      <c r="BT135" s="16">
        <v>100</v>
      </c>
      <c r="BU135" s="16">
        <v>83</v>
      </c>
      <c r="BV135" s="16">
        <v>50</v>
      </c>
      <c r="BW135" s="16">
        <v>149</v>
      </c>
      <c r="BX135" s="16">
        <v>56</v>
      </c>
      <c r="BY135" s="16">
        <v>143</v>
      </c>
      <c r="BZ135" s="16">
        <v>167</v>
      </c>
      <c r="CA135" s="16">
        <v>103</v>
      </c>
      <c r="CB135" s="16">
        <v>116</v>
      </c>
      <c r="CC135" s="16">
        <v>70</v>
      </c>
      <c r="CD135" s="16">
        <v>130</v>
      </c>
      <c r="CE135" s="16">
        <v>200</v>
      </c>
      <c r="CF135" s="16">
        <v>58</v>
      </c>
      <c r="CG135" s="16">
        <v>180</v>
      </c>
      <c r="CH135" s="16">
        <v>134</v>
      </c>
      <c r="CI135" s="16">
        <v>135</v>
      </c>
      <c r="CJ135" s="16">
        <v>51000</v>
      </c>
    </row>
    <row r="136" spans="1:88" ht="15" thickBot="1" x14ac:dyDescent="0.35">
      <c r="A136" s="15" t="s">
        <v>230</v>
      </c>
      <c r="B136" s="16">
        <v>18</v>
      </c>
      <c r="C136" s="16">
        <v>53</v>
      </c>
      <c r="D136" s="16">
        <v>88</v>
      </c>
      <c r="E136" s="16">
        <v>175</v>
      </c>
      <c r="F136" s="16">
        <v>136</v>
      </c>
      <c r="G136" s="16">
        <v>87</v>
      </c>
      <c r="H136" s="16">
        <v>158</v>
      </c>
      <c r="I136" s="16">
        <v>85</v>
      </c>
      <c r="J136" s="16">
        <v>97</v>
      </c>
      <c r="K136" s="16">
        <v>120</v>
      </c>
      <c r="L136" s="16">
        <v>126</v>
      </c>
      <c r="M136" s="16">
        <v>99</v>
      </c>
      <c r="N136" s="16">
        <v>158</v>
      </c>
      <c r="O136" s="16">
        <v>86</v>
      </c>
      <c r="P136" s="16">
        <v>152</v>
      </c>
      <c r="Q136" s="16">
        <v>65</v>
      </c>
      <c r="R136" s="16">
        <v>41</v>
      </c>
      <c r="S136" s="16">
        <v>126</v>
      </c>
      <c r="T136" s="16">
        <v>143</v>
      </c>
      <c r="U136" s="16">
        <v>138</v>
      </c>
      <c r="V136" s="16">
        <v>78</v>
      </c>
      <c r="W136" s="16">
        <v>51</v>
      </c>
      <c r="X136" s="16">
        <v>150</v>
      </c>
      <c r="Y136" s="16">
        <v>134</v>
      </c>
      <c r="Z136" s="16">
        <v>150</v>
      </c>
      <c r="AA136" s="16">
        <v>73</v>
      </c>
      <c r="AB136" s="16">
        <v>50000</v>
      </c>
      <c r="AG136">
        <f t="shared" si="29"/>
        <v>190</v>
      </c>
      <c r="AH136">
        <f t="shared" si="30"/>
        <v>155</v>
      </c>
      <c r="AI136">
        <f t="shared" si="31"/>
        <v>120</v>
      </c>
      <c r="AJ136">
        <f t="shared" si="32"/>
        <v>33</v>
      </c>
      <c r="AK136">
        <f t="shared" si="33"/>
        <v>72</v>
      </c>
      <c r="AL136">
        <f t="shared" si="34"/>
        <v>121</v>
      </c>
      <c r="AM136">
        <f t="shared" si="35"/>
        <v>50</v>
      </c>
      <c r="AN136">
        <f t="shared" si="36"/>
        <v>123</v>
      </c>
      <c r="AO136">
        <f t="shared" si="37"/>
        <v>111</v>
      </c>
      <c r="AP136">
        <f t="shared" si="38"/>
        <v>88</v>
      </c>
      <c r="AQ136">
        <f t="shared" si="39"/>
        <v>82</v>
      </c>
      <c r="AR136">
        <f t="shared" si="40"/>
        <v>109</v>
      </c>
      <c r="AS136">
        <f t="shared" si="41"/>
        <v>50</v>
      </c>
      <c r="AT136">
        <f t="shared" si="42"/>
        <v>122</v>
      </c>
      <c r="AU136">
        <f t="shared" si="43"/>
        <v>56</v>
      </c>
      <c r="AV136">
        <f t="shared" si="44"/>
        <v>143</v>
      </c>
      <c r="AW136">
        <f t="shared" si="45"/>
        <v>167</v>
      </c>
      <c r="AX136">
        <f t="shared" si="46"/>
        <v>82</v>
      </c>
      <c r="AY136">
        <f t="shared" si="47"/>
        <v>65</v>
      </c>
      <c r="AZ136">
        <f t="shared" si="48"/>
        <v>70</v>
      </c>
      <c r="BA136">
        <f t="shared" si="49"/>
        <v>130</v>
      </c>
      <c r="BB136">
        <f t="shared" si="50"/>
        <v>157</v>
      </c>
      <c r="BC136">
        <f t="shared" si="51"/>
        <v>58</v>
      </c>
      <c r="BD136">
        <f t="shared" si="52"/>
        <v>74</v>
      </c>
      <c r="BE136">
        <f t="shared" si="53"/>
        <v>58</v>
      </c>
      <c r="BF136">
        <f t="shared" si="54"/>
        <v>135</v>
      </c>
      <c r="BG136">
        <f t="shared" si="55"/>
        <v>50000</v>
      </c>
      <c r="BI136" s="15" t="s">
        <v>230</v>
      </c>
      <c r="BJ136" s="16">
        <v>190</v>
      </c>
      <c r="BK136" s="16">
        <v>155</v>
      </c>
      <c r="BL136" s="16">
        <v>120</v>
      </c>
      <c r="BM136" s="16">
        <v>33</v>
      </c>
      <c r="BN136" s="16">
        <v>72</v>
      </c>
      <c r="BO136" s="16">
        <v>121</v>
      </c>
      <c r="BP136" s="16">
        <v>50</v>
      </c>
      <c r="BQ136" s="16">
        <v>123</v>
      </c>
      <c r="BR136" s="16">
        <v>111</v>
      </c>
      <c r="BS136" s="16">
        <v>88</v>
      </c>
      <c r="BT136" s="16">
        <v>82</v>
      </c>
      <c r="BU136" s="16">
        <v>109</v>
      </c>
      <c r="BV136" s="16">
        <v>50</v>
      </c>
      <c r="BW136" s="16">
        <v>122</v>
      </c>
      <c r="BX136" s="16">
        <v>56</v>
      </c>
      <c r="BY136" s="16">
        <v>143</v>
      </c>
      <c r="BZ136" s="16">
        <v>167</v>
      </c>
      <c r="CA136" s="16">
        <v>82</v>
      </c>
      <c r="CB136" s="16">
        <v>65</v>
      </c>
      <c r="CC136" s="16">
        <v>70</v>
      </c>
      <c r="CD136" s="16">
        <v>130</v>
      </c>
      <c r="CE136" s="16">
        <v>157</v>
      </c>
      <c r="CF136" s="16">
        <v>58</v>
      </c>
      <c r="CG136" s="16">
        <v>74</v>
      </c>
      <c r="CH136" s="16">
        <v>58</v>
      </c>
      <c r="CI136" s="16">
        <v>135</v>
      </c>
      <c r="CJ136" s="16">
        <v>50000</v>
      </c>
    </row>
    <row r="137" spans="1:88" ht="15" thickBot="1" x14ac:dyDescent="0.35">
      <c r="A137" s="15" t="s">
        <v>231</v>
      </c>
      <c r="B137" s="16">
        <v>18</v>
      </c>
      <c r="C137" s="16">
        <v>53</v>
      </c>
      <c r="D137" s="16">
        <v>161</v>
      </c>
      <c r="E137" s="16">
        <v>166</v>
      </c>
      <c r="F137" s="16">
        <v>107</v>
      </c>
      <c r="G137" s="16">
        <v>87</v>
      </c>
      <c r="H137" s="16">
        <v>135</v>
      </c>
      <c r="I137" s="16">
        <v>114</v>
      </c>
      <c r="J137" s="16">
        <v>97</v>
      </c>
      <c r="K137" s="16">
        <v>120</v>
      </c>
      <c r="L137" s="16">
        <v>126</v>
      </c>
      <c r="M137" s="16">
        <v>99</v>
      </c>
      <c r="N137" s="16">
        <v>158</v>
      </c>
      <c r="O137" s="16">
        <v>122</v>
      </c>
      <c r="P137" s="16">
        <v>152</v>
      </c>
      <c r="Q137" s="16">
        <v>65</v>
      </c>
      <c r="R137" s="16">
        <v>41</v>
      </c>
      <c r="S137" s="16">
        <v>105</v>
      </c>
      <c r="T137" s="16">
        <v>133</v>
      </c>
      <c r="U137" s="16">
        <v>98</v>
      </c>
      <c r="V137" s="16">
        <v>67</v>
      </c>
      <c r="W137" s="16">
        <v>74</v>
      </c>
      <c r="X137" s="16">
        <v>121</v>
      </c>
      <c r="Y137" s="16">
        <v>112</v>
      </c>
      <c r="Z137" s="16">
        <v>150</v>
      </c>
      <c r="AA137" s="16">
        <v>37</v>
      </c>
      <c r="AB137" s="16">
        <v>50000</v>
      </c>
      <c r="AG137">
        <f t="shared" ref="AG137:AG200" si="56">208-B137</f>
        <v>190</v>
      </c>
      <c r="AH137">
        <f t="shared" ref="AH137:AH200" si="57">208-C137</f>
        <v>155</v>
      </c>
      <c r="AI137">
        <f t="shared" ref="AI137:AI200" si="58">208-D137</f>
        <v>47</v>
      </c>
      <c r="AJ137">
        <f t="shared" ref="AJ137:AJ200" si="59">208-E137</f>
        <v>42</v>
      </c>
      <c r="AK137">
        <f t="shared" ref="AK137:AK200" si="60">208-F137</f>
        <v>101</v>
      </c>
      <c r="AL137">
        <f t="shared" ref="AL137:AL200" si="61">208-G137</f>
        <v>121</v>
      </c>
      <c r="AM137">
        <f t="shared" ref="AM137:AM200" si="62">208-H137</f>
        <v>73</v>
      </c>
      <c r="AN137">
        <f t="shared" ref="AN137:AN200" si="63">208-I137</f>
        <v>94</v>
      </c>
      <c r="AO137">
        <f t="shared" ref="AO137:AO200" si="64">208-J137</f>
        <v>111</v>
      </c>
      <c r="AP137">
        <f t="shared" ref="AP137:AP200" si="65">208-K137</f>
        <v>88</v>
      </c>
      <c r="AQ137">
        <f t="shared" ref="AQ137:AQ200" si="66">208-L137</f>
        <v>82</v>
      </c>
      <c r="AR137">
        <f t="shared" ref="AR137:AR200" si="67">208-M137</f>
        <v>109</v>
      </c>
      <c r="AS137">
        <f t="shared" ref="AS137:AS200" si="68">208-N137</f>
        <v>50</v>
      </c>
      <c r="AT137">
        <f t="shared" ref="AT137:AT200" si="69">208-O137</f>
        <v>86</v>
      </c>
      <c r="AU137">
        <f t="shared" ref="AU137:AU200" si="70">208-P137</f>
        <v>56</v>
      </c>
      <c r="AV137">
        <f t="shared" ref="AV137:AV200" si="71">208-Q137</f>
        <v>143</v>
      </c>
      <c r="AW137">
        <f t="shared" ref="AW137:AW200" si="72">208-R137</f>
        <v>167</v>
      </c>
      <c r="AX137">
        <f t="shared" ref="AX137:AX200" si="73">208-S137</f>
        <v>103</v>
      </c>
      <c r="AY137">
        <f t="shared" ref="AY137:AY200" si="74">208-T137</f>
        <v>75</v>
      </c>
      <c r="AZ137">
        <f t="shared" ref="AZ137:AZ200" si="75">208-U137</f>
        <v>110</v>
      </c>
      <c r="BA137">
        <f t="shared" ref="BA137:BA200" si="76">208-V137</f>
        <v>141</v>
      </c>
      <c r="BB137">
        <f t="shared" ref="BB137:BB200" si="77">208-W137</f>
        <v>134</v>
      </c>
      <c r="BC137">
        <f t="shared" ref="BC137:BC200" si="78">208-X137</f>
        <v>87</v>
      </c>
      <c r="BD137">
        <f t="shared" ref="BD137:BD200" si="79">208-Y137</f>
        <v>96</v>
      </c>
      <c r="BE137">
        <f t="shared" ref="BE137:BE200" si="80">208-Z137</f>
        <v>58</v>
      </c>
      <c r="BF137">
        <f t="shared" ref="BF137:BF200" si="81">208-AA137</f>
        <v>171</v>
      </c>
      <c r="BG137">
        <f t="shared" ref="BG137:BG200" si="82">AB137</f>
        <v>50000</v>
      </c>
      <c r="BI137" s="15" t="s">
        <v>231</v>
      </c>
      <c r="BJ137" s="16">
        <v>190</v>
      </c>
      <c r="BK137" s="16">
        <v>155</v>
      </c>
      <c r="BL137" s="16">
        <v>47</v>
      </c>
      <c r="BM137" s="16">
        <v>42</v>
      </c>
      <c r="BN137" s="16">
        <v>101</v>
      </c>
      <c r="BO137" s="16">
        <v>121</v>
      </c>
      <c r="BP137" s="16">
        <v>73</v>
      </c>
      <c r="BQ137" s="16">
        <v>94</v>
      </c>
      <c r="BR137" s="16">
        <v>111</v>
      </c>
      <c r="BS137" s="16">
        <v>88</v>
      </c>
      <c r="BT137" s="16">
        <v>82</v>
      </c>
      <c r="BU137" s="16">
        <v>109</v>
      </c>
      <c r="BV137" s="16">
        <v>50</v>
      </c>
      <c r="BW137" s="16">
        <v>86</v>
      </c>
      <c r="BX137" s="16">
        <v>56</v>
      </c>
      <c r="BY137" s="16">
        <v>143</v>
      </c>
      <c r="BZ137" s="16">
        <v>167</v>
      </c>
      <c r="CA137" s="16">
        <v>103</v>
      </c>
      <c r="CB137" s="16">
        <v>75</v>
      </c>
      <c r="CC137" s="16">
        <v>110</v>
      </c>
      <c r="CD137" s="16">
        <v>141</v>
      </c>
      <c r="CE137" s="16">
        <v>134</v>
      </c>
      <c r="CF137" s="16">
        <v>87</v>
      </c>
      <c r="CG137" s="16">
        <v>96</v>
      </c>
      <c r="CH137" s="16">
        <v>58</v>
      </c>
      <c r="CI137" s="16">
        <v>171</v>
      </c>
      <c r="CJ137" s="16">
        <v>50000</v>
      </c>
    </row>
    <row r="138" spans="1:88" ht="15" thickBot="1" x14ac:dyDescent="0.35">
      <c r="A138" s="15" t="s">
        <v>232</v>
      </c>
      <c r="B138" s="16">
        <v>18</v>
      </c>
      <c r="C138" s="16">
        <v>53</v>
      </c>
      <c r="D138" s="16">
        <v>184</v>
      </c>
      <c r="E138" s="16">
        <v>155</v>
      </c>
      <c r="F138" s="16">
        <v>107</v>
      </c>
      <c r="G138" s="16">
        <v>87</v>
      </c>
      <c r="H138" s="16">
        <v>181</v>
      </c>
      <c r="I138" s="16">
        <v>114</v>
      </c>
      <c r="J138" s="16">
        <v>126</v>
      </c>
      <c r="K138" s="16">
        <v>167</v>
      </c>
      <c r="L138" s="16">
        <v>126</v>
      </c>
      <c r="M138" s="16">
        <v>137</v>
      </c>
      <c r="N138" s="16">
        <v>188</v>
      </c>
      <c r="O138" s="16">
        <v>122</v>
      </c>
      <c r="P138" s="16">
        <v>184</v>
      </c>
      <c r="Q138" s="16">
        <v>65</v>
      </c>
      <c r="R138" s="16">
        <v>41</v>
      </c>
      <c r="S138" s="16">
        <v>126</v>
      </c>
      <c r="T138" s="16">
        <v>143</v>
      </c>
      <c r="U138" s="16">
        <v>98</v>
      </c>
      <c r="V138" s="16">
        <v>90</v>
      </c>
      <c r="W138" s="16">
        <v>101</v>
      </c>
      <c r="X138" s="16">
        <v>107</v>
      </c>
      <c r="Y138" s="16">
        <v>134</v>
      </c>
      <c r="Z138" s="16">
        <v>150</v>
      </c>
      <c r="AA138" s="16">
        <v>37</v>
      </c>
      <c r="AB138" s="16">
        <v>50000</v>
      </c>
      <c r="AG138">
        <f t="shared" si="56"/>
        <v>190</v>
      </c>
      <c r="AH138">
        <f t="shared" si="57"/>
        <v>155</v>
      </c>
      <c r="AI138">
        <f t="shared" si="58"/>
        <v>24</v>
      </c>
      <c r="AJ138">
        <f t="shared" si="59"/>
        <v>53</v>
      </c>
      <c r="AK138">
        <f t="shared" si="60"/>
        <v>101</v>
      </c>
      <c r="AL138">
        <f t="shared" si="61"/>
        <v>121</v>
      </c>
      <c r="AM138">
        <f t="shared" si="62"/>
        <v>27</v>
      </c>
      <c r="AN138">
        <f t="shared" si="63"/>
        <v>94</v>
      </c>
      <c r="AO138">
        <f t="shared" si="64"/>
        <v>82</v>
      </c>
      <c r="AP138">
        <f t="shared" si="65"/>
        <v>41</v>
      </c>
      <c r="AQ138">
        <f t="shared" si="66"/>
        <v>82</v>
      </c>
      <c r="AR138">
        <f t="shared" si="67"/>
        <v>71</v>
      </c>
      <c r="AS138">
        <f t="shared" si="68"/>
        <v>20</v>
      </c>
      <c r="AT138">
        <f t="shared" si="69"/>
        <v>86</v>
      </c>
      <c r="AU138">
        <f t="shared" si="70"/>
        <v>24</v>
      </c>
      <c r="AV138">
        <f t="shared" si="71"/>
        <v>143</v>
      </c>
      <c r="AW138">
        <f t="shared" si="72"/>
        <v>167</v>
      </c>
      <c r="AX138">
        <f t="shared" si="73"/>
        <v>82</v>
      </c>
      <c r="AY138">
        <f t="shared" si="74"/>
        <v>65</v>
      </c>
      <c r="AZ138">
        <f t="shared" si="75"/>
        <v>110</v>
      </c>
      <c r="BA138">
        <f t="shared" si="76"/>
        <v>118</v>
      </c>
      <c r="BB138">
        <f t="shared" si="77"/>
        <v>107</v>
      </c>
      <c r="BC138">
        <f t="shared" si="78"/>
        <v>101</v>
      </c>
      <c r="BD138">
        <f t="shared" si="79"/>
        <v>74</v>
      </c>
      <c r="BE138">
        <f t="shared" si="80"/>
        <v>58</v>
      </c>
      <c r="BF138">
        <f t="shared" si="81"/>
        <v>171</v>
      </c>
      <c r="BG138">
        <f t="shared" si="82"/>
        <v>50000</v>
      </c>
      <c r="BI138" s="15" t="s">
        <v>232</v>
      </c>
      <c r="BJ138" s="16">
        <v>190</v>
      </c>
      <c r="BK138" s="16">
        <v>155</v>
      </c>
      <c r="BL138" s="16">
        <v>24</v>
      </c>
      <c r="BM138" s="16">
        <v>53</v>
      </c>
      <c r="BN138" s="16">
        <v>101</v>
      </c>
      <c r="BO138" s="16">
        <v>121</v>
      </c>
      <c r="BP138" s="16">
        <v>27</v>
      </c>
      <c r="BQ138" s="16">
        <v>94</v>
      </c>
      <c r="BR138" s="16">
        <v>82</v>
      </c>
      <c r="BS138" s="16">
        <v>41</v>
      </c>
      <c r="BT138" s="16">
        <v>82</v>
      </c>
      <c r="BU138" s="16">
        <v>71</v>
      </c>
      <c r="BV138" s="16">
        <v>20</v>
      </c>
      <c r="BW138" s="16">
        <v>86</v>
      </c>
      <c r="BX138" s="16">
        <v>24</v>
      </c>
      <c r="BY138" s="16">
        <v>143</v>
      </c>
      <c r="BZ138" s="16">
        <v>167</v>
      </c>
      <c r="CA138" s="16">
        <v>82</v>
      </c>
      <c r="CB138" s="16">
        <v>65</v>
      </c>
      <c r="CC138" s="16">
        <v>110</v>
      </c>
      <c r="CD138" s="16">
        <v>118</v>
      </c>
      <c r="CE138" s="16">
        <v>107</v>
      </c>
      <c r="CF138" s="16">
        <v>101</v>
      </c>
      <c r="CG138" s="16">
        <v>74</v>
      </c>
      <c r="CH138" s="16">
        <v>58</v>
      </c>
      <c r="CI138" s="16">
        <v>171</v>
      </c>
      <c r="CJ138" s="16">
        <v>50000</v>
      </c>
    </row>
    <row r="139" spans="1:88" ht="15" thickBot="1" x14ac:dyDescent="0.35">
      <c r="A139" s="15" t="s">
        <v>233</v>
      </c>
      <c r="B139" s="16">
        <v>18</v>
      </c>
      <c r="C139" s="16">
        <v>127</v>
      </c>
      <c r="D139" s="16">
        <v>199</v>
      </c>
      <c r="E139" s="16">
        <v>191</v>
      </c>
      <c r="F139" s="16">
        <v>136</v>
      </c>
      <c r="G139" s="16">
        <v>131</v>
      </c>
      <c r="H139" s="16">
        <v>191</v>
      </c>
      <c r="I139" s="16">
        <v>130</v>
      </c>
      <c r="J139" s="16">
        <v>185</v>
      </c>
      <c r="K139" s="16">
        <v>192</v>
      </c>
      <c r="L139" s="16">
        <v>126</v>
      </c>
      <c r="M139" s="16">
        <v>185</v>
      </c>
      <c r="N139" s="16">
        <v>203</v>
      </c>
      <c r="O139" s="16">
        <v>122</v>
      </c>
      <c r="P139" s="16">
        <v>184</v>
      </c>
      <c r="Q139" s="16">
        <v>65</v>
      </c>
      <c r="R139" s="16">
        <v>150</v>
      </c>
      <c r="S139" s="16">
        <v>156</v>
      </c>
      <c r="T139" s="16">
        <v>195</v>
      </c>
      <c r="U139" s="16">
        <v>191</v>
      </c>
      <c r="V139" s="16">
        <v>90</v>
      </c>
      <c r="W139" s="16">
        <v>101</v>
      </c>
      <c r="X139" s="16">
        <v>196</v>
      </c>
      <c r="Y139" s="16">
        <v>158</v>
      </c>
      <c r="Z139" s="16">
        <v>150</v>
      </c>
      <c r="AA139" s="16">
        <v>138</v>
      </c>
      <c r="AB139" s="16">
        <v>52000</v>
      </c>
      <c r="AG139">
        <f t="shared" si="56"/>
        <v>190</v>
      </c>
      <c r="AH139">
        <f t="shared" si="57"/>
        <v>81</v>
      </c>
      <c r="AI139">
        <f t="shared" si="58"/>
        <v>9</v>
      </c>
      <c r="AJ139">
        <f t="shared" si="59"/>
        <v>17</v>
      </c>
      <c r="AK139">
        <f t="shared" si="60"/>
        <v>72</v>
      </c>
      <c r="AL139">
        <f t="shared" si="61"/>
        <v>77</v>
      </c>
      <c r="AM139">
        <f t="shared" si="62"/>
        <v>17</v>
      </c>
      <c r="AN139">
        <f t="shared" si="63"/>
        <v>78</v>
      </c>
      <c r="AO139">
        <f t="shared" si="64"/>
        <v>23</v>
      </c>
      <c r="AP139">
        <f t="shared" si="65"/>
        <v>16</v>
      </c>
      <c r="AQ139">
        <f t="shared" si="66"/>
        <v>82</v>
      </c>
      <c r="AR139">
        <f t="shared" si="67"/>
        <v>23</v>
      </c>
      <c r="AS139">
        <f t="shared" si="68"/>
        <v>5</v>
      </c>
      <c r="AT139">
        <f t="shared" si="69"/>
        <v>86</v>
      </c>
      <c r="AU139">
        <f t="shared" si="70"/>
        <v>24</v>
      </c>
      <c r="AV139">
        <f t="shared" si="71"/>
        <v>143</v>
      </c>
      <c r="AW139">
        <f t="shared" si="72"/>
        <v>58</v>
      </c>
      <c r="AX139">
        <f t="shared" si="73"/>
        <v>52</v>
      </c>
      <c r="AY139">
        <f t="shared" si="74"/>
        <v>13</v>
      </c>
      <c r="AZ139">
        <f t="shared" si="75"/>
        <v>17</v>
      </c>
      <c r="BA139">
        <f t="shared" si="76"/>
        <v>118</v>
      </c>
      <c r="BB139">
        <f t="shared" si="77"/>
        <v>107</v>
      </c>
      <c r="BC139">
        <f t="shared" si="78"/>
        <v>12</v>
      </c>
      <c r="BD139">
        <f t="shared" si="79"/>
        <v>50</v>
      </c>
      <c r="BE139">
        <f t="shared" si="80"/>
        <v>58</v>
      </c>
      <c r="BF139">
        <f t="shared" si="81"/>
        <v>70</v>
      </c>
      <c r="BG139">
        <f t="shared" si="82"/>
        <v>52000</v>
      </c>
      <c r="BI139" s="15" t="s">
        <v>233</v>
      </c>
      <c r="BJ139" s="16">
        <v>190</v>
      </c>
      <c r="BK139" s="16">
        <v>81</v>
      </c>
      <c r="BL139" s="16">
        <v>9</v>
      </c>
      <c r="BM139" s="16">
        <v>17</v>
      </c>
      <c r="BN139" s="16">
        <v>72</v>
      </c>
      <c r="BO139" s="16">
        <v>77</v>
      </c>
      <c r="BP139" s="16">
        <v>17</v>
      </c>
      <c r="BQ139" s="16">
        <v>78</v>
      </c>
      <c r="BR139" s="16">
        <v>23</v>
      </c>
      <c r="BS139" s="16">
        <v>16</v>
      </c>
      <c r="BT139" s="16">
        <v>82</v>
      </c>
      <c r="BU139" s="16">
        <v>23</v>
      </c>
      <c r="BV139" s="16">
        <v>5</v>
      </c>
      <c r="BW139" s="16">
        <v>86</v>
      </c>
      <c r="BX139" s="16">
        <v>24</v>
      </c>
      <c r="BY139" s="16">
        <v>143</v>
      </c>
      <c r="BZ139" s="16">
        <v>58</v>
      </c>
      <c r="CA139" s="16">
        <v>52</v>
      </c>
      <c r="CB139" s="16">
        <v>13</v>
      </c>
      <c r="CC139" s="16">
        <v>17</v>
      </c>
      <c r="CD139" s="16">
        <v>118</v>
      </c>
      <c r="CE139" s="16">
        <v>107</v>
      </c>
      <c r="CF139" s="16">
        <v>12</v>
      </c>
      <c r="CG139" s="16">
        <v>50</v>
      </c>
      <c r="CH139" s="16">
        <v>58</v>
      </c>
      <c r="CI139" s="16">
        <v>70</v>
      </c>
      <c r="CJ139" s="16">
        <v>52000</v>
      </c>
    </row>
    <row r="140" spans="1:88" ht="15" thickBot="1" x14ac:dyDescent="0.35">
      <c r="A140" s="15" t="s">
        <v>234</v>
      </c>
      <c r="B140" s="16">
        <v>5</v>
      </c>
      <c r="C140" s="16">
        <v>53</v>
      </c>
      <c r="D140" s="16">
        <v>161</v>
      </c>
      <c r="E140" s="16">
        <v>155</v>
      </c>
      <c r="F140" s="16">
        <v>66</v>
      </c>
      <c r="G140" s="16">
        <v>87</v>
      </c>
      <c r="H140" s="16">
        <v>96</v>
      </c>
      <c r="I140" s="16">
        <v>85</v>
      </c>
      <c r="J140" s="16">
        <v>97</v>
      </c>
      <c r="K140" s="16">
        <v>158</v>
      </c>
      <c r="L140" s="16">
        <v>126</v>
      </c>
      <c r="M140" s="16">
        <v>110</v>
      </c>
      <c r="N140" s="16">
        <v>171</v>
      </c>
      <c r="O140" s="16">
        <v>86</v>
      </c>
      <c r="P140" s="16">
        <v>123</v>
      </c>
      <c r="Q140" s="16">
        <v>65</v>
      </c>
      <c r="R140" s="16">
        <v>41</v>
      </c>
      <c r="S140" s="16">
        <v>79</v>
      </c>
      <c r="T140" s="16">
        <v>65</v>
      </c>
      <c r="U140" s="16">
        <v>98</v>
      </c>
      <c r="V140" s="16">
        <v>72</v>
      </c>
      <c r="W140" s="16">
        <v>8</v>
      </c>
      <c r="X140" s="16">
        <v>150</v>
      </c>
      <c r="Y140" s="16">
        <v>87</v>
      </c>
      <c r="Z140" s="16">
        <v>74</v>
      </c>
      <c r="AA140" s="16">
        <v>73</v>
      </c>
      <c r="AB140" s="16">
        <v>48000</v>
      </c>
      <c r="AG140">
        <f t="shared" si="56"/>
        <v>203</v>
      </c>
      <c r="AH140">
        <f t="shared" si="57"/>
        <v>155</v>
      </c>
      <c r="AI140">
        <f t="shared" si="58"/>
        <v>47</v>
      </c>
      <c r="AJ140">
        <f t="shared" si="59"/>
        <v>53</v>
      </c>
      <c r="AK140">
        <f t="shared" si="60"/>
        <v>142</v>
      </c>
      <c r="AL140">
        <f t="shared" si="61"/>
        <v>121</v>
      </c>
      <c r="AM140">
        <f t="shared" si="62"/>
        <v>112</v>
      </c>
      <c r="AN140">
        <f t="shared" si="63"/>
        <v>123</v>
      </c>
      <c r="AO140">
        <f t="shared" si="64"/>
        <v>111</v>
      </c>
      <c r="AP140">
        <f t="shared" si="65"/>
        <v>50</v>
      </c>
      <c r="AQ140">
        <f t="shared" si="66"/>
        <v>82</v>
      </c>
      <c r="AR140">
        <f t="shared" si="67"/>
        <v>98</v>
      </c>
      <c r="AS140">
        <f t="shared" si="68"/>
        <v>37</v>
      </c>
      <c r="AT140">
        <f t="shared" si="69"/>
        <v>122</v>
      </c>
      <c r="AU140">
        <f t="shared" si="70"/>
        <v>85</v>
      </c>
      <c r="AV140">
        <f t="shared" si="71"/>
        <v>143</v>
      </c>
      <c r="AW140">
        <f t="shared" si="72"/>
        <v>167</v>
      </c>
      <c r="AX140">
        <f t="shared" si="73"/>
        <v>129</v>
      </c>
      <c r="AY140">
        <f t="shared" si="74"/>
        <v>143</v>
      </c>
      <c r="AZ140">
        <f t="shared" si="75"/>
        <v>110</v>
      </c>
      <c r="BA140">
        <f t="shared" si="76"/>
        <v>136</v>
      </c>
      <c r="BB140">
        <f t="shared" si="77"/>
        <v>200</v>
      </c>
      <c r="BC140">
        <f t="shared" si="78"/>
        <v>58</v>
      </c>
      <c r="BD140">
        <f t="shared" si="79"/>
        <v>121</v>
      </c>
      <c r="BE140">
        <f t="shared" si="80"/>
        <v>134</v>
      </c>
      <c r="BF140">
        <f t="shared" si="81"/>
        <v>135</v>
      </c>
      <c r="BG140">
        <f t="shared" si="82"/>
        <v>48000</v>
      </c>
      <c r="BI140" s="15" t="s">
        <v>234</v>
      </c>
      <c r="BJ140" s="16">
        <v>203</v>
      </c>
      <c r="BK140" s="16">
        <v>155</v>
      </c>
      <c r="BL140" s="16">
        <v>47</v>
      </c>
      <c r="BM140" s="16">
        <v>53</v>
      </c>
      <c r="BN140" s="16">
        <v>142</v>
      </c>
      <c r="BO140" s="16">
        <v>121</v>
      </c>
      <c r="BP140" s="16">
        <v>112</v>
      </c>
      <c r="BQ140" s="16">
        <v>123</v>
      </c>
      <c r="BR140" s="16">
        <v>111</v>
      </c>
      <c r="BS140" s="16">
        <v>50</v>
      </c>
      <c r="BT140" s="16">
        <v>82</v>
      </c>
      <c r="BU140" s="16">
        <v>98</v>
      </c>
      <c r="BV140" s="16">
        <v>37</v>
      </c>
      <c r="BW140" s="16">
        <v>122</v>
      </c>
      <c r="BX140" s="16">
        <v>85</v>
      </c>
      <c r="BY140" s="16">
        <v>143</v>
      </c>
      <c r="BZ140" s="16">
        <v>167</v>
      </c>
      <c r="CA140" s="16">
        <v>129</v>
      </c>
      <c r="CB140" s="16">
        <v>143</v>
      </c>
      <c r="CC140" s="16">
        <v>110</v>
      </c>
      <c r="CD140" s="16">
        <v>136</v>
      </c>
      <c r="CE140" s="16">
        <v>200</v>
      </c>
      <c r="CF140" s="16">
        <v>58</v>
      </c>
      <c r="CG140" s="16">
        <v>121</v>
      </c>
      <c r="CH140" s="16">
        <v>134</v>
      </c>
      <c r="CI140" s="16">
        <v>135</v>
      </c>
      <c r="CJ140" s="16">
        <v>48000</v>
      </c>
    </row>
    <row r="141" spans="1:88" ht="15" thickBot="1" x14ac:dyDescent="0.35">
      <c r="A141" s="15" t="s">
        <v>235</v>
      </c>
      <c r="B141" s="16">
        <v>5</v>
      </c>
      <c r="C141" s="16">
        <v>53</v>
      </c>
      <c r="D141" s="16">
        <v>145</v>
      </c>
      <c r="E141" s="16">
        <v>146</v>
      </c>
      <c r="F141" s="16">
        <v>66</v>
      </c>
      <c r="G141" s="16">
        <v>38</v>
      </c>
      <c r="H141" s="16">
        <v>158</v>
      </c>
      <c r="I141" s="16">
        <v>58</v>
      </c>
      <c r="J141" s="16">
        <v>40</v>
      </c>
      <c r="K141" s="16">
        <v>151</v>
      </c>
      <c r="L141" s="16">
        <v>108</v>
      </c>
      <c r="M141" s="16">
        <v>118</v>
      </c>
      <c r="N141" s="16">
        <v>146</v>
      </c>
      <c r="O141" s="16">
        <v>122</v>
      </c>
      <c r="P141" s="16">
        <v>152</v>
      </c>
      <c r="Q141" s="16">
        <v>65</v>
      </c>
      <c r="R141" s="16">
        <v>41</v>
      </c>
      <c r="S141" s="16">
        <v>79</v>
      </c>
      <c r="T141" s="16">
        <v>76</v>
      </c>
      <c r="U141" s="16">
        <v>98</v>
      </c>
      <c r="V141" s="16">
        <v>72</v>
      </c>
      <c r="W141" s="16">
        <v>25</v>
      </c>
      <c r="X141" s="16">
        <v>150</v>
      </c>
      <c r="Y141" s="16">
        <v>28</v>
      </c>
      <c r="Z141" s="16">
        <v>74</v>
      </c>
      <c r="AA141" s="16">
        <v>37</v>
      </c>
      <c r="AB141" s="16">
        <v>51000</v>
      </c>
      <c r="AG141">
        <f t="shared" si="56"/>
        <v>203</v>
      </c>
      <c r="AH141">
        <f t="shared" si="57"/>
        <v>155</v>
      </c>
      <c r="AI141">
        <f t="shared" si="58"/>
        <v>63</v>
      </c>
      <c r="AJ141">
        <f t="shared" si="59"/>
        <v>62</v>
      </c>
      <c r="AK141">
        <f t="shared" si="60"/>
        <v>142</v>
      </c>
      <c r="AL141">
        <f t="shared" si="61"/>
        <v>170</v>
      </c>
      <c r="AM141">
        <f t="shared" si="62"/>
        <v>50</v>
      </c>
      <c r="AN141">
        <f t="shared" si="63"/>
        <v>150</v>
      </c>
      <c r="AO141">
        <f t="shared" si="64"/>
        <v>168</v>
      </c>
      <c r="AP141">
        <f t="shared" si="65"/>
        <v>57</v>
      </c>
      <c r="AQ141">
        <f t="shared" si="66"/>
        <v>100</v>
      </c>
      <c r="AR141">
        <f t="shared" si="67"/>
        <v>90</v>
      </c>
      <c r="AS141">
        <f t="shared" si="68"/>
        <v>62</v>
      </c>
      <c r="AT141">
        <f t="shared" si="69"/>
        <v>86</v>
      </c>
      <c r="AU141">
        <f t="shared" si="70"/>
        <v>56</v>
      </c>
      <c r="AV141">
        <f t="shared" si="71"/>
        <v>143</v>
      </c>
      <c r="AW141">
        <f t="shared" si="72"/>
        <v>167</v>
      </c>
      <c r="AX141">
        <f t="shared" si="73"/>
        <v>129</v>
      </c>
      <c r="AY141">
        <f t="shared" si="74"/>
        <v>132</v>
      </c>
      <c r="AZ141">
        <f t="shared" si="75"/>
        <v>110</v>
      </c>
      <c r="BA141">
        <f t="shared" si="76"/>
        <v>136</v>
      </c>
      <c r="BB141">
        <f t="shared" si="77"/>
        <v>183</v>
      </c>
      <c r="BC141">
        <f t="shared" si="78"/>
        <v>58</v>
      </c>
      <c r="BD141">
        <f t="shared" si="79"/>
        <v>180</v>
      </c>
      <c r="BE141">
        <f t="shared" si="80"/>
        <v>134</v>
      </c>
      <c r="BF141">
        <f t="shared" si="81"/>
        <v>171</v>
      </c>
      <c r="BG141">
        <f t="shared" si="82"/>
        <v>51000</v>
      </c>
      <c r="BI141" s="15" t="s">
        <v>235</v>
      </c>
      <c r="BJ141" s="16">
        <v>203</v>
      </c>
      <c r="BK141" s="16">
        <v>155</v>
      </c>
      <c r="BL141" s="16">
        <v>63</v>
      </c>
      <c r="BM141" s="16">
        <v>62</v>
      </c>
      <c r="BN141" s="16">
        <v>142</v>
      </c>
      <c r="BO141" s="16">
        <v>170</v>
      </c>
      <c r="BP141" s="16">
        <v>50</v>
      </c>
      <c r="BQ141" s="16">
        <v>150</v>
      </c>
      <c r="BR141" s="16">
        <v>168</v>
      </c>
      <c r="BS141" s="16">
        <v>57</v>
      </c>
      <c r="BT141" s="16">
        <v>100</v>
      </c>
      <c r="BU141" s="16">
        <v>90</v>
      </c>
      <c r="BV141" s="16">
        <v>62</v>
      </c>
      <c r="BW141" s="16">
        <v>86</v>
      </c>
      <c r="BX141" s="16">
        <v>56</v>
      </c>
      <c r="BY141" s="16">
        <v>143</v>
      </c>
      <c r="BZ141" s="16">
        <v>167</v>
      </c>
      <c r="CA141" s="16">
        <v>129</v>
      </c>
      <c r="CB141" s="16">
        <v>132</v>
      </c>
      <c r="CC141" s="16">
        <v>110</v>
      </c>
      <c r="CD141" s="16">
        <v>136</v>
      </c>
      <c r="CE141" s="16">
        <v>183</v>
      </c>
      <c r="CF141" s="16">
        <v>58</v>
      </c>
      <c r="CG141" s="16">
        <v>180</v>
      </c>
      <c r="CH141" s="16">
        <v>134</v>
      </c>
      <c r="CI141" s="16">
        <v>171</v>
      </c>
      <c r="CJ141" s="16">
        <v>51000</v>
      </c>
    </row>
    <row r="142" spans="1:88" ht="15" thickBot="1" x14ac:dyDescent="0.35">
      <c r="A142" s="15" t="s">
        <v>236</v>
      </c>
      <c r="B142" s="16">
        <v>5</v>
      </c>
      <c r="C142" s="16">
        <v>53</v>
      </c>
      <c r="D142" s="16">
        <v>115</v>
      </c>
      <c r="E142" s="16">
        <v>125</v>
      </c>
      <c r="F142" s="16">
        <v>66</v>
      </c>
      <c r="G142" s="16">
        <v>38</v>
      </c>
      <c r="H142" s="16">
        <v>113</v>
      </c>
      <c r="I142" s="16">
        <v>58</v>
      </c>
      <c r="J142" s="16">
        <v>40</v>
      </c>
      <c r="K142" s="16">
        <v>83</v>
      </c>
      <c r="L142" s="16">
        <v>108</v>
      </c>
      <c r="M142" s="16">
        <v>110</v>
      </c>
      <c r="N142" s="16">
        <v>146</v>
      </c>
      <c r="O142" s="16">
        <v>122</v>
      </c>
      <c r="P142" s="16">
        <v>123</v>
      </c>
      <c r="Q142" s="16">
        <v>4</v>
      </c>
      <c r="R142" s="16">
        <v>4</v>
      </c>
      <c r="S142" s="16">
        <v>23</v>
      </c>
      <c r="T142" s="16">
        <v>22</v>
      </c>
      <c r="U142" s="16">
        <v>98</v>
      </c>
      <c r="V142" s="16">
        <v>78</v>
      </c>
      <c r="W142" s="16">
        <v>8</v>
      </c>
      <c r="X142" s="16">
        <v>121</v>
      </c>
      <c r="Y142" s="16">
        <v>73</v>
      </c>
      <c r="Z142" s="16">
        <v>74</v>
      </c>
      <c r="AA142" s="16">
        <v>73</v>
      </c>
      <c r="AB142" s="16">
        <v>52000</v>
      </c>
      <c r="AG142">
        <f t="shared" si="56"/>
        <v>203</v>
      </c>
      <c r="AH142">
        <f t="shared" si="57"/>
        <v>155</v>
      </c>
      <c r="AI142">
        <f t="shared" si="58"/>
        <v>93</v>
      </c>
      <c r="AJ142">
        <f t="shared" si="59"/>
        <v>83</v>
      </c>
      <c r="AK142">
        <f t="shared" si="60"/>
        <v>142</v>
      </c>
      <c r="AL142">
        <f t="shared" si="61"/>
        <v>170</v>
      </c>
      <c r="AM142">
        <f t="shared" si="62"/>
        <v>95</v>
      </c>
      <c r="AN142">
        <f t="shared" si="63"/>
        <v>150</v>
      </c>
      <c r="AO142">
        <f t="shared" si="64"/>
        <v>168</v>
      </c>
      <c r="AP142">
        <f t="shared" si="65"/>
        <v>125</v>
      </c>
      <c r="AQ142">
        <f t="shared" si="66"/>
        <v>100</v>
      </c>
      <c r="AR142">
        <f t="shared" si="67"/>
        <v>98</v>
      </c>
      <c r="AS142">
        <f t="shared" si="68"/>
        <v>62</v>
      </c>
      <c r="AT142">
        <f t="shared" si="69"/>
        <v>86</v>
      </c>
      <c r="AU142">
        <f t="shared" si="70"/>
        <v>85</v>
      </c>
      <c r="AV142">
        <f t="shared" si="71"/>
        <v>204</v>
      </c>
      <c r="AW142">
        <f t="shared" si="72"/>
        <v>204</v>
      </c>
      <c r="AX142">
        <f t="shared" si="73"/>
        <v>185</v>
      </c>
      <c r="AY142">
        <f t="shared" si="74"/>
        <v>186</v>
      </c>
      <c r="AZ142">
        <f t="shared" si="75"/>
        <v>110</v>
      </c>
      <c r="BA142">
        <f t="shared" si="76"/>
        <v>130</v>
      </c>
      <c r="BB142">
        <f t="shared" si="77"/>
        <v>200</v>
      </c>
      <c r="BC142">
        <f t="shared" si="78"/>
        <v>87</v>
      </c>
      <c r="BD142">
        <f t="shared" si="79"/>
        <v>135</v>
      </c>
      <c r="BE142">
        <f t="shared" si="80"/>
        <v>134</v>
      </c>
      <c r="BF142">
        <f t="shared" si="81"/>
        <v>135</v>
      </c>
      <c r="BG142">
        <f t="shared" si="82"/>
        <v>52000</v>
      </c>
      <c r="BI142" s="15" t="s">
        <v>236</v>
      </c>
      <c r="BJ142" s="16">
        <v>203</v>
      </c>
      <c r="BK142" s="16">
        <v>155</v>
      </c>
      <c r="BL142" s="16">
        <v>93</v>
      </c>
      <c r="BM142" s="16">
        <v>83</v>
      </c>
      <c r="BN142" s="16">
        <v>142</v>
      </c>
      <c r="BO142" s="16">
        <v>170</v>
      </c>
      <c r="BP142" s="16">
        <v>95</v>
      </c>
      <c r="BQ142" s="16">
        <v>150</v>
      </c>
      <c r="BR142" s="16">
        <v>168</v>
      </c>
      <c r="BS142" s="16">
        <v>125</v>
      </c>
      <c r="BT142" s="16">
        <v>100</v>
      </c>
      <c r="BU142" s="16">
        <v>98</v>
      </c>
      <c r="BV142" s="16">
        <v>62</v>
      </c>
      <c r="BW142" s="16">
        <v>86</v>
      </c>
      <c r="BX142" s="16">
        <v>85</v>
      </c>
      <c r="BY142" s="16">
        <v>204</v>
      </c>
      <c r="BZ142" s="16">
        <v>204</v>
      </c>
      <c r="CA142" s="16">
        <v>185</v>
      </c>
      <c r="CB142" s="16">
        <v>186</v>
      </c>
      <c r="CC142" s="16">
        <v>110</v>
      </c>
      <c r="CD142" s="16">
        <v>130</v>
      </c>
      <c r="CE142" s="16">
        <v>200</v>
      </c>
      <c r="CF142" s="16">
        <v>87</v>
      </c>
      <c r="CG142" s="16">
        <v>135</v>
      </c>
      <c r="CH142" s="16">
        <v>134</v>
      </c>
      <c r="CI142" s="16">
        <v>135</v>
      </c>
      <c r="CJ142" s="16">
        <v>52000</v>
      </c>
    </row>
    <row r="143" spans="1:88" ht="15" thickBot="1" x14ac:dyDescent="0.35">
      <c r="A143" s="15" t="s">
        <v>237</v>
      </c>
      <c r="B143" s="16">
        <v>18</v>
      </c>
      <c r="C143" s="16">
        <v>53</v>
      </c>
      <c r="D143" s="16">
        <v>88</v>
      </c>
      <c r="E143" s="16">
        <v>125</v>
      </c>
      <c r="F143" s="16">
        <v>87</v>
      </c>
      <c r="G143" s="16">
        <v>87</v>
      </c>
      <c r="H143" s="16">
        <v>113</v>
      </c>
      <c r="I143" s="16">
        <v>58</v>
      </c>
      <c r="J143" s="16">
        <v>66</v>
      </c>
      <c r="K143" s="16">
        <v>83</v>
      </c>
      <c r="L143" s="16">
        <v>126</v>
      </c>
      <c r="M143" s="16">
        <v>125</v>
      </c>
      <c r="N143" s="16">
        <v>171</v>
      </c>
      <c r="O143" s="16">
        <v>122</v>
      </c>
      <c r="P143" s="16">
        <v>152</v>
      </c>
      <c r="Q143" s="16">
        <v>65</v>
      </c>
      <c r="R143" s="16">
        <v>41</v>
      </c>
      <c r="S143" s="16">
        <v>79</v>
      </c>
      <c r="T143" s="16">
        <v>119</v>
      </c>
      <c r="U143" s="16">
        <v>98</v>
      </c>
      <c r="V143" s="16">
        <v>72</v>
      </c>
      <c r="W143" s="16">
        <v>25</v>
      </c>
      <c r="X143" s="16">
        <v>150</v>
      </c>
      <c r="Y143" s="16">
        <v>28</v>
      </c>
      <c r="Z143" s="16">
        <v>74</v>
      </c>
      <c r="AA143" s="16">
        <v>73</v>
      </c>
      <c r="AB143" s="16">
        <v>53000</v>
      </c>
      <c r="AG143">
        <f t="shared" si="56"/>
        <v>190</v>
      </c>
      <c r="AH143">
        <f t="shared" si="57"/>
        <v>155</v>
      </c>
      <c r="AI143">
        <f t="shared" si="58"/>
        <v>120</v>
      </c>
      <c r="AJ143">
        <f t="shared" si="59"/>
        <v>83</v>
      </c>
      <c r="AK143">
        <f t="shared" si="60"/>
        <v>121</v>
      </c>
      <c r="AL143">
        <f t="shared" si="61"/>
        <v>121</v>
      </c>
      <c r="AM143">
        <f t="shared" si="62"/>
        <v>95</v>
      </c>
      <c r="AN143">
        <f t="shared" si="63"/>
        <v>150</v>
      </c>
      <c r="AO143">
        <f t="shared" si="64"/>
        <v>142</v>
      </c>
      <c r="AP143">
        <f t="shared" si="65"/>
        <v>125</v>
      </c>
      <c r="AQ143">
        <f t="shared" si="66"/>
        <v>82</v>
      </c>
      <c r="AR143">
        <f t="shared" si="67"/>
        <v>83</v>
      </c>
      <c r="AS143">
        <f t="shared" si="68"/>
        <v>37</v>
      </c>
      <c r="AT143">
        <f t="shared" si="69"/>
        <v>86</v>
      </c>
      <c r="AU143">
        <f t="shared" si="70"/>
        <v>56</v>
      </c>
      <c r="AV143">
        <f t="shared" si="71"/>
        <v>143</v>
      </c>
      <c r="AW143">
        <f t="shared" si="72"/>
        <v>167</v>
      </c>
      <c r="AX143">
        <f t="shared" si="73"/>
        <v>129</v>
      </c>
      <c r="AY143">
        <f t="shared" si="74"/>
        <v>89</v>
      </c>
      <c r="AZ143">
        <f t="shared" si="75"/>
        <v>110</v>
      </c>
      <c r="BA143">
        <f t="shared" si="76"/>
        <v>136</v>
      </c>
      <c r="BB143">
        <f t="shared" si="77"/>
        <v>183</v>
      </c>
      <c r="BC143">
        <f t="shared" si="78"/>
        <v>58</v>
      </c>
      <c r="BD143">
        <f t="shared" si="79"/>
        <v>180</v>
      </c>
      <c r="BE143">
        <f t="shared" si="80"/>
        <v>134</v>
      </c>
      <c r="BF143">
        <f t="shared" si="81"/>
        <v>135</v>
      </c>
      <c r="BG143">
        <f t="shared" si="82"/>
        <v>53000</v>
      </c>
      <c r="BI143" s="15" t="s">
        <v>237</v>
      </c>
      <c r="BJ143" s="16">
        <v>190</v>
      </c>
      <c r="BK143" s="16">
        <v>155</v>
      </c>
      <c r="BL143" s="16">
        <v>120</v>
      </c>
      <c r="BM143" s="16">
        <v>83</v>
      </c>
      <c r="BN143" s="16">
        <v>121</v>
      </c>
      <c r="BO143" s="16">
        <v>121</v>
      </c>
      <c r="BP143" s="16">
        <v>95</v>
      </c>
      <c r="BQ143" s="16">
        <v>150</v>
      </c>
      <c r="BR143" s="16">
        <v>142</v>
      </c>
      <c r="BS143" s="16">
        <v>125</v>
      </c>
      <c r="BT143" s="16">
        <v>82</v>
      </c>
      <c r="BU143" s="16">
        <v>83</v>
      </c>
      <c r="BV143" s="16">
        <v>37</v>
      </c>
      <c r="BW143" s="16">
        <v>86</v>
      </c>
      <c r="BX143" s="16">
        <v>56</v>
      </c>
      <c r="BY143" s="16">
        <v>143</v>
      </c>
      <c r="BZ143" s="16">
        <v>167</v>
      </c>
      <c r="CA143" s="16">
        <v>129</v>
      </c>
      <c r="CB143" s="16">
        <v>89</v>
      </c>
      <c r="CC143" s="16">
        <v>110</v>
      </c>
      <c r="CD143" s="16">
        <v>136</v>
      </c>
      <c r="CE143" s="16">
        <v>183</v>
      </c>
      <c r="CF143" s="16">
        <v>58</v>
      </c>
      <c r="CG143" s="16">
        <v>180</v>
      </c>
      <c r="CH143" s="16">
        <v>134</v>
      </c>
      <c r="CI143" s="16">
        <v>135</v>
      </c>
      <c r="CJ143" s="16">
        <v>53000</v>
      </c>
    </row>
    <row r="144" spans="1:88" ht="15" thickBot="1" x14ac:dyDescent="0.35">
      <c r="A144" s="15" t="s">
        <v>238</v>
      </c>
      <c r="B144" s="16">
        <v>18</v>
      </c>
      <c r="C144" s="16">
        <v>53</v>
      </c>
      <c r="D144" s="16">
        <v>88</v>
      </c>
      <c r="E144" s="16">
        <v>109</v>
      </c>
      <c r="F144" s="16">
        <v>107</v>
      </c>
      <c r="G144" s="16">
        <v>87</v>
      </c>
      <c r="H144" s="16">
        <v>113</v>
      </c>
      <c r="I144" s="16">
        <v>85</v>
      </c>
      <c r="J144" s="16">
        <v>97</v>
      </c>
      <c r="K144" s="16">
        <v>64</v>
      </c>
      <c r="L144" s="16">
        <v>126</v>
      </c>
      <c r="M144" s="16">
        <v>125</v>
      </c>
      <c r="N144" s="16">
        <v>188</v>
      </c>
      <c r="O144" s="16">
        <v>86</v>
      </c>
      <c r="P144" s="16">
        <v>123</v>
      </c>
      <c r="Q144" s="16">
        <v>65</v>
      </c>
      <c r="R144" s="16">
        <v>41</v>
      </c>
      <c r="S144" s="16">
        <v>49</v>
      </c>
      <c r="T144" s="16">
        <v>65</v>
      </c>
      <c r="U144" s="16">
        <v>138</v>
      </c>
      <c r="V144" s="16">
        <v>50</v>
      </c>
      <c r="W144" s="16">
        <v>18</v>
      </c>
      <c r="X144" s="16">
        <v>150</v>
      </c>
      <c r="Y144" s="16">
        <v>87</v>
      </c>
      <c r="Z144" s="16">
        <v>74</v>
      </c>
      <c r="AA144" s="16">
        <v>73</v>
      </c>
      <c r="AB144" s="16">
        <v>51000</v>
      </c>
      <c r="AG144">
        <f t="shared" si="56"/>
        <v>190</v>
      </c>
      <c r="AH144">
        <f t="shared" si="57"/>
        <v>155</v>
      </c>
      <c r="AI144">
        <f t="shared" si="58"/>
        <v>120</v>
      </c>
      <c r="AJ144">
        <f t="shared" si="59"/>
        <v>99</v>
      </c>
      <c r="AK144">
        <f t="shared" si="60"/>
        <v>101</v>
      </c>
      <c r="AL144">
        <f t="shared" si="61"/>
        <v>121</v>
      </c>
      <c r="AM144">
        <f t="shared" si="62"/>
        <v>95</v>
      </c>
      <c r="AN144">
        <f t="shared" si="63"/>
        <v>123</v>
      </c>
      <c r="AO144">
        <f t="shared" si="64"/>
        <v>111</v>
      </c>
      <c r="AP144">
        <f t="shared" si="65"/>
        <v>144</v>
      </c>
      <c r="AQ144">
        <f t="shared" si="66"/>
        <v>82</v>
      </c>
      <c r="AR144">
        <f t="shared" si="67"/>
        <v>83</v>
      </c>
      <c r="AS144">
        <f t="shared" si="68"/>
        <v>20</v>
      </c>
      <c r="AT144">
        <f t="shared" si="69"/>
        <v>122</v>
      </c>
      <c r="AU144">
        <f t="shared" si="70"/>
        <v>85</v>
      </c>
      <c r="AV144">
        <f t="shared" si="71"/>
        <v>143</v>
      </c>
      <c r="AW144">
        <f t="shared" si="72"/>
        <v>167</v>
      </c>
      <c r="AX144">
        <f t="shared" si="73"/>
        <v>159</v>
      </c>
      <c r="AY144">
        <f t="shared" si="74"/>
        <v>143</v>
      </c>
      <c r="AZ144">
        <f t="shared" si="75"/>
        <v>70</v>
      </c>
      <c r="BA144">
        <f t="shared" si="76"/>
        <v>158</v>
      </c>
      <c r="BB144">
        <f t="shared" si="77"/>
        <v>190</v>
      </c>
      <c r="BC144">
        <f t="shared" si="78"/>
        <v>58</v>
      </c>
      <c r="BD144">
        <f t="shared" si="79"/>
        <v>121</v>
      </c>
      <c r="BE144">
        <f t="shared" si="80"/>
        <v>134</v>
      </c>
      <c r="BF144">
        <f t="shared" si="81"/>
        <v>135</v>
      </c>
      <c r="BG144">
        <f t="shared" si="82"/>
        <v>51000</v>
      </c>
      <c r="BI144" s="15" t="s">
        <v>238</v>
      </c>
      <c r="BJ144" s="16">
        <v>190</v>
      </c>
      <c r="BK144" s="16">
        <v>155</v>
      </c>
      <c r="BL144" s="16">
        <v>120</v>
      </c>
      <c r="BM144" s="16">
        <v>99</v>
      </c>
      <c r="BN144" s="16">
        <v>101</v>
      </c>
      <c r="BO144" s="16">
        <v>121</v>
      </c>
      <c r="BP144" s="16">
        <v>95</v>
      </c>
      <c r="BQ144" s="16">
        <v>123</v>
      </c>
      <c r="BR144" s="16">
        <v>111</v>
      </c>
      <c r="BS144" s="16">
        <v>144</v>
      </c>
      <c r="BT144" s="16">
        <v>82</v>
      </c>
      <c r="BU144" s="16">
        <v>83</v>
      </c>
      <c r="BV144" s="16">
        <v>20</v>
      </c>
      <c r="BW144" s="16">
        <v>122</v>
      </c>
      <c r="BX144" s="16">
        <v>85</v>
      </c>
      <c r="BY144" s="16">
        <v>143</v>
      </c>
      <c r="BZ144" s="16">
        <v>167</v>
      </c>
      <c r="CA144" s="16">
        <v>159</v>
      </c>
      <c r="CB144" s="16">
        <v>143</v>
      </c>
      <c r="CC144" s="16">
        <v>70</v>
      </c>
      <c r="CD144" s="16">
        <v>158</v>
      </c>
      <c r="CE144" s="16">
        <v>190</v>
      </c>
      <c r="CF144" s="16">
        <v>58</v>
      </c>
      <c r="CG144" s="16">
        <v>121</v>
      </c>
      <c r="CH144" s="16">
        <v>134</v>
      </c>
      <c r="CI144" s="16">
        <v>135</v>
      </c>
      <c r="CJ144" s="16">
        <v>51000</v>
      </c>
    </row>
    <row r="145" spans="1:88" ht="15" thickBot="1" x14ac:dyDescent="0.35">
      <c r="A145" s="15" t="s">
        <v>239</v>
      </c>
      <c r="B145" s="16">
        <v>18</v>
      </c>
      <c r="C145" s="16">
        <v>127</v>
      </c>
      <c r="D145" s="16">
        <v>115</v>
      </c>
      <c r="E145" s="16">
        <v>125</v>
      </c>
      <c r="F145" s="16">
        <v>107</v>
      </c>
      <c r="G145" s="16">
        <v>87</v>
      </c>
      <c r="H145" s="16">
        <v>135</v>
      </c>
      <c r="I145" s="16">
        <v>85</v>
      </c>
      <c r="J145" s="16">
        <v>40</v>
      </c>
      <c r="K145" s="16">
        <v>64</v>
      </c>
      <c r="L145" s="16">
        <v>126</v>
      </c>
      <c r="M145" s="16">
        <v>137</v>
      </c>
      <c r="N145" s="16">
        <v>158</v>
      </c>
      <c r="O145" s="16">
        <v>86</v>
      </c>
      <c r="P145" s="16">
        <v>48</v>
      </c>
      <c r="Q145" s="16">
        <v>65</v>
      </c>
      <c r="R145" s="16">
        <v>4</v>
      </c>
      <c r="S145" s="16">
        <v>105</v>
      </c>
      <c r="T145" s="16">
        <v>119</v>
      </c>
      <c r="U145" s="16">
        <v>98</v>
      </c>
      <c r="V145" s="16">
        <v>72</v>
      </c>
      <c r="W145" s="16">
        <v>18</v>
      </c>
      <c r="X145" s="16">
        <v>150</v>
      </c>
      <c r="Y145" s="16">
        <v>87</v>
      </c>
      <c r="Z145" s="16">
        <v>74</v>
      </c>
      <c r="AA145" s="16">
        <v>73</v>
      </c>
      <c r="AB145" s="16">
        <v>53000</v>
      </c>
      <c r="AG145">
        <f t="shared" si="56"/>
        <v>190</v>
      </c>
      <c r="AH145">
        <f t="shared" si="57"/>
        <v>81</v>
      </c>
      <c r="AI145">
        <f t="shared" si="58"/>
        <v>93</v>
      </c>
      <c r="AJ145">
        <f t="shared" si="59"/>
        <v>83</v>
      </c>
      <c r="AK145">
        <f t="shared" si="60"/>
        <v>101</v>
      </c>
      <c r="AL145">
        <f t="shared" si="61"/>
        <v>121</v>
      </c>
      <c r="AM145">
        <f t="shared" si="62"/>
        <v>73</v>
      </c>
      <c r="AN145">
        <f t="shared" si="63"/>
        <v>123</v>
      </c>
      <c r="AO145">
        <f t="shared" si="64"/>
        <v>168</v>
      </c>
      <c r="AP145">
        <f t="shared" si="65"/>
        <v>144</v>
      </c>
      <c r="AQ145">
        <f t="shared" si="66"/>
        <v>82</v>
      </c>
      <c r="AR145">
        <f t="shared" si="67"/>
        <v>71</v>
      </c>
      <c r="AS145">
        <f t="shared" si="68"/>
        <v>50</v>
      </c>
      <c r="AT145">
        <f t="shared" si="69"/>
        <v>122</v>
      </c>
      <c r="AU145">
        <f t="shared" si="70"/>
        <v>160</v>
      </c>
      <c r="AV145">
        <f t="shared" si="71"/>
        <v>143</v>
      </c>
      <c r="AW145">
        <f t="shared" si="72"/>
        <v>204</v>
      </c>
      <c r="AX145">
        <f t="shared" si="73"/>
        <v>103</v>
      </c>
      <c r="AY145">
        <f t="shared" si="74"/>
        <v>89</v>
      </c>
      <c r="AZ145">
        <f t="shared" si="75"/>
        <v>110</v>
      </c>
      <c r="BA145">
        <f t="shared" si="76"/>
        <v>136</v>
      </c>
      <c r="BB145">
        <f t="shared" si="77"/>
        <v>190</v>
      </c>
      <c r="BC145">
        <f t="shared" si="78"/>
        <v>58</v>
      </c>
      <c r="BD145">
        <f t="shared" si="79"/>
        <v>121</v>
      </c>
      <c r="BE145">
        <f t="shared" si="80"/>
        <v>134</v>
      </c>
      <c r="BF145">
        <f t="shared" si="81"/>
        <v>135</v>
      </c>
      <c r="BG145">
        <f t="shared" si="82"/>
        <v>53000</v>
      </c>
      <c r="BI145" s="15" t="s">
        <v>239</v>
      </c>
      <c r="BJ145" s="16">
        <v>190</v>
      </c>
      <c r="BK145" s="16">
        <v>81</v>
      </c>
      <c r="BL145" s="16">
        <v>93</v>
      </c>
      <c r="BM145" s="16">
        <v>83</v>
      </c>
      <c r="BN145" s="16">
        <v>101</v>
      </c>
      <c r="BO145" s="16">
        <v>121</v>
      </c>
      <c r="BP145" s="16">
        <v>73</v>
      </c>
      <c r="BQ145" s="16">
        <v>123</v>
      </c>
      <c r="BR145" s="16">
        <v>168</v>
      </c>
      <c r="BS145" s="16">
        <v>144</v>
      </c>
      <c r="BT145" s="16">
        <v>82</v>
      </c>
      <c r="BU145" s="16">
        <v>71</v>
      </c>
      <c r="BV145" s="16">
        <v>50</v>
      </c>
      <c r="BW145" s="16">
        <v>122</v>
      </c>
      <c r="BX145" s="16">
        <v>160</v>
      </c>
      <c r="BY145" s="16">
        <v>143</v>
      </c>
      <c r="BZ145" s="16">
        <v>204</v>
      </c>
      <c r="CA145" s="16">
        <v>103</v>
      </c>
      <c r="CB145" s="16">
        <v>89</v>
      </c>
      <c r="CC145" s="16">
        <v>110</v>
      </c>
      <c r="CD145" s="16">
        <v>136</v>
      </c>
      <c r="CE145" s="16">
        <v>190</v>
      </c>
      <c r="CF145" s="16">
        <v>58</v>
      </c>
      <c r="CG145" s="16">
        <v>121</v>
      </c>
      <c r="CH145" s="16">
        <v>134</v>
      </c>
      <c r="CI145" s="16">
        <v>135</v>
      </c>
      <c r="CJ145" s="16">
        <v>53000</v>
      </c>
    </row>
    <row r="146" spans="1:88" ht="15" thickBot="1" x14ac:dyDescent="0.35">
      <c r="A146" s="15" t="s">
        <v>240</v>
      </c>
      <c r="B146" s="16">
        <v>5</v>
      </c>
      <c r="C146" s="16">
        <v>127</v>
      </c>
      <c r="D146" s="16">
        <v>67</v>
      </c>
      <c r="E146" s="16">
        <v>109</v>
      </c>
      <c r="F146" s="16">
        <v>107</v>
      </c>
      <c r="G146" s="16">
        <v>38</v>
      </c>
      <c r="H146" s="16">
        <v>96</v>
      </c>
      <c r="I146" s="16">
        <v>58</v>
      </c>
      <c r="J146" s="16">
        <v>40</v>
      </c>
      <c r="K146" s="16">
        <v>41</v>
      </c>
      <c r="L146" s="16">
        <v>126</v>
      </c>
      <c r="M146" s="16">
        <v>125</v>
      </c>
      <c r="N146" s="16">
        <v>146</v>
      </c>
      <c r="O146" s="16">
        <v>86</v>
      </c>
      <c r="P146" s="16">
        <v>97</v>
      </c>
      <c r="Q146" s="16">
        <v>65</v>
      </c>
      <c r="R146" s="16">
        <v>41</v>
      </c>
      <c r="S146" s="16">
        <v>23</v>
      </c>
      <c r="T146" s="16">
        <v>49</v>
      </c>
      <c r="U146" s="16">
        <v>98</v>
      </c>
      <c r="V146" s="16">
        <v>67</v>
      </c>
      <c r="W146" s="16">
        <v>8</v>
      </c>
      <c r="X146" s="16">
        <v>150</v>
      </c>
      <c r="Y146" s="16">
        <v>45</v>
      </c>
      <c r="Z146" s="16">
        <v>74</v>
      </c>
      <c r="AA146" s="16">
        <v>37</v>
      </c>
      <c r="AB146" s="16">
        <v>53000</v>
      </c>
      <c r="AG146">
        <f t="shared" si="56"/>
        <v>203</v>
      </c>
      <c r="AH146">
        <f t="shared" si="57"/>
        <v>81</v>
      </c>
      <c r="AI146">
        <f t="shared" si="58"/>
        <v>141</v>
      </c>
      <c r="AJ146">
        <f t="shared" si="59"/>
        <v>99</v>
      </c>
      <c r="AK146">
        <f t="shared" si="60"/>
        <v>101</v>
      </c>
      <c r="AL146">
        <f t="shared" si="61"/>
        <v>170</v>
      </c>
      <c r="AM146">
        <f t="shared" si="62"/>
        <v>112</v>
      </c>
      <c r="AN146">
        <f t="shared" si="63"/>
        <v>150</v>
      </c>
      <c r="AO146">
        <f t="shared" si="64"/>
        <v>168</v>
      </c>
      <c r="AP146">
        <f t="shared" si="65"/>
        <v>167</v>
      </c>
      <c r="AQ146">
        <f t="shared" si="66"/>
        <v>82</v>
      </c>
      <c r="AR146">
        <f t="shared" si="67"/>
        <v>83</v>
      </c>
      <c r="AS146">
        <f t="shared" si="68"/>
        <v>62</v>
      </c>
      <c r="AT146">
        <f t="shared" si="69"/>
        <v>122</v>
      </c>
      <c r="AU146">
        <f t="shared" si="70"/>
        <v>111</v>
      </c>
      <c r="AV146">
        <f t="shared" si="71"/>
        <v>143</v>
      </c>
      <c r="AW146">
        <f t="shared" si="72"/>
        <v>167</v>
      </c>
      <c r="AX146">
        <f t="shared" si="73"/>
        <v>185</v>
      </c>
      <c r="AY146">
        <f t="shared" si="74"/>
        <v>159</v>
      </c>
      <c r="AZ146">
        <f t="shared" si="75"/>
        <v>110</v>
      </c>
      <c r="BA146">
        <f t="shared" si="76"/>
        <v>141</v>
      </c>
      <c r="BB146">
        <f t="shared" si="77"/>
        <v>200</v>
      </c>
      <c r="BC146">
        <f t="shared" si="78"/>
        <v>58</v>
      </c>
      <c r="BD146">
        <f t="shared" si="79"/>
        <v>163</v>
      </c>
      <c r="BE146">
        <f t="shared" si="80"/>
        <v>134</v>
      </c>
      <c r="BF146">
        <f t="shared" si="81"/>
        <v>171</v>
      </c>
      <c r="BG146">
        <f t="shared" si="82"/>
        <v>53000</v>
      </c>
      <c r="BI146" s="15" t="s">
        <v>240</v>
      </c>
      <c r="BJ146" s="16">
        <v>203</v>
      </c>
      <c r="BK146" s="16">
        <v>81</v>
      </c>
      <c r="BL146" s="16">
        <v>141</v>
      </c>
      <c r="BM146" s="16">
        <v>99</v>
      </c>
      <c r="BN146" s="16">
        <v>101</v>
      </c>
      <c r="BO146" s="16">
        <v>170</v>
      </c>
      <c r="BP146" s="16">
        <v>112</v>
      </c>
      <c r="BQ146" s="16">
        <v>150</v>
      </c>
      <c r="BR146" s="16">
        <v>168</v>
      </c>
      <c r="BS146" s="16">
        <v>167</v>
      </c>
      <c r="BT146" s="16">
        <v>82</v>
      </c>
      <c r="BU146" s="16">
        <v>83</v>
      </c>
      <c r="BV146" s="16">
        <v>62</v>
      </c>
      <c r="BW146" s="16">
        <v>122</v>
      </c>
      <c r="BX146" s="16">
        <v>111</v>
      </c>
      <c r="BY146" s="16">
        <v>143</v>
      </c>
      <c r="BZ146" s="16">
        <v>167</v>
      </c>
      <c r="CA146" s="16">
        <v>185</v>
      </c>
      <c r="CB146" s="16">
        <v>159</v>
      </c>
      <c r="CC146" s="16">
        <v>110</v>
      </c>
      <c r="CD146" s="16">
        <v>141</v>
      </c>
      <c r="CE146" s="16">
        <v>200</v>
      </c>
      <c r="CF146" s="16">
        <v>58</v>
      </c>
      <c r="CG146" s="16">
        <v>163</v>
      </c>
      <c r="CH146" s="16">
        <v>134</v>
      </c>
      <c r="CI146" s="16">
        <v>171</v>
      </c>
      <c r="CJ146" s="16">
        <v>53000</v>
      </c>
    </row>
    <row r="147" spans="1:88" ht="15" thickBot="1" x14ac:dyDescent="0.35">
      <c r="A147" s="15" t="s">
        <v>241</v>
      </c>
      <c r="B147" s="16">
        <v>18</v>
      </c>
      <c r="C147" s="16">
        <v>127</v>
      </c>
      <c r="D147" s="16">
        <v>67</v>
      </c>
      <c r="E147" s="16">
        <v>98</v>
      </c>
      <c r="F147" s="16">
        <v>107</v>
      </c>
      <c r="G147" s="16">
        <v>87</v>
      </c>
      <c r="H147" s="16">
        <v>113</v>
      </c>
      <c r="I147" s="16">
        <v>58</v>
      </c>
      <c r="J147" s="16">
        <v>40</v>
      </c>
      <c r="K147" s="16">
        <v>34</v>
      </c>
      <c r="L147" s="16">
        <v>126</v>
      </c>
      <c r="M147" s="16">
        <v>137</v>
      </c>
      <c r="N147" s="16">
        <v>171</v>
      </c>
      <c r="O147" s="16">
        <v>86</v>
      </c>
      <c r="P147" s="16">
        <v>123</v>
      </c>
      <c r="Q147" s="16">
        <v>4</v>
      </c>
      <c r="R147" s="16">
        <v>4</v>
      </c>
      <c r="S147" s="16">
        <v>10</v>
      </c>
      <c r="T147" s="16">
        <v>28</v>
      </c>
      <c r="U147" s="16">
        <v>98</v>
      </c>
      <c r="V147" s="16">
        <v>60</v>
      </c>
      <c r="W147" s="16">
        <v>8</v>
      </c>
      <c r="X147" s="16">
        <v>150</v>
      </c>
      <c r="Y147" s="16">
        <v>28</v>
      </c>
      <c r="Z147" s="16">
        <v>74</v>
      </c>
      <c r="AA147" s="16">
        <v>73</v>
      </c>
      <c r="AB147" s="16">
        <v>55000</v>
      </c>
      <c r="AG147">
        <f t="shared" si="56"/>
        <v>190</v>
      </c>
      <c r="AH147">
        <f t="shared" si="57"/>
        <v>81</v>
      </c>
      <c r="AI147">
        <f t="shared" si="58"/>
        <v>141</v>
      </c>
      <c r="AJ147">
        <f t="shared" si="59"/>
        <v>110</v>
      </c>
      <c r="AK147">
        <f t="shared" si="60"/>
        <v>101</v>
      </c>
      <c r="AL147">
        <f t="shared" si="61"/>
        <v>121</v>
      </c>
      <c r="AM147">
        <f t="shared" si="62"/>
        <v>95</v>
      </c>
      <c r="AN147">
        <f t="shared" si="63"/>
        <v>150</v>
      </c>
      <c r="AO147">
        <f t="shared" si="64"/>
        <v>168</v>
      </c>
      <c r="AP147">
        <f t="shared" si="65"/>
        <v>174</v>
      </c>
      <c r="AQ147">
        <f t="shared" si="66"/>
        <v>82</v>
      </c>
      <c r="AR147">
        <f t="shared" si="67"/>
        <v>71</v>
      </c>
      <c r="AS147">
        <f t="shared" si="68"/>
        <v>37</v>
      </c>
      <c r="AT147">
        <f t="shared" si="69"/>
        <v>122</v>
      </c>
      <c r="AU147">
        <f t="shared" si="70"/>
        <v>85</v>
      </c>
      <c r="AV147">
        <f t="shared" si="71"/>
        <v>204</v>
      </c>
      <c r="AW147">
        <f t="shared" si="72"/>
        <v>204</v>
      </c>
      <c r="AX147">
        <f t="shared" si="73"/>
        <v>198</v>
      </c>
      <c r="AY147">
        <f t="shared" si="74"/>
        <v>180</v>
      </c>
      <c r="AZ147">
        <f t="shared" si="75"/>
        <v>110</v>
      </c>
      <c r="BA147">
        <f t="shared" si="76"/>
        <v>148</v>
      </c>
      <c r="BB147">
        <f t="shared" si="77"/>
        <v>200</v>
      </c>
      <c r="BC147">
        <f t="shared" si="78"/>
        <v>58</v>
      </c>
      <c r="BD147">
        <f t="shared" si="79"/>
        <v>180</v>
      </c>
      <c r="BE147">
        <f t="shared" si="80"/>
        <v>134</v>
      </c>
      <c r="BF147">
        <f t="shared" si="81"/>
        <v>135</v>
      </c>
      <c r="BG147">
        <f t="shared" si="82"/>
        <v>55000</v>
      </c>
      <c r="BI147" s="15" t="s">
        <v>241</v>
      </c>
      <c r="BJ147" s="16">
        <v>190</v>
      </c>
      <c r="BK147" s="16">
        <v>81</v>
      </c>
      <c r="BL147" s="16">
        <v>141</v>
      </c>
      <c r="BM147" s="16">
        <v>110</v>
      </c>
      <c r="BN147" s="16">
        <v>101</v>
      </c>
      <c r="BO147" s="16">
        <v>121</v>
      </c>
      <c r="BP147" s="16">
        <v>95</v>
      </c>
      <c r="BQ147" s="16">
        <v>150</v>
      </c>
      <c r="BR147" s="16">
        <v>168</v>
      </c>
      <c r="BS147" s="16">
        <v>174</v>
      </c>
      <c r="BT147" s="16">
        <v>82</v>
      </c>
      <c r="BU147" s="16">
        <v>71</v>
      </c>
      <c r="BV147" s="16">
        <v>37</v>
      </c>
      <c r="BW147" s="16">
        <v>122</v>
      </c>
      <c r="BX147" s="16">
        <v>85</v>
      </c>
      <c r="BY147" s="16">
        <v>204</v>
      </c>
      <c r="BZ147" s="16">
        <v>204</v>
      </c>
      <c r="CA147" s="16">
        <v>198</v>
      </c>
      <c r="CB147" s="16">
        <v>180</v>
      </c>
      <c r="CC147" s="16">
        <v>110</v>
      </c>
      <c r="CD147" s="16">
        <v>148</v>
      </c>
      <c r="CE147" s="16">
        <v>200</v>
      </c>
      <c r="CF147" s="16">
        <v>58</v>
      </c>
      <c r="CG147" s="16">
        <v>180</v>
      </c>
      <c r="CH147" s="16">
        <v>134</v>
      </c>
      <c r="CI147" s="16">
        <v>135</v>
      </c>
      <c r="CJ147" s="16">
        <v>55000</v>
      </c>
    </row>
    <row r="148" spans="1:88" ht="15" thickBot="1" x14ac:dyDescent="0.35">
      <c r="A148" s="15" t="s">
        <v>242</v>
      </c>
      <c r="B148" s="16">
        <v>5</v>
      </c>
      <c r="C148" s="16">
        <v>53</v>
      </c>
      <c r="D148" s="16">
        <v>115</v>
      </c>
      <c r="E148" s="16">
        <v>139</v>
      </c>
      <c r="F148" s="16">
        <v>87</v>
      </c>
      <c r="G148" s="16">
        <v>38</v>
      </c>
      <c r="H148" s="16">
        <v>1</v>
      </c>
      <c r="I148" s="16">
        <v>85</v>
      </c>
      <c r="J148" s="16">
        <v>40</v>
      </c>
      <c r="K148" s="16">
        <v>72</v>
      </c>
      <c r="L148" s="16">
        <v>126</v>
      </c>
      <c r="M148" s="16">
        <v>125</v>
      </c>
      <c r="N148" s="16">
        <v>146</v>
      </c>
      <c r="O148" s="16">
        <v>86</v>
      </c>
      <c r="P148" s="16">
        <v>106</v>
      </c>
      <c r="Q148" s="16">
        <v>4</v>
      </c>
      <c r="R148" s="16">
        <v>41</v>
      </c>
      <c r="S148" s="16">
        <v>23</v>
      </c>
      <c r="T148" s="16">
        <v>92</v>
      </c>
      <c r="U148" s="16">
        <v>98</v>
      </c>
      <c r="V148" s="16">
        <v>52</v>
      </c>
      <c r="W148" s="16">
        <v>25</v>
      </c>
      <c r="X148" s="16">
        <v>150</v>
      </c>
      <c r="Y148" s="16">
        <v>100</v>
      </c>
      <c r="Z148" s="16">
        <v>111</v>
      </c>
      <c r="AA148" s="16">
        <v>37</v>
      </c>
      <c r="AB148" s="16">
        <v>50000</v>
      </c>
      <c r="AG148">
        <f t="shared" si="56"/>
        <v>203</v>
      </c>
      <c r="AH148">
        <f t="shared" si="57"/>
        <v>155</v>
      </c>
      <c r="AI148">
        <f t="shared" si="58"/>
        <v>93</v>
      </c>
      <c r="AJ148">
        <f t="shared" si="59"/>
        <v>69</v>
      </c>
      <c r="AK148">
        <f t="shared" si="60"/>
        <v>121</v>
      </c>
      <c r="AL148">
        <f t="shared" si="61"/>
        <v>170</v>
      </c>
      <c r="AM148">
        <f t="shared" si="62"/>
        <v>207</v>
      </c>
      <c r="AN148">
        <f t="shared" si="63"/>
        <v>123</v>
      </c>
      <c r="AO148">
        <f t="shared" si="64"/>
        <v>168</v>
      </c>
      <c r="AP148">
        <f t="shared" si="65"/>
        <v>136</v>
      </c>
      <c r="AQ148">
        <f t="shared" si="66"/>
        <v>82</v>
      </c>
      <c r="AR148">
        <f t="shared" si="67"/>
        <v>83</v>
      </c>
      <c r="AS148">
        <f t="shared" si="68"/>
        <v>62</v>
      </c>
      <c r="AT148">
        <f t="shared" si="69"/>
        <v>122</v>
      </c>
      <c r="AU148">
        <f t="shared" si="70"/>
        <v>102</v>
      </c>
      <c r="AV148">
        <f t="shared" si="71"/>
        <v>204</v>
      </c>
      <c r="AW148">
        <f t="shared" si="72"/>
        <v>167</v>
      </c>
      <c r="AX148">
        <f t="shared" si="73"/>
        <v>185</v>
      </c>
      <c r="AY148">
        <f t="shared" si="74"/>
        <v>116</v>
      </c>
      <c r="AZ148">
        <f t="shared" si="75"/>
        <v>110</v>
      </c>
      <c r="BA148">
        <f t="shared" si="76"/>
        <v>156</v>
      </c>
      <c r="BB148">
        <f t="shared" si="77"/>
        <v>183</v>
      </c>
      <c r="BC148">
        <f t="shared" si="78"/>
        <v>58</v>
      </c>
      <c r="BD148">
        <f t="shared" si="79"/>
        <v>108</v>
      </c>
      <c r="BE148">
        <f t="shared" si="80"/>
        <v>97</v>
      </c>
      <c r="BF148">
        <f t="shared" si="81"/>
        <v>171</v>
      </c>
      <c r="BG148">
        <f t="shared" si="82"/>
        <v>50000</v>
      </c>
      <c r="BI148" s="15" t="s">
        <v>242</v>
      </c>
      <c r="BJ148" s="16">
        <v>203</v>
      </c>
      <c r="BK148" s="16">
        <v>155</v>
      </c>
      <c r="BL148" s="16">
        <v>93</v>
      </c>
      <c r="BM148" s="16">
        <v>69</v>
      </c>
      <c r="BN148" s="16">
        <v>121</v>
      </c>
      <c r="BO148" s="16">
        <v>170</v>
      </c>
      <c r="BP148" s="16">
        <v>207</v>
      </c>
      <c r="BQ148" s="16">
        <v>123</v>
      </c>
      <c r="BR148" s="16">
        <v>168</v>
      </c>
      <c r="BS148" s="16">
        <v>136</v>
      </c>
      <c r="BT148" s="16">
        <v>82</v>
      </c>
      <c r="BU148" s="16">
        <v>83</v>
      </c>
      <c r="BV148" s="16">
        <v>62</v>
      </c>
      <c r="BW148" s="16">
        <v>122</v>
      </c>
      <c r="BX148" s="16">
        <v>102</v>
      </c>
      <c r="BY148" s="16">
        <v>204</v>
      </c>
      <c r="BZ148" s="16">
        <v>167</v>
      </c>
      <c r="CA148" s="16">
        <v>185</v>
      </c>
      <c r="CB148" s="16">
        <v>116</v>
      </c>
      <c r="CC148" s="16">
        <v>110</v>
      </c>
      <c r="CD148" s="16">
        <v>156</v>
      </c>
      <c r="CE148" s="16">
        <v>183</v>
      </c>
      <c r="CF148" s="16">
        <v>58</v>
      </c>
      <c r="CG148" s="16">
        <v>108</v>
      </c>
      <c r="CH148" s="16">
        <v>97</v>
      </c>
      <c r="CI148" s="16">
        <v>171</v>
      </c>
      <c r="CJ148" s="16">
        <v>50000</v>
      </c>
    </row>
    <row r="149" spans="1:88" ht="15" thickBot="1" x14ac:dyDescent="0.35">
      <c r="A149" s="15" t="s">
        <v>243</v>
      </c>
      <c r="B149" s="16">
        <v>18</v>
      </c>
      <c r="C149" s="16">
        <v>53</v>
      </c>
      <c r="D149" s="16">
        <v>145</v>
      </c>
      <c r="E149" s="16">
        <v>125</v>
      </c>
      <c r="F149" s="16">
        <v>87</v>
      </c>
      <c r="G149" s="16">
        <v>38</v>
      </c>
      <c r="H149" s="16">
        <v>24</v>
      </c>
      <c r="I149" s="16">
        <v>85</v>
      </c>
      <c r="J149" s="16">
        <v>66</v>
      </c>
      <c r="K149" s="16">
        <v>83</v>
      </c>
      <c r="L149" s="16">
        <v>126</v>
      </c>
      <c r="M149" s="16">
        <v>137</v>
      </c>
      <c r="N149" s="16">
        <v>158</v>
      </c>
      <c r="O149" s="16">
        <v>86</v>
      </c>
      <c r="P149" s="16">
        <v>152</v>
      </c>
      <c r="Q149" s="16">
        <v>65</v>
      </c>
      <c r="R149" s="16">
        <v>41</v>
      </c>
      <c r="S149" s="16">
        <v>79</v>
      </c>
      <c r="T149" s="16">
        <v>76</v>
      </c>
      <c r="U149" s="16">
        <v>98</v>
      </c>
      <c r="V149" s="16">
        <v>52</v>
      </c>
      <c r="W149" s="16">
        <v>25</v>
      </c>
      <c r="X149" s="16">
        <v>121</v>
      </c>
      <c r="Y149" s="16">
        <v>45</v>
      </c>
      <c r="Z149" s="16">
        <v>74</v>
      </c>
      <c r="AA149" s="16">
        <v>73</v>
      </c>
      <c r="AB149" s="16">
        <v>52000</v>
      </c>
      <c r="AG149">
        <f t="shared" si="56"/>
        <v>190</v>
      </c>
      <c r="AH149">
        <f t="shared" si="57"/>
        <v>155</v>
      </c>
      <c r="AI149">
        <f t="shared" si="58"/>
        <v>63</v>
      </c>
      <c r="AJ149">
        <f t="shared" si="59"/>
        <v>83</v>
      </c>
      <c r="AK149">
        <f t="shared" si="60"/>
        <v>121</v>
      </c>
      <c r="AL149">
        <f t="shared" si="61"/>
        <v>170</v>
      </c>
      <c r="AM149">
        <f t="shared" si="62"/>
        <v>184</v>
      </c>
      <c r="AN149">
        <f t="shared" si="63"/>
        <v>123</v>
      </c>
      <c r="AO149">
        <f t="shared" si="64"/>
        <v>142</v>
      </c>
      <c r="AP149">
        <f t="shared" si="65"/>
        <v>125</v>
      </c>
      <c r="AQ149">
        <f t="shared" si="66"/>
        <v>82</v>
      </c>
      <c r="AR149">
        <f t="shared" si="67"/>
        <v>71</v>
      </c>
      <c r="AS149">
        <f t="shared" si="68"/>
        <v>50</v>
      </c>
      <c r="AT149">
        <f t="shared" si="69"/>
        <v>122</v>
      </c>
      <c r="AU149">
        <f t="shared" si="70"/>
        <v>56</v>
      </c>
      <c r="AV149">
        <f t="shared" si="71"/>
        <v>143</v>
      </c>
      <c r="AW149">
        <f t="shared" si="72"/>
        <v>167</v>
      </c>
      <c r="AX149">
        <f t="shared" si="73"/>
        <v>129</v>
      </c>
      <c r="AY149">
        <f t="shared" si="74"/>
        <v>132</v>
      </c>
      <c r="AZ149">
        <f t="shared" si="75"/>
        <v>110</v>
      </c>
      <c r="BA149">
        <f t="shared" si="76"/>
        <v>156</v>
      </c>
      <c r="BB149">
        <f t="shared" si="77"/>
        <v>183</v>
      </c>
      <c r="BC149">
        <f t="shared" si="78"/>
        <v>87</v>
      </c>
      <c r="BD149">
        <f t="shared" si="79"/>
        <v>163</v>
      </c>
      <c r="BE149">
        <f t="shared" si="80"/>
        <v>134</v>
      </c>
      <c r="BF149">
        <f t="shared" si="81"/>
        <v>135</v>
      </c>
      <c r="BG149">
        <f t="shared" si="82"/>
        <v>52000</v>
      </c>
      <c r="BI149" s="15" t="s">
        <v>243</v>
      </c>
      <c r="BJ149" s="16">
        <v>190</v>
      </c>
      <c r="BK149" s="16">
        <v>155</v>
      </c>
      <c r="BL149" s="16">
        <v>63</v>
      </c>
      <c r="BM149" s="16">
        <v>83</v>
      </c>
      <c r="BN149" s="16">
        <v>121</v>
      </c>
      <c r="BO149" s="16">
        <v>170</v>
      </c>
      <c r="BP149" s="16">
        <v>184</v>
      </c>
      <c r="BQ149" s="16">
        <v>123</v>
      </c>
      <c r="BR149" s="16">
        <v>142</v>
      </c>
      <c r="BS149" s="16">
        <v>125</v>
      </c>
      <c r="BT149" s="16">
        <v>82</v>
      </c>
      <c r="BU149" s="16">
        <v>71</v>
      </c>
      <c r="BV149" s="16">
        <v>50</v>
      </c>
      <c r="BW149" s="16">
        <v>122</v>
      </c>
      <c r="BX149" s="16">
        <v>56</v>
      </c>
      <c r="BY149" s="16">
        <v>143</v>
      </c>
      <c r="BZ149" s="16">
        <v>167</v>
      </c>
      <c r="CA149" s="16">
        <v>129</v>
      </c>
      <c r="CB149" s="16">
        <v>132</v>
      </c>
      <c r="CC149" s="16">
        <v>110</v>
      </c>
      <c r="CD149" s="16">
        <v>156</v>
      </c>
      <c r="CE149" s="16">
        <v>183</v>
      </c>
      <c r="CF149" s="16">
        <v>87</v>
      </c>
      <c r="CG149" s="16">
        <v>163</v>
      </c>
      <c r="CH149" s="16">
        <v>134</v>
      </c>
      <c r="CI149" s="16">
        <v>135</v>
      </c>
      <c r="CJ149" s="16">
        <v>52000</v>
      </c>
    </row>
    <row r="150" spans="1:88" ht="15" thickBot="1" x14ac:dyDescent="0.35">
      <c r="A150" s="15" t="s">
        <v>244</v>
      </c>
      <c r="B150" s="16">
        <v>18</v>
      </c>
      <c r="C150" s="16">
        <v>53</v>
      </c>
      <c r="D150" s="16">
        <v>161</v>
      </c>
      <c r="E150" s="16">
        <v>139</v>
      </c>
      <c r="F150" s="16">
        <v>87</v>
      </c>
      <c r="G150" s="16">
        <v>8</v>
      </c>
      <c r="H150" s="16">
        <v>77</v>
      </c>
      <c r="I150" s="16">
        <v>85</v>
      </c>
      <c r="J150" s="16">
        <v>97</v>
      </c>
      <c r="K150" s="16">
        <v>108</v>
      </c>
      <c r="L150" s="16">
        <v>149</v>
      </c>
      <c r="M150" s="16">
        <v>171</v>
      </c>
      <c r="N150" s="16">
        <v>188</v>
      </c>
      <c r="O150" s="16">
        <v>86</v>
      </c>
      <c r="P150" s="16">
        <v>152</v>
      </c>
      <c r="Q150" s="16">
        <v>65</v>
      </c>
      <c r="R150" s="16">
        <v>41</v>
      </c>
      <c r="S150" s="16">
        <v>79</v>
      </c>
      <c r="T150" s="16">
        <v>76</v>
      </c>
      <c r="U150" s="16">
        <v>138</v>
      </c>
      <c r="V150" s="16">
        <v>67</v>
      </c>
      <c r="W150" s="16">
        <v>74</v>
      </c>
      <c r="X150" s="16">
        <v>150</v>
      </c>
      <c r="Y150" s="16">
        <v>100</v>
      </c>
      <c r="Z150" s="16">
        <v>150</v>
      </c>
      <c r="AA150" s="16">
        <v>73</v>
      </c>
      <c r="AB150" s="16">
        <v>47000</v>
      </c>
      <c r="AG150">
        <f t="shared" si="56"/>
        <v>190</v>
      </c>
      <c r="AH150">
        <f t="shared" si="57"/>
        <v>155</v>
      </c>
      <c r="AI150">
        <f t="shared" si="58"/>
        <v>47</v>
      </c>
      <c r="AJ150">
        <f t="shared" si="59"/>
        <v>69</v>
      </c>
      <c r="AK150">
        <f t="shared" si="60"/>
        <v>121</v>
      </c>
      <c r="AL150">
        <f t="shared" si="61"/>
        <v>200</v>
      </c>
      <c r="AM150">
        <f t="shared" si="62"/>
        <v>131</v>
      </c>
      <c r="AN150">
        <f t="shared" si="63"/>
        <v>123</v>
      </c>
      <c r="AO150">
        <f t="shared" si="64"/>
        <v>111</v>
      </c>
      <c r="AP150">
        <f t="shared" si="65"/>
        <v>100</v>
      </c>
      <c r="AQ150">
        <f t="shared" si="66"/>
        <v>59</v>
      </c>
      <c r="AR150">
        <f t="shared" si="67"/>
        <v>37</v>
      </c>
      <c r="AS150">
        <f t="shared" si="68"/>
        <v>20</v>
      </c>
      <c r="AT150">
        <f t="shared" si="69"/>
        <v>122</v>
      </c>
      <c r="AU150">
        <f t="shared" si="70"/>
        <v>56</v>
      </c>
      <c r="AV150">
        <f t="shared" si="71"/>
        <v>143</v>
      </c>
      <c r="AW150">
        <f t="shared" si="72"/>
        <v>167</v>
      </c>
      <c r="AX150">
        <f t="shared" si="73"/>
        <v>129</v>
      </c>
      <c r="AY150">
        <f t="shared" si="74"/>
        <v>132</v>
      </c>
      <c r="AZ150">
        <f t="shared" si="75"/>
        <v>70</v>
      </c>
      <c r="BA150">
        <f t="shared" si="76"/>
        <v>141</v>
      </c>
      <c r="BB150">
        <f t="shared" si="77"/>
        <v>134</v>
      </c>
      <c r="BC150">
        <f t="shared" si="78"/>
        <v>58</v>
      </c>
      <c r="BD150">
        <f t="shared" si="79"/>
        <v>108</v>
      </c>
      <c r="BE150">
        <f t="shared" si="80"/>
        <v>58</v>
      </c>
      <c r="BF150">
        <f t="shared" si="81"/>
        <v>135</v>
      </c>
      <c r="BG150">
        <f t="shared" si="82"/>
        <v>47000</v>
      </c>
      <c r="BI150" s="15" t="s">
        <v>244</v>
      </c>
      <c r="BJ150" s="16">
        <v>190</v>
      </c>
      <c r="BK150" s="16">
        <v>155</v>
      </c>
      <c r="BL150" s="16">
        <v>47</v>
      </c>
      <c r="BM150" s="16">
        <v>69</v>
      </c>
      <c r="BN150" s="16">
        <v>121</v>
      </c>
      <c r="BO150" s="16">
        <v>200</v>
      </c>
      <c r="BP150" s="16">
        <v>131</v>
      </c>
      <c r="BQ150" s="16">
        <v>123</v>
      </c>
      <c r="BR150" s="16">
        <v>111</v>
      </c>
      <c r="BS150" s="16">
        <v>100</v>
      </c>
      <c r="BT150" s="16">
        <v>59</v>
      </c>
      <c r="BU150" s="16">
        <v>37</v>
      </c>
      <c r="BV150" s="16">
        <v>20</v>
      </c>
      <c r="BW150" s="16">
        <v>122</v>
      </c>
      <c r="BX150" s="16">
        <v>56</v>
      </c>
      <c r="BY150" s="16">
        <v>143</v>
      </c>
      <c r="BZ150" s="16">
        <v>167</v>
      </c>
      <c r="CA150" s="16">
        <v>129</v>
      </c>
      <c r="CB150" s="16">
        <v>132</v>
      </c>
      <c r="CC150" s="16">
        <v>70</v>
      </c>
      <c r="CD150" s="16">
        <v>141</v>
      </c>
      <c r="CE150" s="16">
        <v>134</v>
      </c>
      <c r="CF150" s="16">
        <v>58</v>
      </c>
      <c r="CG150" s="16">
        <v>108</v>
      </c>
      <c r="CH150" s="16">
        <v>58</v>
      </c>
      <c r="CI150" s="16">
        <v>135</v>
      </c>
      <c r="CJ150" s="16">
        <v>47000</v>
      </c>
    </row>
    <row r="151" spans="1:88" ht="15" thickBot="1" x14ac:dyDescent="0.35">
      <c r="A151" s="15" t="s">
        <v>245</v>
      </c>
      <c r="B151" s="16">
        <v>18</v>
      </c>
      <c r="C151" s="16">
        <v>127</v>
      </c>
      <c r="D151" s="16">
        <v>194</v>
      </c>
      <c r="E151" s="16">
        <v>155</v>
      </c>
      <c r="F151" s="16">
        <v>107</v>
      </c>
      <c r="G151" s="16">
        <v>8</v>
      </c>
      <c r="H151" s="16">
        <v>191</v>
      </c>
      <c r="I151" s="16">
        <v>114</v>
      </c>
      <c r="J151" s="16">
        <v>126</v>
      </c>
      <c r="K151" s="16">
        <v>167</v>
      </c>
      <c r="L151" s="16">
        <v>149</v>
      </c>
      <c r="M151" s="16">
        <v>197</v>
      </c>
      <c r="N151" s="16">
        <v>201</v>
      </c>
      <c r="O151" s="16">
        <v>69</v>
      </c>
      <c r="P151" s="16">
        <v>184</v>
      </c>
      <c r="Q151" s="16">
        <v>65</v>
      </c>
      <c r="R151" s="16">
        <v>41</v>
      </c>
      <c r="S151" s="16">
        <v>126</v>
      </c>
      <c r="T151" s="16">
        <v>143</v>
      </c>
      <c r="U151" s="16">
        <v>138</v>
      </c>
      <c r="V151" s="16">
        <v>67</v>
      </c>
      <c r="W151" s="16">
        <v>101</v>
      </c>
      <c r="X151" s="16">
        <v>150</v>
      </c>
      <c r="Y151" s="16">
        <v>134</v>
      </c>
      <c r="Z151" s="16">
        <v>150</v>
      </c>
      <c r="AA151" s="16">
        <v>73</v>
      </c>
      <c r="AB151" s="16">
        <v>50000</v>
      </c>
      <c r="AG151">
        <f t="shared" si="56"/>
        <v>190</v>
      </c>
      <c r="AH151">
        <f t="shared" si="57"/>
        <v>81</v>
      </c>
      <c r="AI151">
        <f t="shared" si="58"/>
        <v>14</v>
      </c>
      <c r="AJ151">
        <f t="shared" si="59"/>
        <v>53</v>
      </c>
      <c r="AK151">
        <f t="shared" si="60"/>
        <v>101</v>
      </c>
      <c r="AL151">
        <f t="shared" si="61"/>
        <v>200</v>
      </c>
      <c r="AM151">
        <f t="shared" si="62"/>
        <v>17</v>
      </c>
      <c r="AN151">
        <f t="shared" si="63"/>
        <v>94</v>
      </c>
      <c r="AO151">
        <f t="shared" si="64"/>
        <v>82</v>
      </c>
      <c r="AP151">
        <f t="shared" si="65"/>
        <v>41</v>
      </c>
      <c r="AQ151">
        <f t="shared" si="66"/>
        <v>59</v>
      </c>
      <c r="AR151">
        <f t="shared" si="67"/>
        <v>11</v>
      </c>
      <c r="AS151">
        <f t="shared" si="68"/>
        <v>7</v>
      </c>
      <c r="AT151">
        <f t="shared" si="69"/>
        <v>139</v>
      </c>
      <c r="AU151">
        <f t="shared" si="70"/>
        <v>24</v>
      </c>
      <c r="AV151">
        <f t="shared" si="71"/>
        <v>143</v>
      </c>
      <c r="AW151">
        <f t="shared" si="72"/>
        <v>167</v>
      </c>
      <c r="AX151">
        <f t="shared" si="73"/>
        <v>82</v>
      </c>
      <c r="AY151">
        <f t="shared" si="74"/>
        <v>65</v>
      </c>
      <c r="AZ151">
        <f t="shared" si="75"/>
        <v>70</v>
      </c>
      <c r="BA151">
        <f t="shared" si="76"/>
        <v>141</v>
      </c>
      <c r="BB151">
        <f t="shared" si="77"/>
        <v>107</v>
      </c>
      <c r="BC151">
        <f t="shared" si="78"/>
        <v>58</v>
      </c>
      <c r="BD151">
        <f t="shared" si="79"/>
        <v>74</v>
      </c>
      <c r="BE151">
        <f t="shared" si="80"/>
        <v>58</v>
      </c>
      <c r="BF151">
        <f t="shared" si="81"/>
        <v>135</v>
      </c>
      <c r="BG151">
        <f t="shared" si="82"/>
        <v>50000</v>
      </c>
      <c r="BI151" s="15" t="s">
        <v>245</v>
      </c>
      <c r="BJ151" s="16">
        <v>190</v>
      </c>
      <c r="BK151" s="16">
        <v>81</v>
      </c>
      <c r="BL151" s="16">
        <v>14</v>
      </c>
      <c r="BM151" s="16">
        <v>53</v>
      </c>
      <c r="BN151" s="16">
        <v>101</v>
      </c>
      <c r="BO151" s="16">
        <v>200</v>
      </c>
      <c r="BP151" s="16">
        <v>17</v>
      </c>
      <c r="BQ151" s="16">
        <v>94</v>
      </c>
      <c r="BR151" s="16">
        <v>82</v>
      </c>
      <c r="BS151" s="16">
        <v>41</v>
      </c>
      <c r="BT151" s="16">
        <v>59</v>
      </c>
      <c r="BU151" s="16">
        <v>11</v>
      </c>
      <c r="BV151" s="16">
        <v>7</v>
      </c>
      <c r="BW151" s="16">
        <v>139</v>
      </c>
      <c r="BX151" s="16">
        <v>24</v>
      </c>
      <c r="BY151" s="16">
        <v>143</v>
      </c>
      <c r="BZ151" s="16">
        <v>167</v>
      </c>
      <c r="CA151" s="16">
        <v>82</v>
      </c>
      <c r="CB151" s="16">
        <v>65</v>
      </c>
      <c r="CC151" s="16">
        <v>70</v>
      </c>
      <c r="CD151" s="16">
        <v>141</v>
      </c>
      <c r="CE151" s="16">
        <v>107</v>
      </c>
      <c r="CF151" s="16">
        <v>58</v>
      </c>
      <c r="CG151" s="16">
        <v>74</v>
      </c>
      <c r="CH151" s="16">
        <v>58</v>
      </c>
      <c r="CI151" s="16">
        <v>135</v>
      </c>
      <c r="CJ151" s="16">
        <v>50000</v>
      </c>
    </row>
    <row r="152" spans="1:88" ht="15" thickBot="1" x14ac:dyDescent="0.35">
      <c r="A152" s="15" t="s">
        <v>246</v>
      </c>
      <c r="B152" s="16">
        <v>18</v>
      </c>
      <c r="C152" s="16">
        <v>53</v>
      </c>
      <c r="D152" s="16">
        <v>161</v>
      </c>
      <c r="E152" s="16">
        <v>118</v>
      </c>
      <c r="F152" s="16">
        <v>87</v>
      </c>
      <c r="G152" s="16">
        <v>8</v>
      </c>
      <c r="H152" s="16">
        <v>113</v>
      </c>
      <c r="I152" s="16">
        <v>58</v>
      </c>
      <c r="J152" s="16">
        <v>66</v>
      </c>
      <c r="K152" s="16">
        <v>136</v>
      </c>
      <c r="L152" s="16">
        <v>126</v>
      </c>
      <c r="M152" s="16">
        <v>137</v>
      </c>
      <c r="N152" s="16">
        <v>133</v>
      </c>
      <c r="O152" s="16">
        <v>86</v>
      </c>
      <c r="P152" s="16">
        <v>123</v>
      </c>
      <c r="Q152" s="16">
        <v>4</v>
      </c>
      <c r="R152" s="16">
        <v>41</v>
      </c>
      <c r="S152" s="16">
        <v>49</v>
      </c>
      <c r="T152" s="16">
        <v>49</v>
      </c>
      <c r="U152" s="16">
        <v>98</v>
      </c>
      <c r="V152" s="16">
        <v>67</v>
      </c>
      <c r="W152" s="16">
        <v>25</v>
      </c>
      <c r="X152" s="16">
        <v>196</v>
      </c>
      <c r="Y152" s="16">
        <v>73</v>
      </c>
      <c r="Z152" s="16">
        <v>111</v>
      </c>
      <c r="AA152" s="16">
        <v>73</v>
      </c>
      <c r="AB152" s="16">
        <v>45000</v>
      </c>
      <c r="AG152">
        <f t="shared" si="56"/>
        <v>190</v>
      </c>
      <c r="AH152">
        <f t="shared" si="57"/>
        <v>155</v>
      </c>
      <c r="AI152">
        <f t="shared" si="58"/>
        <v>47</v>
      </c>
      <c r="AJ152">
        <f t="shared" si="59"/>
        <v>90</v>
      </c>
      <c r="AK152">
        <f t="shared" si="60"/>
        <v>121</v>
      </c>
      <c r="AL152">
        <f t="shared" si="61"/>
        <v>200</v>
      </c>
      <c r="AM152">
        <f t="shared" si="62"/>
        <v>95</v>
      </c>
      <c r="AN152">
        <f t="shared" si="63"/>
        <v>150</v>
      </c>
      <c r="AO152">
        <f t="shared" si="64"/>
        <v>142</v>
      </c>
      <c r="AP152">
        <f t="shared" si="65"/>
        <v>72</v>
      </c>
      <c r="AQ152">
        <f t="shared" si="66"/>
        <v>82</v>
      </c>
      <c r="AR152">
        <f t="shared" si="67"/>
        <v>71</v>
      </c>
      <c r="AS152">
        <f t="shared" si="68"/>
        <v>75</v>
      </c>
      <c r="AT152">
        <f t="shared" si="69"/>
        <v>122</v>
      </c>
      <c r="AU152">
        <f t="shared" si="70"/>
        <v>85</v>
      </c>
      <c r="AV152">
        <f t="shared" si="71"/>
        <v>204</v>
      </c>
      <c r="AW152">
        <f t="shared" si="72"/>
        <v>167</v>
      </c>
      <c r="AX152">
        <f t="shared" si="73"/>
        <v>159</v>
      </c>
      <c r="AY152">
        <f t="shared" si="74"/>
        <v>159</v>
      </c>
      <c r="AZ152">
        <f t="shared" si="75"/>
        <v>110</v>
      </c>
      <c r="BA152">
        <f t="shared" si="76"/>
        <v>141</v>
      </c>
      <c r="BB152">
        <f t="shared" si="77"/>
        <v>183</v>
      </c>
      <c r="BC152">
        <f t="shared" si="78"/>
        <v>12</v>
      </c>
      <c r="BD152">
        <f t="shared" si="79"/>
        <v>135</v>
      </c>
      <c r="BE152">
        <f t="shared" si="80"/>
        <v>97</v>
      </c>
      <c r="BF152">
        <f t="shared" si="81"/>
        <v>135</v>
      </c>
      <c r="BG152">
        <f t="shared" si="82"/>
        <v>45000</v>
      </c>
      <c r="BI152" s="15" t="s">
        <v>246</v>
      </c>
      <c r="BJ152" s="16">
        <v>190</v>
      </c>
      <c r="BK152" s="16">
        <v>155</v>
      </c>
      <c r="BL152" s="16">
        <v>47</v>
      </c>
      <c r="BM152" s="16">
        <v>90</v>
      </c>
      <c r="BN152" s="16">
        <v>121</v>
      </c>
      <c r="BO152" s="16">
        <v>200</v>
      </c>
      <c r="BP152" s="16">
        <v>95</v>
      </c>
      <c r="BQ152" s="16">
        <v>150</v>
      </c>
      <c r="BR152" s="16">
        <v>142</v>
      </c>
      <c r="BS152" s="16">
        <v>72</v>
      </c>
      <c r="BT152" s="16">
        <v>82</v>
      </c>
      <c r="BU152" s="16">
        <v>71</v>
      </c>
      <c r="BV152" s="16">
        <v>75</v>
      </c>
      <c r="BW152" s="16">
        <v>122</v>
      </c>
      <c r="BX152" s="16">
        <v>85</v>
      </c>
      <c r="BY152" s="16">
        <v>204</v>
      </c>
      <c r="BZ152" s="16">
        <v>167</v>
      </c>
      <c r="CA152" s="16">
        <v>159</v>
      </c>
      <c r="CB152" s="16">
        <v>159</v>
      </c>
      <c r="CC152" s="16">
        <v>110</v>
      </c>
      <c r="CD152" s="16">
        <v>141</v>
      </c>
      <c r="CE152" s="16">
        <v>183</v>
      </c>
      <c r="CF152" s="16">
        <v>12</v>
      </c>
      <c r="CG152" s="16">
        <v>135</v>
      </c>
      <c r="CH152" s="16">
        <v>97</v>
      </c>
      <c r="CI152" s="16">
        <v>135</v>
      </c>
      <c r="CJ152" s="16">
        <v>45000</v>
      </c>
    </row>
    <row r="153" spans="1:88" ht="15" thickBot="1" x14ac:dyDescent="0.35">
      <c r="A153" s="15" t="s">
        <v>247</v>
      </c>
      <c r="B153" s="16">
        <v>5</v>
      </c>
      <c r="C153" s="16">
        <v>14</v>
      </c>
      <c r="D153" s="16">
        <v>115</v>
      </c>
      <c r="E153" s="16">
        <v>118</v>
      </c>
      <c r="F153" s="16">
        <v>66</v>
      </c>
      <c r="G153" s="16">
        <v>2</v>
      </c>
      <c r="H153" s="16">
        <v>113</v>
      </c>
      <c r="I153" s="16">
        <v>53</v>
      </c>
      <c r="J153" s="16">
        <v>40</v>
      </c>
      <c r="K153" s="16">
        <v>91</v>
      </c>
      <c r="L153" s="16">
        <v>126</v>
      </c>
      <c r="M153" s="16">
        <v>125</v>
      </c>
      <c r="N153" s="16">
        <v>146</v>
      </c>
      <c r="O153" s="16">
        <v>69</v>
      </c>
      <c r="P153" s="16">
        <v>123</v>
      </c>
      <c r="Q153" s="16">
        <v>4</v>
      </c>
      <c r="R153" s="16">
        <v>41</v>
      </c>
      <c r="S153" s="16">
        <v>10</v>
      </c>
      <c r="T153" s="16">
        <v>49</v>
      </c>
      <c r="U153" s="16">
        <v>98</v>
      </c>
      <c r="V153" s="16">
        <v>60</v>
      </c>
      <c r="W153" s="16">
        <v>2</v>
      </c>
      <c r="X153" s="16">
        <v>150</v>
      </c>
      <c r="Y153" s="16">
        <v>73</v>
      </c>
      <c r="Z153" s="16">
        <v>74</v>
      </c>
      <c r="AA153" s="16">
        <v>73</v>
      </c>
      <c r="AB153" s="16">
        <v>48000</v>
      </c>
      <c r="AG153">
        <f t="shared" si="56"/>
        <v>203</v>
      </c>
      <c r="AH153">
        <f t="shared" si="57"/>
        <v>194</v>
      </c>
      <c r="AI153">
        <f t="shared" si="58"/>
        <v>93</v>
      </c>
      <c r="AJ153">
        <f t="shared" si="59"/>
        <v>90</v>
      </c>
      <c r="AK153">
        <f t="shared" si="60"/>
        <v>142</v>
      </c>
      <c r="AL153">
        <f t="shared" si="61"/>
        <v>206</v>
      </c>
      <c r="AM153">
        <f t="shared" si="62"/>
        <v>95</v>
      </c>
      <c r="AN153">
        <f t="shared" si="63"/>
        <v>155</v>
      </c>
      <c r="AO153">
        <f t="shared" si="64"/>
        <v>168</v>
      </c>
      <c r="AP153">
        <f t="shared" si="65"/>
        <v>117</v>
      </c>
      <c r="AQ153">
        <f t="shared" si="66"/>
        <v>82</v>
      </c>
      <c r="AR153">
        <f t="shared" si="67"/>
        <v>83</v>
      </c>
      <c r="AS153">
        <f t="shared" si="68"/>
        <v>62</v>
      </c>
      <c r="AT153">
        <f t="shared" si="69"/>
        <v>139</v>
      </c>
      <c r="AU153">
        <f t="shared" si="70"/>
        <v>85</v>
      </c>
      <c r="AV153">
        <f t="shared" si="71"/>
        <v>204</v>
      </c>
      <c r="AW153">
        <f t="shared" si="72"/>
        <v>167</v>
      </c>
      <c r="AX153">
        <f t="shared" si="73"/>
        <v>198</v>
      </c>
      <c r="AY153">
        <f t="shared" si="74"/>
        <v>159</v>
      </c>
      <c r="AZ153">
        <f t="shared" si="75"/>
        <v>110</v>
      </c>
      <c r="BA153">
        <f t="shared" si="76"/>
        <v>148</v>
      </c>
      <c r="BB153">
        <f t="shared" si="77"/>
        <v>206</v>
      </c>
      <c r="BC153">
        <f t="shared" si="78"/>
        <v>58</v>
      </c>
      <c r="BD153">
        <f t="shared" si="79"/>
        <v>135</v>
      </c>
      <c r="BE153">
        <f t="shared" si="80"/>
        <v>134</v>
      </c>
      <c r="BF153">
        <f t="shared" si="81"/>
        <v>135</v>
      </c>
      <c r="BG153">
        <f t="shared" si="82"/>
        <v>48000</v>
      </c>
      <c r="BI153" s="15" t="s">
        <v>247</v>
      </c>
      <c r="BJ153" s="16">
        <v>203</v>
      </c>
      <c r="BK153" s="16">
        <v>194</v>
      </c>
      <c r="BL153" s="16">
        <v>93</v>
      </c>
      <c r="BM153" s="16">
        <v>90</v>
      </c>
      <c r="BN153" s="16">
        <v>142</v>
      </c>
      <c r="BO153" s="16">
        <v>206</v>
      </c>
      <c r="BP153" s="16">
        <v>95</v>
      </c>
      <c r="BQ153" s="16">
        <v>155</v>
      </c>
      <c r="BR153" s="16">
        <v>168</v>
      </c>
      <c r="BS153" s="16">
        <v>117</v>
      </c>
      <c r="BT153" s="16">
        <v>82</v>
      </c>
      <c r="BU153" s="16">
        <v>83</v>
      </c>
      <c r="BV153" s="16">
        <v>62</v>
      </c>
      <c r="BW153" s="16">
        <v>139</v>
      </c>
      <c r="BX153" s="16">
        <v>85</v>
      </c>
      <c r="BY153" s="16">
        <v>204</v>
      </c>
      <c r="BZ153" s="16">
        <v>167</v>
      </c>
      <c r="CA153" s="16">
        <v>198</v>
      </c>
      <c r="CB153" s="16">
        <v>159</v>
      </c>
      <c r="CC153" s="16">
        <v>110</v>
      </c>
      <c r="CD153" s="16">
        <v>148</v>
      </c>
      <c r="CE153" s="16">
        <v>206</v>
      </c>
      <c r="CF153" s="16">
        <v>58</v>
      </c>
      <c r="CG153" s="16">
        <v>135</v>
      </c>
      <c r="CH153" s="16">
        <v>134</v>
      </c>
      <c r="CI153" s="16">
        <v>135</v>
      </c>
      <c r="CJ153" s="16">
        <v>48000</v>
      </c>
    </row>
    <row r="154" spans="1:88" ht="15" thickBot="1" x14ac:dyDescent="0.35">
      <c r="A154" s="15" t="s">
        <v>248</v>
      </c>
      <c r="B154" s="16">
        <v>5</v>
      </c>
      <c r="C154" s="16">
        <v>53</v>
      </c>
      <c r="D154" s="16">
        <v>115</v>
      </c>
      <c r="E154" s="16">
        <v>118</v>
      </c>
      <c r="F154" s="16">
        <v>87</v>
      </c>
      <c r="G154" s="16">
        <v>2</v>
      </c>
      <c r="H154" s="16">
        <v>113</v>
      </c>
      <c r="I154" s="16">
        <v>58</v>
      </c>
      <c r="J154" s="16">
        <v>66</v>
      </c>
      <c r="K154" s="16">
        <v>83</v>
      </c>
      <c r="L154" s="16">
        <v>126</v>
      </c>
      <c r="M154" s="16">
        <v>137</v>
      </c>
      <c r="N154" s="16">
        <v>183</v>
      </c>
      <c r="O154" s="16">
        <v>86</v>
      </c>
      <c r="P154" s="16">
        <v>123</v>
      </c>
      <c r="Q154" s="16">
        <v>4</v>
      </c>
      <c r="R154" s="16">
        <v>41</v>
      </c>
      <c r="S154" s="16">
        <v>23</v>
      </c>
      <c r="T154" s="16">
        <v>92</v>
      </c>
      <c r="U154" s="16">
        <v>138</v>
      </c>
      <c r="V154" s="16">
        <v>52</v>
      </c>
      <c r="W154" s="16">
        <v>25</v>
      </c>
      <c r="X154" s="16">
        <v>150</v>
      </c>
      <c r="Y154" s="16">
        <v>87</v>
      </c>
      <c r="Z154" s="16">
        <v>33</v>
      </c>
      <c r="AA154" s="16">
        <v>73</v>
      </c>
      <c r="AB154" s="16">
        <v>45000</v>
      </c>
      <c r="AG154">
        <f t="shared" si="56"/>
        <v>203</v>
      </c>
      <c r="AH154">
        <f t="shared" si="57"/>
        <v>155</v>
      </c>
      <c r="AI154">
        <f t="shared" si="58"/>
        <v>93</v>
      </c>
      <c r="AJ154">
        <f t="shared" si="59"/>
        <v>90</v>
      </c>
      <c r="AK154">
        <f t="shared" si="60"/>
        <v>121</v>
      </c>
      <c r="AL154">
        <f t="shared" si="61"/>
        <v>206</v>
      </c>
      <c r="AM154">
        <f t="shared" si="62"/>
        <v>95</v>
      </c>
      <c r="AN154">
        <f t="shared" si="63"/>
        <v>150</v>
      </c>
      <c r="AO154">
        <f t="shared" si="64"/>
        <v>142</v>
      </c>
      <c r="AP154">
        <f t="shared" si="65"/>
        <v>125</v>
      </c>
      <c r="AQ154">
        <f t="shared" si="66"/>
        <v>82</v>
      </c>
      <c r="AR154">
        <f t="shared" si="67"/>
        <v>71</v>
      </c>
      <c r="AS154">
        <f t="shared" si="68"/>
        <v>25</v>
      </c>
      <c r="AT154">
        <f t="shared" si="69"/>
        <v>122</v>
      </c>
      <c r="AU154">
        <f t="shared" si="70"/>
        <v>85</v>
      </c>
      <c r="AV154">
        <f t="shared" si="71"/>
        <v>204</v>
      </c>
      <c r="AW154">
        <f t="shared" si="72"/>
        <v>167</v>
      </c>
      <c r="AX154">
        <f t="shared" si="73"/>
        <v>185</v>
      </c>
      <c r="AY154">
        <f t="shared" si="74"/>
        <v>116</v>
      </c>
      <c r="AZ154">
        <f t="shared" si="75"/>
        <v>70</v>
      </c>
      <c r="BA154">
        <f t="shared" si="76"/>
        <v>156</v>
      </c>
      <c r="BB154">
        <f t="shared" si="77"/>
        <v>183</v>
      </c>
      <c r="BC154">
        <f t="shared" si="78"/>
        <v>58</v>
      </c>
      <c r="BD154">
        <f t="shared" si="79"/>
        <v>121</v>
      </c>
      <c r="BE154">
        <f t="shared" si="80"/>
        <v>175</v>
      </c>
      <c r="BF154">
        <f t="shared" si="81"/>
        <v>135</v>
      </c>
      <c r="BG154">
        <f t="shared" si="82"/>
        <v>45000</v>
      </c>
      <c r="BI154" s="15" t="s">
        <v>248</v>
      </c>
      <c r="BJ154" s="16">
        <v>203</v>
      </c>
      <c r="BK154" s="16">
        <v>155</v>
      </c>
      <c r="BL154" s="16">
        <v>93</v>
      </c>
      <c r="BM154" s="16">
        <v>90</v>
      </c>
      <c r="BN154" s="16">
        <v>121</v>
      </c>
      <c r="BO154" s="16">
        <v>206</v>
      </c>
      <c r="BP154" s="16">
        <v>95</v>
      </c>
      <c r="BQ154" s="16">
        <v>150</v>
      </c>
      <c r="BR154" s="16">
        <v>142</v>
      </c>
      <c r="BS154" s="16">
        <v>125</v>
      </c>
      <c r="BT154" s="16">
        <v>82</v>
      </c>
      <c r="BU154" s="16">
        <v>71</v>
      </c>
      <c r="BV154" s="16">
        <v>25</v>
      </c>
      <c r="BW154" s="16">
        <v>122</v>
      </c>
      <c r="BX154" s="16">
        <v>85</v>
      </c>
      <c r="BY154" s="16">
        <v>204</v>
      </c>
      <c r="BZ154" s="16">
        <v>167</v>
      </c>
      <c r="CA154" s="16">
        <v>185</v>
      </c>
      <c r="CB154" s="16">
        <v>116</v>
      </c>
      <c r="CC154" s="16">
        <v>70</v>
      </c>
      <c r="CD154" s="16">
        <v>156</v>
      </c>
      <c r="CE154" s="16">
        <v>183</v>
      </c>
      <c r="CF154" s="16">
        <v>58</v>
      </c>
      <c r="CG154" s="16">
        <v>121</v>
      </c>
      <c r="CH154" s="16">
        <v>175</v>
      </c>
      <c r="CI154" s="16">
        <v>135</v>
      </c>
      <c r="CJ154" s="16">
        <v>45000</v>
      </c>
    </row>
    <row r="155" spans="1:88" ht="15" thickBot="1" x14ac:dyDescent="0.35">
      <c r="A155" s="15" t="s">
        <v>249</v>
      </c>
      <c r="B155" s="16">
        <v>18</v>
      </c>
      <c r="C155" s="16">
        <v>53</v>
      </c>
      <c r="D155" s="16">
        <v>115</v>
      </c>
      <c r="E155" s="16">
        <v>125</v>
      </c>
      <c r="F155" s="16">
        <v>87</v>
      </c>
      <c r="G155" s="16">
        <v>2</v>
      </c>
      <c r="H155" s="16">
        <v>113</v>
      </c>
      <c r="I155" s="16">
        <v>58</v>
      </c>
      <c r="J155" s="16">
        <v>97</v>
      </c>
      <c r="K155" s="16">
        <v>83</v>
      </c>
      <c r="L155" s="16">
        <v>126</v>
      </c>
      <c r="M155" s="16">
        <v>137</v>
      </c>
      <c r="N155" s="16">
        <v>171</v>
      </c>
      <c r="O155" s="16">
        <v>53</v>
      </c>
      <c r="P155" s="16">
        <v>123</v>
      </c>
      <c r="Q155" s="16">
        <v>65</v>
      </c>
      <c r="R155" s="16">
        <v>41</v>
      </c>
      <c r="S155" s="16">
        <v>23</v>
      </c>
      <c r="T155" s="16">
        <v>76</v>
      </c>
      <c r="U155" s="16">
        <v>82</v>
      </c>
      <c r="V155" s="16">
        <v>13</v>
      </c>
      <c r="W155" s="16">
        <v>25</v>
      </c>
      <c r="X155" s="16">
        <v>150</v>
      </c>
      <c r="Y155" s="16">
        <v>120</v>
      </c>
      <c r="Z155" s="16">
        <v>74</v>
      </c>
      <c r="AA155" s="16">
        <v>73</v>
      </c>
      <c r="AB155" s="16">
        <v>45000</v>
      </c>
      <c r="AG155">
        <f t="shared" si="56"/>
        <v>190</v>
      </c>
      <c r="AH155">
        <f t="shared" si="57"/>
        <v>155</v>
      </c>
      <c r="AI155">
        <f t="shared" si="58"/>
        <v>93</v>
      </c>
      <c r="AJ155">
        <f t="shared" si="59"/>
        <v>83</v>
      </c>
      <c r="AK155">
        <f t="shared" si="60"/>
        <v>121</v>
      </c>
      <c r="AL155">
        <f t="shared" si="61"/>
        <v>206</v>
      </c>
      <c r="AM155">
        <f t="shared" si="62"/>
        <v>95</v>
      </c>
      <c r="AN155">
        <f t="shared" si="63"/>
        <v>150</v>
      </c>
      <c r="AO155">
        <f t="shared" si="64"/>
        <v>111</v>
      </c>
      <c r="AP155">
        <f t="shared" si="65"/>
        <v>125</v>
      </c>
      <c r="AQ155">
        <f t="shared" si="66"/>
        <v>82</v>
      </c>
      <c r="AR155">
        <f t="shared" si="67"/>
        <v>71</v>
      </c>
      <c r="AS155">
        <f t="shared" si="68"/>
        <v>37</v>
      </c>
      <c r="AT155">
        <f t="shared" si="69"/>
        <v>155</v>
      </c>
      <c r="AU155">
        <f t="shared" si="70"/>
        <v>85</v>
      </c>
      <c r="AV155">
        <f t="shared" si="71"/>
        <v>143</v>
      </c>
      <c r="AW155">
        <f t="shared" si="72"/>
        <v>167</v>
      </c>
      <c r="AX155">
        <f t="shared" si="73"/>
        <v>185</v>
      </c>
      <c r="AY155">
        <f t="shared" si="74"/>
        <v>132</v>
      </c>
      <c r="AZ155">
        <f t="shared" si="75"/>
        <v>126</v>
      </c>
      <c r="BA155">
        <f t="shared" si="76"/>
        <v>195</v>
      </c>
      <c r="BB155">
        <f t="shared" si="77"/>
        <v>183</v>
      </c>
      <c r="BC155">
        <f t="shared" si="78"/>
        <v>58</v>
      </c>
      <c r="BD155">
        <f t="shared" si="79"/>
        <v>88</v>
      </c>
      <c r="BE155">
        <f t="shared" si="80"/>
        <v>134</v>
      </c>
      <c r="BF155">
        <f t="shared" si="81"/>
        <v>135</v>
      </c>
      <c r="BG155">
        <f t="shared" si="82"/>
        <v>45000</v>
      </c>
      <c r="BI155" s="15" t="s">
        <v>249</v>
      </c>
      <c r="BJ155" s="16">
        <v>190</v>
      </c>
      <c r="BK155" s="16">
        <v>155</v>
      </c>
      <c r="BL155" s="16">
        <v>93</v>
      </c>
      <c r="BM155" s="16">
        <v>83</v>
      </c>
      <c r="BN155" s="16">
        <v>121</v>
      </c>
      <c r="BO155" s="16">
        <v>206</v>
      </c>
      <c r="BP155" s="16">
        <v>95</v>
      </c>
      <c r="BQ155" s="16">
        <v>150</v>
      </c>
      <c r="BR155" s="16">
        <v>111</v>
      </c>
      <c r="BS155" s="16">
        <v>125</v>
      </c>
      <c r="BT155" s="16">
        <v>82</v>
      </c>
      <c r="BU155" s="16">
        <v>71</v>
      </c>
      <c r="BV155" s="16">
        <v>37</v>
      </c>
      <c r="BW155" s="16">
        <v>155</v>
      </c>
      <c r="BX155" s="16">
        <v>85</v>
      </c>
      <c r="BY155" s="16">
        <v>143</v>
      </c>
      <c r="BZ155" s="16">
        <v>167</v>
      </c>
      <c r="CA155" s="16">
        <v>185</v>
      </c>
      <c r="CB155" s="16">
        <v>132</v>
      </c>
      <c r="CC155" s="16">
        <v>126</v>
      </c>
      <c r="CD155" s="16">
        <v>195</v>
      </c>
      <c r="CE155" s="16">
        <v>183</v>
      </c>
      <c r="CF155" s="16">
        <v>58</v>
      </c>
      <c r="CG155" s="16">
        <v>88</v>
      </c>
      <c r="CH155" s="16">
        <v>134</v>
      </c>
      <c r="CI155" s="16">
        <v>135</v>
      </c>
      <c r="CJ155" s="16">
        <v>45000</v>
      </c>
    </row>
    <row r="156" spans="1:88" ht="15" thickBot="1" x14ac:dyDescent="0.35">
      <c r="A156" s="15" t="s">
        <v>250</v>
      </c>
      <c r="B156" s="16">
        <v>18</v>
      </c>
      <c r="C156" s="16">
        <v>127</v>
      </c>
      <c r="D156" s="16">
        <v>115</v>
      </c>
      <c r="E156" s="16">
        <v>125</v>
      </c>
      <c r="F156" s="16">
        <v>107</v>
      </c>
      <c r="G156" s="16">
        <v>8</v>
      </c>
      <c r="H156" s="16">
        <v>158</v>
      </c>
      <c r="I156" s="16">
        <v>58</v>
      </c>
      <c r="J156" s="16">
        <v>126</v>
      </c>
      <c r="K156" s="16">
        <v>64</v>
      </c>
      <c r="L156" s="16">
        <v>149</v>
      </c>
      <c r="M156" s="16">
        <v>171</v>
      </c>
      <c r="N156" s="16">
        <v>171</v>
      </c>
      <c r="O156" s="16">
        <v>69</v>
      </c>
      <c r="P156" s="16">
        <v>97</v>
      </c>
      <c r="Q156" s="16">
        <v>65</v>
      </c>
      <c r="R156" s="16">
        <v>41</v>
      </c>
      <c r="S156" s="16">
        <v>79</v>
      </c>
      <c r="T156" s="16">
        <v>105</v>
      </c>
      <c r="U156" s="16">
        <v>98</v>
      </c>
      <c r="V156" s="16">
        <v>52</v>
      </c>
      <c r="W156" s="16">
        <v>51</v>
      </c>
      <c r="X156" s="16">
        <v>150</v>
      </c>
      <c r="Y156" s="16">
        <v>112</v>
      </c>
      <c r="Z156" s="16">
        <v>74</v>
      </c>
      <c r="AA156" s="16">
        <v>37</v>
      </c>
      <c r="AB156" s="16">
        <v>45000</v>
      </c>
      <c r="AG156">
        <f t="shared" si="56"/>
        <v>190</v>
      </c>
      <c r="AH156">
        <f t="shared" si="57"/>
        <v>81</v>
      </c>
      <c r="AI156">
        <f t="shared" si="58"/>
        <v>93</v>
      </c>
      <c r="AJ156">
        <f t="shared" si="59"/>
        <v>83</v>
      </c>
      <c r="AK156">
        <f t="shared" si="60"/>
        <v>101</v>
      </c>
      <c r="AL156">
        <f t="shared" si="61"/>
        <v>200</v>
      </c>
      <c r="AM156">
        <f t="shared" si="62"/>
        <v>50</v>
      </c>
      <c r="AN156">
        <f t="shared" si="63"/>
        <v>150</v>
      </c>
      <c r="AO156">
        <f t="shared" si="64"/>
        <v>82</v>
      </c>
      <c r="AP156">
        <f t="shared" si="65"/>
        <v>144</v>
      </c>
      <c r="AQ156">
        <f t="shared" si="66"/>
        <v>59</v>
      </c>
      <c r="AR156">
        <f t="shared" si="67"/>
        <v>37</v>
      </c>
      <c r="AS156">
        <f t="shared" si="68"/>
        <v>37</v>
      </c>
      <c r="AT156">
        <f t="shared" si="69"/>
        <v>139</v>
      </c>
      <c r="AU156">
        <f t="shared" si="70"/>
        <v>111</v>
      </c>
      <c r="AV156">
        <f t="shared" si="71"/>
        <v>143</v>
      </c>
      <c r="AW156">
        <f t="shared" si="72"/>
        <v>167</v>
      </c>
      <c r="AX156">
        <f t="shared" si="73"/>
        <v>129</v>
      </c>
      <c r="AY156">
        <f t="shared" si="74"/>
        <v>103</v>
      </c>
      <c r="AZ156">
        <f t="shared" si="75"/>
        <v>110</v>
      </c>
      <c r="BA156">
        <f t="shared" si="76"/>
        <v>156</v>
      </c>
      <c r="BB156">
        <f t="shared" si="77"/>
        <v>157</v>
      </c>
      <c r="BC156">
        <f t="shared" si="78"/>
        <v>58</v>
      </c>
      <c r="BD156">
        <f t="shared" si="79"/>
        <v>96</v>
      </c>
      <c r="BE156">
        <f t="shared" si="80"/>
        <v>134</v>
      </c>
      <c r="BF156">
        <f t="shared" si="81"/>
        <v>171</v>
      </c>
      <c r="BG156">
        <f t="shared" si="82"/>
        <v>45000</v>
      </c>
      <c r="BI156" s="15" t="s">
        <v>250</v>
      </c>
      <c r="BJ156" s="16">
        <v>190</v>
      </c>
      <c r="BK156" s="16">
        <v>81</v>
      </c>
      <c r="BL156" s="16">
        <v>93</v>
      </c>
      <c r="BM156" s="16">
        <v>83</v>
      </c>
      <c r="BN156" s="16">
        <v>101</v>
      </c>
      <c r="BO156" s="16">
        <v>200</v>
      </c>
      <c r="BP156" s="16">
        <v>50</v>
      </c>
      <c r="BQ156" s="16">
        <v>150</v>
      </c>
      <c r="BR156" s="16">
        <v>82</v>
      </c>
      <c r="BS156" s="16">
        <v>144</v>
      </c>
      <c r="BT156" s="16">
        <v>59</v>
      </c>
      <c r="BU156" s="16">
        <v>37</v>
      </c>
      <c r="BV156" s="16">
        <v>37</v>
      </c>
      <c r="BW156" s="16">
        <v>139</v>
      </c>
      <c r="BX156" s="16">
        <v>111</v>
      </c>
      <c r="BY156" s="16">
        <v>143</v>
      </c>
      <c r="BZ156" s="16">
        <v>167</v>
      </c>
      <c r="CA156" s="16">
        <v>129</v>
      </c>
      <c r="CB156" s="16">
        <v>103</v>
      </c>
      <c r="CC156" s="16">
        <v>110</v>
      </c>
      <c r="CD156" s="16">
        <v>156</v>
      </c>
      <c r="CE156" s="16">
        <v>157</v>
      </c>
      <c r="CF156" s="16">
        <v>58</v>
      </c>
      <c r="CG156" s="16">
        <v>96</v>
      </c>
      <c r="CH156" s="16">
        <v>134</v>
      </c>
      <c r="CI156" s="16">
        <v>171</v>
      </c>
      <c r="CJ156" s="16">
        <v>45000</v>
      </c>
    </row>
    <row r="157" spans="1:88" ht="15" thickBot="1" x14ac:dyDescent="0.35">
      <c r="A157" s="15" t="s">
        <v>251</v>
      </c>
      <c r="B157" s="16">
        <v>67</v>
      </c>
      <c r="C157" s="16">
        <v>127</v>
      </c>
      <c r="D157" s="16">
        <v>145</v>
      </c>
      <c r="E157" s="16">
        <v>146</v>
      </c>
      <c r="F157" s="16">
        <v>107</v>
      </c>
      <c r="G157" s="16">
        <v>8</v>
      </c>
      <c r="H157" s="16">
        <v>158</v>
      </c>
      <c r="I157" s="16">
        <v>85</v>
      </c>
      <c r="J157" s="16">
        <v>126</v>
      </c>
      <c r="K157" s="16">
        <v>48</v>
      </c>
      <c r="L157" s="16">
        <v>126</v>
      </c>
      <c r="M157" s="16">
        <v>185</v>
      </c>
      <c r="N157" s="16">
        <v>188</v>
      </c>
      <c r="O157" s="16">
        <v>59</v>
      </c>
      <c r="P157" s="16">
        <v>97</v>
      </c>
      <c r="Q157" s="16">
        <v>65</v>
      </c>
      <c r="R157" s="16">
        <v>41</v>
      </c>
      <c r="S157" s="16">
        <v>126</v>
      </c>
      <c r="T157" s="16">
        <v>119</v>
      </c>
      <c r="U157" s="16">
        <v>138</v>
      </c>
      <c r="V157" s="16">
        <v>60</v>
      </c>
      <c r="W157" s="16">
        <v>25</v>
      </c>
      <c r="X157" s="16">
        <v>150</v>
      </c>
      <c r="Y157" s="16">
        <v>134</v>
      </c>
      <c r="Z157" s="16">
        <v>111</v>
      </c>
      <c r="AA157" s="16">
        <v>17</v>
      </c>
      <c r="AB157" s="16">
        <v>44000</v>
      </c>
      <c r="AG157">
        <f t="shared" si="56"/>
        <v>141</v>
      </c>
      <c r="AH157">
        <f t="shared" si="57"/>
        <v>81</v>
      </c>
      <c r="AI157">
        <f t="shared" si="58"/>
        <v>63</v>
      </c>
      <c r="AJ157">
        <f t="shared" si="59"/>
        <v>62</v>
      </c>
      <c r="AK157">
        <f t="shared" si="60"/>
        <v>101</v>
      </c>
      <c r="AL157">
        <f t="shared" si="61"/>
        <v>200</v>
      </c>
      <c r="AM157">
        <f t="shared" si="62"/>
        <v>50</v>
      </c>
      <c r="AN157">
        <f t="shared" si="63"/>
        <v>123</v>
      </c>
      <c r="AO157">
        <f t="shared" si="64"/>
        <v>82</v>
      </c>
      <c r="AP157">
        <f t="shared" si="65"/>
        <v>160</v>
      </c>
      <c r="AQ157">
        <f t="shared" si="66"/>
        <v>82</v>
      </c>
      <c r="AR157">
        <f t="shared" si="67"/>
        <v>23</v>
      </c>
      <c r="AS157">
        <f t="shared" si="68"/>
        <v>20</v>
      </c>
      <c r="AT157">
        <f t="shared" si="69"/>
        <v>149</v>
      </c>
      <c r="AU157">
        <f t="shared" si="70"/>
        <v>111</v>
      </c>
      <c r="AV157">
        <f t="shared" si="71"/>
        <v>143</v>
      </c>
      <c r="AW157">
        <f t="shared" si="72"/>
        <v>167</v>
      </c>
      <c r="AX157">
        <f t="shared" si="73"/>
        <v>82</v>
      </c>
      <c r="AY157">
        <f t="shared" si="74"/>
        <v>89</v>
      </c>
      <c r="AZ157">
        <f t="shared" si="75"/>
        <v>70</v>
      </c>
      <c r="BA157">
        <f t="shared" si="76"/>
        <v>148</v>
      </c>
      <c r="BB157">
        <f t="shared" si="77"/>
        <v>183</v>
      </c>
      <c r="BC157">
        <f t="shared" si="78"/>
        <v>58</v>
      </c>
      <c r="BD157">
        <f t="shared" si="79"/>
        <v>74</v>
      </c>
      <c r="BE157">
        <f t="shared" si="80"/>
        <v>97</v>
      </c>
      <c r="BF157">
        <f t="shared" si="81"/>
        <v>191</v>
      </c>
      <c r="BG157">
        <f t="shared" si="82"/>
        <v>44000</v>
      </c>
      <c r="BI157" s="15" t="s">
        <v>251</v>
      </c>
      <c r="BJ157" s="16">
        <v>141</v>
      </c>
      <c r="BK157" s="16">
        <v>81</v>
      </c>
      <c r="BL157" s="16">
        <v>63</v>
      </c>
      <c r="BM157" s="16">
        <v>62</v>
      </c>
      <c r="BN157" s="16">
        <v>101</v>
      </c>
      <c r="BO157" s="16">
        <v>200</v>
      </c>
      <c r="BP157" s="16">
        <v>50</v>
      </c>
      <c r="BQ157" s="16">
        <v>123</v>
      </c>
      <c r="BR157" s="16">
        <v>82</v>
      </c>
      <c r="BS157" s="16">
        <v>160</v>
      </c>
      <c r="BT157" s="16">
        <v>82</v>
      </c>
      <c r="BU157" s="16">
        <v>23</v>
      </c>
      <c r="BV157" s="16">
        <v>20</v>
      </c>
      <c r="BW157" s="16">
        <v>149</v>
      </c>
      <c r="BX157" s="16">
        <v>111</v>
      </c>
      <c r="BY157" s="16">
        <v>143</v>
      </c>
      <c r="BZ157" s="16">
        <v>167</v>
      </c>
      <c r="CA157" s="16">
        <v>82</v>
      </c>
      <c r="CB157" s="16">
        <v>89</v>
      </c>
      <c r="CC157" s="16">
        <v>70</v>
      </c>
      <c r="CD157" s="16">
        <v>148</v>
      </c>
      <c r="CE157" s="16">
        <v>183</v>
      </c>
      <c r="CF157" s="16">
        <v>58</v>
      </c>
      <c r="CG157" s="16">
        <v>74</v>
      </c>
      <c r="CH157" s="16">
        <v>97</v>
      </c>
      <c r="CI157" s="16">
        <v>191</v>
      </c>
      <c r="CJ157" s="16">
        <v>44000</v>
      </c>
    </row>
    <row r="158" spans="1:88" ht="15" thickBot="1" x14ac:dyDescent="0.35">
      <c r="A158" s="15" t="s">
        <v>252</v>
      </c>
      <c r="B158" s="16">
        <v>18</v>
      </c>
      <c r="C158" s="16">
        <v>127</v>
      </c>
      <c r="D158" s="16">
        <v>115</v>
      </c>
      <c r="E158" s="16">
        <v>112</v>
      </c>
      <c r="F158" s="16">
        <v>107</v>
      </c>
      <c r="G158" s="16">
        <v>8</v>
      </c>
      <c r="H158" s="16">
        <v>135</v>
      </c>
      <c r="I158" s="16">
        <v>58</v>
      </c>
      <c r="J158" s="16">
        <v>97</v>
      </c>
      <c r="K158" s="16">
        <v>48</v>
      </c>
      <c r="L158" s="16">
        <v>126</v>
      </c>
      <c r="M158" s="16">
        <v>171</v>
      </c>
      <c r="N158" s="16">
        <v>188</v>
      </c>
      <c r="O158" s="16">
        <v>59</v>
      </c>
      <c r="P158" s="16">
        <v>123</v>
      </c>
      <c r="Q158" s="16">
        <v>65</v>
      </c>
      <c r="R158" s="16">
        <v>41</v>
      </c>
      <c r="S158" s="16">
        <v>79</v>
      </c>
      <c r="T158" s="16">
        <v>65</v>
      </c>
      <c r="U158" s="16">
        <v>138</v>
      </c>
      <c r="V158" s="16">
        <v>52</v>
      </c>
      <c r="W158" s="16">
        <v>8</v>
      </c>
      <c r="X158" s="16">
        <v>150</v>
      </c>
      <c r="Y158" s="16">
        <v>63</v>
      </c>
      <c r="Z158" s="16">
        <v>74</v>
      </c>
      <c r="AA158" s="16">
        <v>37</v>
      </c>
      <c r="AB158" s="16">
        <v>43000</v>
      </c>
      <c r="AG158">
        <f t="shared" si="56"/>
        <v>190</v>
      </c>
      <c r="AH158">
        <f t="shared" si="57"/>
        <v>81</v>
      </c>
      <c r="AI158">
        <f t="shared" si="58"/>
        <v>93</v>
      </c>
      <c r="AJ158">
        <f t="shared" si="59"/>
        <v>96</v>
      </c>
      <c r="AK158">
        <f t="shared" si="60"/>
        <v>101</v>
      </c>
      <c r="AL158">
        <f t="shared" si="61"/>
        <v>200</v>
      </c>
      <c r="AM158">
        <f t="shared" si="62"/>
        <v>73</v>
      </c>
      <c r="AN158">
        <f t="shared" si="63"/>
        <v>150</v>
      </c>
      <c r="AO158">
        <f t="shared" si="64"/>
        <v>111</v>
      </c>
      <c r="AP158">
        <f t="shared" si="65"/>
        <v>160</v>
      </c>
      <c r="AQ158">
        <f t="shared" si="66"/>
        <v>82</v>
      </c>
      <c r="AR158">
        <f t="shared" si="67"/>
        <v>37</v>
      </c>
      <c r="AS158">
        <f t="shared" si="68"/>
        <v>20</v>
      </c>
      <c r="AT158">
        <f t="shared" si="69"/>
        <v>149</v>
      </c>
      <c r="AU158">
        <f t="shared" si="70"/>
        <v>85</v>
      </c>
      <c r="AV158">
        <f t="shared" si="71"/>
        <v>143</v>
      </c>
      <c r="AW158">
        <f t="shared" si="72"/>
        <v>167</v>
      </c>
      <c r="AX158">
        <f t="shared" si="73"/>
        <v>129</v>
      </c>
      <c r="AY158">
        <f t="shared" si="74"/>
        <v>143</v>
      </c>
      <c r="AZ158">
        <f t="shared" si="75"/>
        <v>70</v>
      </c>
      <c r="BA158">
        <f t="shared" si="76"/>
        <v>156</v>
      </c>
      <c r="BB158">
        <f t="shared" si="77"/>
        <v>200</v>
      </c>
      <c r="BC158">
        <f t="shared" si="78"/>
        <v>58</v>
      </c>
      <c r="BD158">
        <f t="shared" si="79"/>
        <v>145</v>
      </c>
      <c r="BE158">
        <f t="shared" si="80"/>
        <v>134</v>
      </c>
      <c r="BF158">
        <f t="shared" si="81"/>
        <v>171</v>
      </c>
      <c r="BG158">
        <f t="shared" si="82"/>
        <v>43000</v>
      </c>
      <c r="BI158" s="15" t="s">
        <v>252</v>
      </c>
      <c r="BJ158" s="16">
        <v>190</v>
      </c>
      <c r="BK158" s="16">
        <v>81</v>
      </c>
      <c r="BL158" s="16">
        <v>93</v>
      </c>
      <c r="BM158" s="16">
        <v>96</v>
      </c>
      <c r="BN158" s="16">
        <v>101</v>
      </c>
      <c r="BO158" s="16">
        <v>200</v>
      </c>
      <c r="BP158" s="16">
        <v>73</v>
      </c>
      <c r="BQ158" s="16">
        <v>150</v>
      </c>
      <c r="BR158" s="16">
        <v>111</v>
      </c>
      <c r="BS158" s="16">
        <v>160</v>
      </c>
      <c r="BT158" s="16">
        <v>82</v>
      </c>
      <c r="BU158" s="16">
        <v>37</v>
      </c>
      <c r="BV158" s="16">
        <v>20</v>
      </c>
      <c r="BW158" s="16">
        <v>149</v>
      </c>
      <c r="BX158" s="16">
        <v>85</v>
      </c>
      <c r="BY158" s="16">
        <v>143</v>
      </c>
      <c r="BZ158" s="16">
        <v>167</v>
      </c>
      <c r="CA158" s="16">
        <v>129</v>
      </c>
      <c r="CB158" s="16">
        <v>143</v>
      </c>
      <c r="CC158" s="16">
        <v>70</v>
      </c>
      <c r="CD158" s="16">
        <v>156</v>
      </c>
      <c r="CE158" s="16">
        <v>200</v>
      </c>
      <c r="CF158" s="16">
        <v>58</v>
      </c>
      <c r="CG158" s="16">
        <v>145</v>
      </c>
      <c r="CH158" s="16">
        <v>134</v>
      </c>
      <c r="CI158" s="16">
        <v>171</v>
      </c>
      <c r="CJ158" s="16">
        <v>43000</v>
      </c>
    </row>
    <row r="159" spans="1:88" ht="15" thickBot="1" x14ac:dyDescent="0.35">
      <c r="A159" s="15" t="s">
        <v>253</v>
      </c>
      <c r="B159" s="16">
        <v>18</v>
      </c>
      <c r="C159" s="16">
        <v>127</v>
      </c>
      <c r="D159" s="16">
        <v>145</v>
      </c>
      <c r="E159" s="16">
        <v>112</v>
      </c>
      <c r="F159" s="16">
        <v>136</v>
      </c>
      <c r="G159" s="16">
        <v>38</v>
      </c>
      <c r="H159" s="16">
        <v>158</v>
      </c>
      <c r="I159" s="16">
        <v>58</v>
      </c>
      <c r="J159" s="16">
        <v>97</v>
      </c>
      <c r="K159" s="16">
        <v>58</v>
      </c>
      <c r="L159" s="16">
        <v>149</v>
      </c>
      <c r="M159" s="16">
        <v>185</v>
      </c>
      <c r="N159" s="16">
        <v>188</v>
      </c>
      <c r="O159" s="16">
        <v>59</v>
      </c>
      <c r="P159" s="16">
        <v>184</v>
      </c>
      <c r="Q159" s="16">
        <v>65</v>
      </c>
      <c r="R159" s="16">
        <v>41</v>
      </c>
      <c r="S159" s="16">
        <v>105</v>
      </c>
      <c r="T159" s="16">
        <v>76</v>
      </c>
      <c r="U159" s="16">
        <v>138</v>
      </c>
      <c r="V159" s="16">
        <v>60</v>
      </c>
      <c r="W159" s="16">
        <v>2</v>
      </c>
      <c r="X159" s="16">
        <v>150</v>
      </c>
      <c r="Y159" s="16">
        <v>87</v>
      </c>
      <c r="Z159" s="16">
        <v>51</v>
      </c>
      <c r="AA159" s="16">
        <v>73</v>
      </c>
      <c r="AB159" s="16">
        <v>41000</v>
      </c>
      <c r="AG159">
        <f t="shared" si="56"/>
        <v>190</v>
      </c>
      <c r="AH159">
        <f t="shared" si="57"/>
        <v>81</v>
      </c>
      <c r="AI159">
        <f t="shared" si="58"/>
        <v>63</v>
      </c>
      <c r="AJ159">
        <f t="shared" si="59"/>
        <v>96</v>
      </c>
      <c r="AK159">
        <f t="shared" si="60"/>
        <v>72</v>
      </c>
      <c r="AL159">
        <f t="shared" si="61"/>
        <v>170</v>
      </c>
      <c r="AM159">
        <f t="shared" si="62"/>
        <v>50</v>
      </c>
      <c r="AN159">
        <f t="shared" si="63"/>
        <v>150</v>
      </c>
      <c r="AO159">
        <f t="shared" si="64"/>
        <v>111</v>
      </c>
      <c r="AP159">
        <f t="shared" si="65"/>
        <v>150</v>
      </c>
      <c r="AQ159">
        <f t="shared" si="66"/>
        <v>59</v>
      </c>
      <c r="AR159">
        <f t="shared" si="67"/>
        <v>23</v>
      </c>
      <c r="AS159">
        <f t="shared" si="68"/>
        <v>20</v>
      </c>
      <c r="AT159">
        <f t="shared" si="69"/>
        <v>149</v>
      </c>
      <c r="AU159">
        <f t="shared" si="70"/>
        <v>24</v>
      </c>
      <c r="AV159">
        <f t="shared" si="71"/>
        <v>143</v>
      </c>
      <c r="AW159">
        <f t="shared" si="72"/>
        <v>167</v>
      </c>
      <c r="AX159">
        <f t="shared" si="73"/>
        <v>103</v>
      </c>
      <c r="AY159">
        <f t="shared" si="74"/>
        <v>132</v>
      </c>
      <c r="AZ159">
        <f t="shared" si="75"/>
        <v>70</v>
      </c>
      <c r="BA159">
        <f t="shared" si="76"/>
        <v>148</v>
      </c>
      <c r="BB159">
        <f t="shared" si="77"/>
        <v>206</v>
      </c>
      <c r="BC159">
        <f t="shared" si="78"/>
        <v>58</v>
      </c>
      <c r="BD159">
        <f t="shared" si="79"/>
        <v>121</v>
      </c>
      <c r="BE159">
        <f t="shared" si="80"/>
        <v>157</v>
      </c>
      <c r="BF159">
        <f t="shared" si="81"/>
        <v>135</v>
      </c>
      <c r="BG159">
        <f t="shared" si="82"/>
        <v>41000</v>
      </c>
      <c r="BI159" s="15" t="s">
        <v>253</v>
      </c>
      <c r="BJ159" s="16">
        <v>190</v>
      </c>
      <c r="BK159" s="16">
        <v>81</v>
      </c>
      <c r="BL159" s="16">
        <v>63</v>
      </c>
      <c r="BM159" s="16">
        <v>96</v>
      </c>
      <c r="BN159" s="16">
        <v>72</v>
      </c>
      <c r="BO159" s="16">
        <v>170</v>
      </c>
      <c r="BP159" s="16">
        <v>50</v>
      </c>
      <c r="BQ159" s="16">
        <v>150</v>
      </c>
      <c r="BR159" s="16">
        <v>111</v>
      </c>
      <c r="BS159" s="16">
        <v>150</v>
      </c>
      <c r="BT159" s="16">
        <v>59</v>
      </c>
      <c r="BU159" s="16">
        <v>23</v>
      </c>
      <c r="BV159" s="16">
        <v>20</v>
      </c>
      <c r="BW159" s="16">
        <v>149</v>
      </c>
      <c r="BX159" s="16">
        <v>24</v>
      </c>
      <c r="BY159" s="16">
        <v>143</v>
      </c>
      <c r="BZ159" s="16">
        <v>167</v>
      </c>
      <c r="CA159" s="16">
        <v>103</v>
      </c>
      <c r="CB159" s="16">
        <v>132</v>
      </c>
      <c r="CC159" s="16">
        <v>70</v>
      </c>
      <c r="CD159" s="16">
        <v>148</v>
      </c>
      <c r="CE159" s="16">
        <v>206</v>
      </c>
      <c r="CF159" s="16">
        <v>58</v>
      </c>
      <c r="CG159" s="16">
        <v>121</v>
      </c>
      <c r="CH159" s="16">
        <v>157</v>
      </c>
      <c r="CI159" s="16">
        <v>135</v>
      </c>
      <c r="CJ159" s="16">
        <v>41000</v>
      </c>
    </row>
    <row r="160" spans="1:88" ht="15" thickBot="1" x14ac:dyDescent="0.35">
      <c r="A160" s="15" t="s">
        <v>254</v>
      </c>
      <c r="B160" s="16">
        <v>3</v>
      </c>
      <c r="C160" s="16">
        <v>53</v>
      </c>
      <c r="D160" s="16">
        <v>145</v>
      </c>
      <c r="E160" s="16">
        <v>118</v>
      </c>
      <c r="F160" s="16">
        <v>107</v>
      </c>
      <c r="G160" s="16">
        <v>8</v>
      </c>
      <c r="H160" s="16">
        <v>181</v>
      </c>
      <c r="I160" s="16">
        <v>58</v>
      </c>
      <c r="J160" s="16">
        <v>66</v>
      </c>
      <c r="K160" s="16">
        <v>102</v>
      </c>
      <c r="L160" s="16">
        <v>149</v>
      </c>
      <c r="M160" s="16">
        <v>171</v>
      </c>
      <c r="N160" s="16">
        <v>158</v>
      </c>
      <c r="O160" s="16">
        <v>69</v>
      </c>
      <c r="P160" s="16">
        <v>123</v>
      </c>
      <c r="Q160" s="16">
        <v>4</v>
      </c>
      <c r="R160" s="16">
        <v>41</v>
      </c>
      <c r="S160" s="16">
        <v>49</v>
      </c>
      <c r="T160" s="16">
        <v>92</v>
      </c>
      <c r="U160" s="16">
        <v>191</v>
      </c>
      <c r="V160" s="16">
        <v>60</v>
      </c>
      <c r="W160" s="16">
        <v>25</v>
      </c>
      <c r="X160" s="16">
        <v>150</v>
      </c>
      <c r="Y160" s="16">
        <v>100</v>
      </c>
      <c r="Z160" s="16">
        <v>74</v>
      </c>
      <c r="AA160" s="16">
        <v>73</v>
      </c>
      <c r="AB160" s="16">
        <v>42000</v>
      </c>
      <c r="AG160">
        <f t="shared" si="56"/>
        <v>205</v>
      </c>
      <c r="AH160">
        <f t="shared" si="57"/>
        <v>155</v>
      </c>
      <c r="AI160">
        <f t="shared" si="58"/>
        <v>63</v>
      </c>
      <c r="AJ160">
        <f t="shared" si="59"/>
        <v>90</v>
      </c>
      <c r="AK160">
        <f t="shared" si="60"/>
        <v>101</v>
      </c>
      <c r="AL160">
        <f t="shared" si="61"/>
        <v>200</v>
      </c>
      <c r="AM160">
        <f t="shared" si="62"/>
        <v>27</v>
      </c>
      <c r="AN160">
        <f t="shared" si="63"/>
        <v>150</v>
      </c>
      <c r="AO160">
        <f t="shared" si="64"/>
        <v>142</v>
      </c>
      <c r="AP160">
        <f t="shared" si="65"/>
        <v>106</v>
      </c>
      <c r="AQ160">
        <f t="shared" si="66"/>
        <v>59</v>
      </c>
      <c r="AR160">
        <f t="shared" si="67"/>
        <v>37</v>
      </c>
      <c r="AS160">
        <f t="shared" si="68"/>
        <v>50</v>
      </c>
      <c r="AT160">
        <f t="shared" si="69"/>
        <v>139</v>
      </c>
      <c r="AU160">
        <f t="shared" si="70"/>
        <v>85</v>
      </c>
      <c r="AV160">
        <f t="shared" si="71"/>
        <v>204</v>
      </c>
      <c r="AW160">
        <f t="shared" si="72"/>
        <v>167</v>
      </c>
      <c r="AX160">
        <f t="shared" si="73"/>
        <v>159</v>
      </c>
      <c r="AY160">
        <f t="shared" si="74"/>
        <v>116</v>
      </c>
      <c r="AZ160">
        <f t="shared" si="75"/>
        <v>17</v>
      </c>
      <c r="BA160">
        <f t="shared" si="76"/>
        <v>148</v>
      </c>
      <c r="BB160">
        <f t="shared" si="77"/>
        <v>183</v>
      </c>
      <c r="BC160">
        <f t="shared" si="78"/>
        <v>58</v>
      </c>
      <c r="BD160">
        <f t="shared" si="79"/>
        <v>108</v>
      </c>
      <c r="BE160">
        <f t="shared" si="80"/>
        <v>134</v>
      </c>
      <c r="BF160">
        <f t="shared" si="81"/>
        <v>135</v>
      </c>
      <c r="BG160">
        <f t="shared" si="82"/>
        <v>42000</v>
      </c>
      <c r="BI160" s="15" t="s">
        <v>254</v>
      </c>
      <c r="BJ160" s="16">
        <v>205</v>
      </c>
      <c r="BK160" s="16">
        <v>155</v>
      </c>
      <c r="BL160" s="16">
        <v>63</v>
      </c>
      <c r="BM160" s="16">
        <v>90</v>
      </c>
      <c r="BN160" s="16">
        <v>101</v>
      </c>
      <c r="BO160" s="16">
        <v>200</v>
      </c>
      <c r="BP160" s="16">
        <v>27</v>
      </c>
      <c r="BQ160" s="16">
        <v>150</v>
      </c>
      <c r="BR160" s="16">
        <v>142</v>
      </c>
      <c r="BS160" s="16">
        <v>106</v>
      </c>
      <c r="BT160" s="16">
        <v>59</v>
      </c>
      <c r="BU160" s="16">
        <v>37</v>
      </c>
      <c r="BV160" s="16">
        <v>50</v>
      </c>
      <c r="BW160" s="16">
        <v>139</v>
      </c>
      <c r="BX160" s="16">
        <v>85</v>
      </c>
      <c r="BY160" s="16">
        <v>204</v>
      </c>
      <c r="BZ160" s="16">
        <v>167</v>
      </c>
      <c r="CA160" s="16">
        <v>159</v>
      </c>
      <c r="CB160" s="16">
        <v>116</v>
      </c>
      <c r="CC160" s="16">
        <v>17</v>
      </c>
      <c r="CD160" s="16">
        <v>148</v>
      </c>
      <c r="CE160" s="16">
        <v>183</v>
      </c>
      <c r="CF160" s="16">
        <v>58</v>
      </c>
      <c r="CG160" s="16">
        <v>108</v>
      </c>
      <c r="CH160" s="16">
        <v>134</v>
      </c>
      <c r="CI160" s="16">
        <v>135</v>
      </c>
      <c r="CJ160" s="16">
        <v>42000</v>
      </c>
    </row>
    <row r="161" spans="1:88" ht="15" thickBot="1" x14ac:dyDescent="0.35">
      <c r="A161" s="15" t="s">
        <v>255</v>
      </c>
      <c r="B161" s="16">
        <v>3</v>
      </c>
      <c r="C161" s="16">
        <v>53</v>
      </c>
      <c r="D161" s="16">
        <v>161</v>
      </c>
      <c r="E161" s="16">
        <v>125</v>
      </c>
      <c r="F161" s="16">
        <v>107</v>
      </c>
      <c r="G161" s="16">
        <v>38</v>
      </c>
      <c r="H161" s="16">
        <v>181</v>
      </c>
      <c r="I161" s="16">
        <v>58</v>
      </c>
      <c r="J161" s="16">
        <v>126</v>
      </c>
      <c r="K161" s="16">
        <v>91</v>
      </c>
      <c r="L161" s="16">
        <v>149</v>
      </c>
      <c r="M161" s="16">
        <v>171</v>
      </c>
      <c r="N161" s="16">
        <v>110</v>
      </c>
      <c r="O161" s="16">
        <v>59</v>
      </c>
      <c r="P161" s="16">
        <v>123</v>
      </c>
      <c r="Q161" s="16">
        <v>65</v>
      </c>
      <c r="R161" s="16">
        <v>41</v>
      </c>
      <c r="S161" s="16">
        <v>79</v>
      </c>
      <c r="T161" s="16">
        <v>92</v>
      </c>
      <c r="U161" s="16">
        <v>138</v>
      </c>
      <c r="V161" s="16">
        <v>50</v>
      </c>
      <c r="W161" s="16">
        <v>51</v>
      </c>
      <c r="X161" s="16">
        <v>150</v>
      </c>
      <c r="Y161" s="16">
        <v>100</v>
      </c>
      <c r="Z161" s="16">
        <v>111</v>
      </c>
      <c r="AA161" s="16">
        <v>138</v>
      </c>
      <c r="AB161" s="16">
        <v>40000</v>
      </c>
      <c r="AG161">
        <f t="shared" si="56"/>
        <v>205</v>
      </c>
      <c r="AH161">
        <f t="shared" si="57"/>
        <v>155</v>
      </c>
      <c r="AI161">
        <f t="shared" si="58"/>
        <v>47</v>
      </c>
      <c r="AJ161">
        <f t="shared" si="59"/>
        <v>83</v>
      </c>
      <c r="AK161">
        <f t="shared" si="60"/>
        <v>101</v>
      </c>
      <c r="AL161">
        <f t="shared" si="61"/>
        <v>170</v>
      </c>
      <c r="AM161">
        <f t="shared" si="62"/>
        <v>27</v>
      </c>
      <c r="AN161">
        <f t="shared" si="63"/>
        <v>150</v>
      </c>
      <c r="AO161">
        <f t="shared" si="64"/>
        <v>82</v>
      </c>
      <c r="AP161">
        <f t="shared" si="65"/>
        <v>117</v>
      </c>
      <c r="AQ161">
        <f t="shared" si="66"/>
        <v>59</v>
      </c>
      <c r="AR161">
        <f t="shared" si="67"/>
        <v>37</v>
      </c>
      <c r="AS161">
        <f t="shared" si="68"/>
        <v>98</v>
      </c>
      <c r="AT161">
        <f t="shared" si="69"/>
        <v>149</v>
      </c>
      <c r="AU161">
        <f t="shared" si="70"/>
        <v>85</v>
      </c>
      <c r="AV161">
        <f t="shared" si="71"/>
        <v>143</v>
      </c>
      <c r="AW161">
        <f t="shared" si="72"/>
        <v>167</v>
      </c>
      <c r="AX161">
        <f t="shared" si="73"/>
        <v>129</v>
      </c>
      <c r="AY161">
        <f t="shared" si="74"/>
        <v>116</v>
      </c>
      <c r="AZ161">
        <f t="shared" si="75"/>
        <v>70</v>
      </c>
      <c r="BA161">
        <f t="shared" si="76"/>
        <v>158</v>
      </c>
      <c r="BB161">
        <f t="shared" si="77"/>
        <v>157</v>
      </c>
      <c r="BC161">
        <f t="shared" si="78"/>
        <v>58</v>
      </c>
      <c r="BD161">
        <f t="shared" si="79"/>
        <v>108</v>
      </c>
      <c r="BE161">
        <f t="shared" si="80"/>
        <v>97</v>
      </c>
      <c r="BF161">
        <f t="shared" si="81"/>
        <v>70</v>
      </c>
      <c r="BG161">
        <f t="shared" si="82"/>
        <v>40000</v>
      </c>
      <c r="BI161" s="15" t="s">
        <v>255</v>
      </c>
      <c r="BJ161" s="16">
        <v>205</v>
      </c>
      <c r="BK161" s="16">
        <v>155</v>
      </c>
      <c r="BL161" s="16">
        <v>47</v>
      </c>
      <c r="BM161" s="16">
        <v>83</v>
      </c>
      <c r="BN161" s="16">
        <v>101</v>
      </c>
      <c r="BO161" s="16">
        <v>170</v>
      </c>
      <c r="BP161" s="16">
        <v>27</v>
      </c>
      <c r="BQ161" s="16">
        <v>150</v>
      </c>
      <c r="BR161" s="16">
        <v>82</v>
      </c>
      <c r="BS161" s="16">
        <v>117</v>
      </c>
      <c r="BT161" s="16">
        <v>59</v>
      </c>
      <c r="BU161" s="16">
        <v>37</v>
      </c>
      <c r="BV161" s="16">
        <v>98</v>
      </c>
      <c r="BW161" s="16">
        <v>149</v>
      </c>
      <c r="BX161" s="16">
        <v>85</v>
      </c>
      <c r="BY161" s="16">
        <v>143</v>
      </c>
      <c r="BZ161" s="16">
        <v>167</v>
      </c>
      <c r="CA161" s="16">
        <v>129</v>
      </c>
      <c r="CB161" s="16">
        <v>116</v>
      </c>
      <c r="CC161" s="16">
        <v>70</v>
      </c>
      <c r="CD161" s="16">
        <v>158</v>
      </c>
      <c r="CE161" s="16">
        <v>157</v>
      </c>
      <c r="CF161" s="16">
        <v>58</v>
      </c>
      <c r="CG161" s="16">
        <v>108</v>
      </c>
      <c r="CH161" s="16">
        <v>97</v>
      </c>
      <c r="CI161" s="16">
        <v>70</v>
      </c>
      <c r="CJ161" s="16">
        <v>40000</v>
      </c>
    </row>
    <row r="162" spans="1:88" ht="15" thickBot="1" x14ac:dyDescent="0.35">
      <c r="A162" s="15" t="s">
        <v>256</v>
      </c>
      <c r="B162" s="16">
        <v>5</v>
      </c>
      <c r="C162" s="16">
        <v>127</v>
      </c>
      <c r="D162" s="16">
        <v>184</v>
      </c>
      <c r="E162" s="16">
        <v>112</v>
      </c>
      <c r="F162" s="16">
        <v>107</v>
      </c>
      <c r="G162" s="16">
        <v>38</v>
      </c>
      <c r="H162" s="16">
        <v>191</v>
      </c>
      <c r="I162" s="16">
        <v>58</v>
      </c>
      <c r="J162" s="16">
        <v>126</v>
      </c>
      <c r="K162" s="16">
        <v>176</v>
      </c>
      <c r="L162" s="16">
        <v>149</v>
      </c>
      <c r="M162" s="16">
        <v>185</v>
      </c>
      <c r="N162" s="16">
        <v>146</v>
      </c>
      <c r="O162" s="16">
        <v>69</v>
      </c>
      <c r="P162" s="16">
        <v>106</v>
      </c>
      <c r="Q162" s="16">
        <v>65</v>
      </c>
      <c r="R162" s="16">
        <v>41</v>
      </c>
      <c r="S162" s="16">
        <v>23</v>
      </c>
      <c r="T162" s="16">
        <v>157</v>
      </c>
      <c r="U162" s="16">
        <v>191</v>
      </c>
      <c r="V162" s="16">
        <v>52</v>
      </c>
      <c r="W162" s="16">
        <v>74</v>
      </c>
      <c r="X162" s="16">
        <v>196</v>
      </c>
      <c r="Y162" s="16">
        <v>134</v>
      </c>
      <c r="Z162" s="16">
        <v>150</v>
      </c>
      <c r="AA162" s="16">
        <v>73</v>
      </c>
      <c r="AB162" s="16">
        <v>38000</v>
      </c>
      <c r="AG162">
        <f t="shared" si="56"/>
        <v>203</v>
      </c>
      <c r="AH162">
        <f t="shared" si="57"/>
        <v>81</v>
      </c>
      <c r="AI162">
        <f t="shared" si="58"/>
        <v>24</v>
      </c>
      <c r="AJ162">
        <f t="shared" si="59"/>
        <v>96</v>
      </c>
      <c r="AK162">
        <f t="shared" si="60"/>
        <v>101</v>
      </c>
      <c r="AL162">
        <f t="shared" si="61"/>
        <v>170</v>
      </c>
      <c r="AM162">
        <f t="shared" si="62"/>
        <v>17</v>
      </c>
      <c r="AN162">
        <f t="shared" si="63"/>
        <v>150</v>
      </c>
      <c r="AO162">
        <f t="shared" si="64"/>
        <v>82</v>
      </c>
      <c r="AP162">
        <f t="shared" si="65"/>
        <v>32</v>
      </c>
      <c r="AQ162">
        <f t="shared" si="66"/>
        <v>59</v>
      </c>
      <c r="AR162">
        <f t="shared" si="67"/>
        <v>23</v>
      </c>
      <c r="AS162">
        <f t="shared" si="68"/>
        <v>62</v>
      </c>
      <c r="AT162">
        <f t="shared" si="69"/>
        <v>139</v>
      </c>
      <c r="AU162">
        <f t="shared" si="70"/>
        <v>102</v>
      </c>
      <c r="AV162">
        <f t="shared" si="71"/>
        <v>143</v>
      </c>
      <c r="AW162">
        <f t="shared" si="72"/>
        <v>167</v>
      </c>
      <c r="AX162">
        <f t="shared" si="73"/>
        <v>185</v>
      </c>
      <c r="AY162">
        <f t="shared" si="74"/>
        <v>51</v>
      </c>
      <c r="AZ162">
        <f t="shared" si="75"/>
        <v>17</v>
      </c>
      <c r="BA162">
        <f t="shared" si="76"/>
        <v>156</v>
      </c>
      <c r="BB162">
        <f t="shared" si="77"/>
        <v>134</v>
      </c>
      <c r="BC162">
        <f t="shared" si="78"/>
        <v>12</v>
      </c>
      <c r="BD162">
        <f t="shared" si="79"/>
        <v>74</v>
      </c>
      <c r="BE162">
        <f t="shared" si="80"/>
        <v>58</v>
      </c>
      <c r="BF162">
        <f t="shared" si="81"/>
        <v>135</v>
      </c>
      <c r="BG162">
        <f t="shared" si="82"/>
        <v>38000</v>
      </c>
      <c r="BI162" s="15" t="s">
        <v>256</v>
      </c>
      <c r="BJ162" s="16">
        <v>203</v>
      </c>
      <c r="BK162" s="16">
        <v>81</v>
      </c>
      <c r="BL162" s="16">
        <v>24</v>
      </c>
      <c r="BM162" s="16">
        <v>96</v>
      </c>
      <c r="BN162" s="16">
        <v>101</v>
      </c>
      <c r="BO162" s="16">
        <v>170</v>
      </c>
      <c r="BP162" s="16">
        <v>17</v>
      </c>
      <c r="BQ162" s="16">
        <v>150</v>
      </c>
      <c r="BR162" s="16">
        <v>82</v>
      </c>
      <c r="BS162" s="16">
        <v>32</v>
      </c>
      <c r="BT162" s="16">
        <v>59</v>
      </c>
      <c r="BU162" s="16">
        <v>23</v>
      </c>
      <c r="BV162" s="16">
        <v>62</v>
      </c>
      <c r="BW162" s="16">
        <v>139</v>
      </c>
      <c r="BX162" s="16">
        <v>102</v>
      </c>
      <c r="BY162" s="16">
        <v>143</v>
      </c>
      <c r="BZ162" s="16">
        <v>167</v>
      </c>
      <c r="CA162" s="16">
        <v>185</v>
      </c>
      <c r="CB162" s="16">
        <v>51</v>
      </c>
      <c r="CC162" s="16">
        <v>17</v>
      </c>
      <c r="CD162" s="16">
        <v>156</v>
      </c>
      <c r="CE162" s="16">
        <v>134</v>
      </c>
      <c r="CF162" s="16">
        <v>12</v>
      </c>
      <c r="CG162" s="16">
        <v>74</v>
      </c>
      <c r="CH162" s="16">
        <v>58</v>
      </c>
      <c r="CI162" s="16">
        <v>135</v>
      </c>
      <c r="CJ162" s="16">
        <v>38000</v>
      </c>
    </row>
    <row r="163" spans="1:88" ht="15" thickBot="1" x14ac:dyDescent="0.35">
      <c r="A163" s="15" t="s">
        <v>257</v>
      </c>
      <c r="B163" s="16">
        <v>173</v>
      </c>
      <c r="C163" s="16">
        <v>53</v>
      </c>
      <c r="D163" s="16">
        <v>194</v>
      </c>
      <c r="E163" s="16">
        <v>102</v>
      </c>
      <c r="F163" s="16">
        <v>182</v>
      </c>
      <c r="G163" s="16">
        <v>87</v>
      </c>
      <c r="H163" s="16">
        <v>198</v>
      </c>
      <c r="I163" s="16">
        <v>53</v>
      </c>
      <c r="J163" s="16">
        <v>66</v>
      </c>
      <c r="K163" s="16">
        <v>167</v>
      </c>
      <c r="L163" s="16">
        <v>149</v>
      </c>
      <c r="M163" s="16">
        <v>201</v>
      </c>
      <c r="N163" s="16">
        <v>188</v>
      </c>
      <c r="O163" s="16">
        <v>59</v>
      </c>
      <c r="P163" s="16">
        <v>152</v>
      </c>
      <c r="Q163" s="16">
        <v>65</v>
      </c>
      <c r="R163" s="16">
        <v>150</v>
      </c>
      <c r="S163" s="16">
        <v>105</v>
      </c>
      <c r="T163" s="16">
        <v>105</v>
      </c>
      <c r="U163" s="16">
        <v>191</v>
      </c>
      <c r="V163" s="16">
        <v>60</v>
      </c>
      <c r="W163" s="16">
        <v>101</v>
      </c>
      <c r="X163" s="16">
        <v>84</v>
      </c>
      <c r="Y163" s="16">
        <v>73</v>
      </c>
      <c r="Z163" s="16">
        <v>150</v>
      </c>
      <c r="AA163" s="16">
        <v>73</v>
      </c>
      <c r="AB163" s="16">
        <v>41000</v>
      </c>
      <c r="AG163">
        <f t="shared" si="56"/>
        <v>35</v>
      </c>
      <c r="AH163">
        <f t="shared" si="57"/>
        <v>155</v>
      </c>
      <c r="AI163">
        <f t="shared" si="58"/>
        <v>14</v>
      </c>
      <c r="AJ163">
        <f t="shared" si="59"/>
        <v>106</v>
      </c>
      <c r="AK163">
        <f t="shared" si="60"/>
        <v>26</v>
      </c>
      <c r="AL163">
        <f t="shared" si="61"/>
        <v>121</v>
      </c>
      <c r="AM163">
        <f t="shared" si="62"/>
        <v>10</v>
      </c>
      <c r="AN163">
        <f t="shared" si="63"/>
        <v>155</v>
      </c>
      <c r="AO163">
        <f t="shared" si="64"/>
        <v>142</v>
      </c>
      <c r="AP163">
        <f t="shared" si="65"/>
        <v>41</v>
      </c>
      <c r="AQ163">
        <f t="shared" si="66"/>
        <v>59</v>
      </c>
      <c r="AR163">
        <f t="shared" si="67"/>
        <v>7</v>
      </c>
      <c r="AS163">
        <f t="shared" si="68"/>
        <v>20</v>
      </c>
      <c r="AT163">
        <f t="shared" si="69"/>
        <v>149</v>
      </c>
      <c r="AU163">
        <f t="shared" si="70"/>
        <v>56</v>
      </c>
      <c r="AV163">
        <f t="shared" si="71"/>
        <v>143</v>
      </c>
      <c r="AW163">
        <f t="shared" si="72"/>
        <v>58</v>
      </c>
      <c r="AX163">
        <f t="shared" si="73"/>
        <v>103</v>
      </c>
      <c r="AY163">
        <f t="shared" si="74"/>
        <v>103</v>
      </c>
      <c r="AZ163">
        <f t="shared" si="75"/>
        <v>17</v>
      </c>
      <c r="BA163">
        <f t="shared" si="76"/>
        <v>148</v>
      </c>
      <c r="BB163">
        <f t="shared" si="77"/>
        <v>107</v>
      </c>
      <c r="BC163">
        <f t="shared" si="78"/>
        <v>124</v>
      </c>
      <c r="BD163">
        <f t="shared" si="79"/>
        <v>135</v>
      </c>
      <c r="BE163">
        <f t="shared" si="80"/>
        <v>58</v>
      </c>
      <c r="BF163">
        <f t="shared" si="81"/>
        <v>135</v>
      </c>
      <c r="BG163">
        <f t="shared" si="82"/>
        <v>41000</v>
      </c>
      <c r="BI163" s="15" t="s">
        <v>257</v>
      </c>
      <c r="BJ163" s="16">
        <v>35</v>
      </c>
      <c r="BK163" s="16">
        <v>155</v>
      </c>
      <c r="BL163" s="16">
        <v>14</v>
      </c>
      <c r="BM163" s="16">
        <v>106</v>
      </c>
      <c r="BN163" s="16">
        <v>26</v>
      </c>
      <c r="BO163" s="16">
        <v>121</v>
      </c>
      <c r="BP163" s="16">
        <v>10</v>
      </c>
      <c r="BQ163" s="16">
        <v>155</v>
      </c>
      <c r="BR163" s="16">
        <v>142</v>
      </c>
      <c r="BS163" s="16">
        <v>41</v>
      </c>
      <c r="BT163" s="16">
        <v>59</v>
      </c>
      <c r="BU163" s="16">
        <v>7</v>
      </c>
      <c r="BV163" s="16">
        <v>20</v>
      </c>
      <c r="BW163" s="16">
        <v>149</v>
      </c>
      <c r="BX163" s="16">
        <v>56</v>
      </c>
      <c r="BY163" s="16">
        <v>143</v>
      </c>
      <c r="BZ163" s="16">
        <v>58</v>
      </c>
      <c r="CA163" s="16">
        <v>103</v>
      </c>
      <c r="CB163" s="16">
        <v>103</v>
      </c>
      <c r="CC163" s="16">
        <v>17</v>
      </c>
      <c r="CD163" s="16">
        <v>148</v>
      </c>
      <c r="CE163" s="16">
        <v>107</v>
      </c>
      <c r="CF163" s="16">
        <v>124</v>
      </c>
      <c r="CG163" s="16">
        <v>135</v>
      </c>
      <c r="CH163" s="16">
        <v>58</v>
      </c>
      <c r="CI163" s="16">
        <v>135</v>
      </c>
      <c r="CJ163" s="16">
        <v>41000</v>
      </c>
    </row>
    <row r="164" spans="1:88" ht="15" thickBot="1" x14ac:dyDescent="0.35">
      <c r="A164" s="15" t="s">
        <v>258</v>
      </c>
      <c r="B164" s="16">
        <v>67</v>
      </c>
      <c r="C164" s="16">
        <v>14</v>
      </c>
      <c r="D164" s="16">
        <v>115</v>
      </c>
      <c r="E164" s="16">
        <v>39</v>
      </c>
      <c r="F164" s="16">
        <v>158</v>
      </c>
      <c r="G164" s="16">
        <v>8</v>
      </c>
      <c r="H164" s="16">
        <v>89</v>
      </c>
      <c r="I164" s="16">
        <v>23</v>
      </c>
      <c r="J164" s="16">
        <v>6</v>
      </c>
      <c r="K164" s="16">
        <v>102</v>
      </c>
      <c r="L164" s="16">
        <v>149</v>
      </c>
      <c r="M164" s="16">
        <v>137</v>
      </c>
      <c r="N164" s="16">
        <v>110</v>
      </c>
      <c r="O164" s="16">
        <v>48</v>
      </c>
      <c r="P164" s="16">
        <v>91</v>
      </c>
      <c r="Q164" s="16">
        <v>4</v>
      </c>
      <c r="R164" s="16">
        <v>41</v>
      </c>
      <c r="S164" s="16">
        <v>10</v>
      </c>
      <c r="T164" s="16">
        <v>36</v>
      </c>
      <c r="U164" s="16">
        <v>98</v>
      </c>
      <c r="V164" s="16">
        <v>60</v>
      </c>
      <c r="W164" s="16">
        <v>101</v>
      </c>
      <c r="X164" s="16">
        <v>55</v>
      </c>
      <c r="Y164" s="16">
        <v>28</v>
      </c>
      <c r="Z164" s="16">
        <v>150</v>
      </c>
      <c r="AA164" s="16">
        <v>37</v>
      </c>
      <c r="AB164" s="16">
        <v>39000</v>
      </c>
      <c r="AG164">
        <f t="shared" si="56"/>
        <v>141</v>
      </c>
      <c r="AH164">
        <f t="shared" si="57"/>
        <v>194</v>
      </c>
      <c r="AI164">
        <f t="shared" si="58"/>
        <v>93</v>
      </c>
      <c r="AJ164">
        <f t="shared" si="59"/>
        <v>169</v>
      </c>
      <c r="AK164">
        <f t="shared" si="60"/>
        <v>50</v>
      </c>
      <c r="AL164">
        <f t="shared" si="61"/>
        <v>200</v>
      </c>
      <c r="AM164">
        <f t="shared" si="62"/>
        <v>119</v>
      </c>
      <c r="AN164">
        <f t="shared" si="63"/>
        <v>185</v>
      </c>
      <c r="AO164">
        <f t="shared" si="64"/>
        <v>202</v>
      </c>
      <c r="AP164">
        <f t="shared" si="65"/>
        <v>106</v>
      </c>
      <c r="AQ164">
        <f t="shared" si="66"/>
        <v>59</v>
      </c>
      <c r="AR164">
        <f t="shared" si="67"/>
        <v>71</v>
      </c>
      <c r="AS164">
        <f t="shared" si="68"/>
        <v>98</v>
      </c>
      <c r="AT164">
        <f t="shared" si="69"/>
        <v>160</v>
      </c>
      <c r="AU164">
        <f t="shared" si="70"/>
        <v>117</v>
      </c>
      <c r="AV164">
        <f t="shared" si="71"/>
        <v>204</v>
      </c>
      <c r="AW164">
        <f t="shared" si="72"/>
        <v>167</v>
      </c>
      <c r="AX164">
        <f t="shared" si="73"/>
        <v>198</v>
      </c>
      <c r="AY164">
        <f t="shared" si="74"/>
        <v>172</v>
      </c>
      <c r="AZ164">
        <f t="shared" si="75"/>
        <v>110</v>
      </c>
      <c r="BA164">
        <f t="shared" si="76"/>
        <v>148</v>
      </c>
      <c r="BB164">
        <f t="shared" si="77"/>
        <v>107</v>
      </c>
      <c r="BC164">
        <f t="shared" si="78"/>
        <v>153</v>
      </c>
      <c r="BD164">
        <f t="shared" si="79"/>
        <v>180</v>
      </c>
      <c r="BE164">
        <f t="shared" si="80"/>
        <v>58</v>
      </c>
      <c r="BF164">
        <f t="shared" si="81"/>
        <v>171</v>
      </c>
      <c r="BG164">
        <f t="shared" si="82"/>
        <v>39000</v>
      </c>
      <c r="BI164" s="15" t="s">
        <v>258</v>
      </c>
      <c r="BJ164" s="16">
        <v>141</v>
      </c>
      <c r="BK164" s="16">
        <v>194</v>
      </c>
      <c r="BL164" s="16">
        <v>93</v>
      </c>
      <c r="BM164" s="16">
        <v>169</v>
      </c>
      <c r="BN164" s="16">
        <v>50</v>
      </c>
      <c r="BO164" s="16">
        <v>200</v>
      </c>
      <c r="BP164" s="16">
        <v>119</v>
      </c>
      <c r="BQ164" s="16">
        <v>185</v>
      </c>
      <c r="BR164" s="16">
        <v>202</v>
      </c>
      <c r="BS164" s="16">
        <v>106</v>
      </c>
      <c r="BT164" s="16">
        <v>59</v>
      </c>
      <c r="BU164" s="16">
        <v>71</v>
      </c>
      <c r="BV164" s="16">
        <v>98</v>
      </c>
      <c r="BW164" s="16">
        <v>160</v>
      </c>
      <c r="BX164" s="16">
        <v>117</v>
      </c>
      <c r="BY164" s="16">
        <v>204</v>
      </c>
      <c r="BZ164" s="16">
        <v>167</v>
      </c>
      <c r="CA164" s="16">
        <v>198</v>
      </c>
      <c r="CB164" s="16">
        <v>172</v>
      </c>
      <c r="CC164" s="16">
        <v>110</v>
      </c>
      <c r="CD164" s="16">
        <v>148</v>
      </c>
      <c r="CE164" s="16">
        <v>107</v>
      </c>
      <c r="CF164" s="16">
        <v>153</v>
      </c>
      <c r="CG164" s="16">
        <v>180</v>
      </c>
      <c r="CH164" s="16">
        <v>58</v>
      </c>
      <c r="CI164" s="16">
        <v>171</v>
      </c>
      <c r="CJ164" s="16">
        <v>39000</v>
      </c>
    </row>
    <row r="165" spans="1:88" ht="15" thickBot="1" x14ac:dyDescent="0.35">
      <c r="A165" s="15" t="s">
        <v>259</v>
      </c>
      <c r="B165" s="16">
        <v>120</v>
      </c>
      <c r="C165" s="16">
        <v>14</v>
      </c>
      <c r="D165" s="16">
        <v>115</v>
      </c>
      <c r="E165" s="16">
        <v>88</v>
      </c>
      <c r="F165" s="16">
        <v>158</v>
      </c>
      <c r="G165" s="16">
        <v>8</v>
      </c>
      <c r="H165" s="16">
        <v>158</v>
      </c>
      <c r="I165" s="16">
        <v>35</v>
      </c>
      <c r="J165" s="16">
        <v>6</v>
      </c>
      <c r="K165" s="16">
        <v>91</v>
      </c>
      <c r="L165" s="16">
        <v>149</v>
      </c>
      <c r="M165" s="16">
        <v>153</v>
      </c>
      <c r="N165" s="16">
        <v>120</v>
      </c>
      <c r="O165" s="16">
        <v>53</v>
      </c>
      <c r="P165" s="16">
        <v>35</v>
      </c>
      <c r="Q165" s="16">
        <v>65</v>
      </c>
      <c r="R165" s="16">
        <v>41</v>
      </c>
      <c r="S165" s="16">
        <v>10</v>
      </c>
      <c r="T165" s="16">
        <v>65</v>
      </c>
      <c r="U165" s="16">
        <v>138</v>
      </c>
      <c r="V165" s="16">
        <v>52</v>
      </c>
      <c r="W165" s="16">
        <v>101</v>
      </c>
      <c r="X165" s="16">
        <v>55</v>
      </c>
      <c r="Y165" s="16">
        <v>73</v>
      </c>
      <c r="Z165" s="16">
        <v>51</v>
      </c>
      <c r="AA165" s="16">
        <v>37</v>
      </c>
      <c r="AB165" s="16">
        <v>41000</v>
      </c>
      <c r="AG165">
        <f t="shared" si="56"/>
        <v>88</v>
      </c>
      <c r="AH165">
        <f t="shared" si="57"/>
        <v>194</v>
      </c>
      <c r="AI165">
        <f t="shared" si="58"/>
        <v>93</v>
      </c>
      <c r="AJ165">
        <f t="shared" si="59"/>
        <v>120</v>
      </c>
      <c r="AK165">
        <f t="shared" si="60"/>
        <v>50</v>
      </c>
      <c r="AL165">
        <f t="shared" si="61"/>
        <v>200</v>
      </c>
      <c r="AM165">
        <f t="shared" si="62"/>
        <v>50</v>
      </c>
      <c r="AN165">
        <f t="shared" si="63"/>
        <v>173</v>
      </c>
      <c r="AO165">
        <f t="shared" si="64"/>
        <v>202</v>
      </c>
      <c r="AP165">
        <f t="shared" si="65"/>
        <v>117</v>
      </c>
      <c r="AQ165">
        <f t="shared" si="66"/>
        <v>59</v>
      </c>
      <c r="AR165">
        <f t="shared" si="67"/>
        <v>55</v>
      </c>
      <c r="AS165">
        <f t="shared" si="68"/>
        <v>88</v>
      </c>
      <c r="AT165">
        <f t="shared" si="69"/>
        <v>155</v>
      </c>
      <c r="AU165">
        <f t="shared" si="70"/>
        <v>173</v>
      </c>
      <c r="AV165">
        <f t="shared" si="71"/>
        <v>143</v>
      </c>
      <c r="AW165">
        <f t="shared" si="72"/>
        <v>167</v>
      </c>
      <c r="AX165">
        <f t="shared" si="73"/>
        <v>198</v>
      </c>
      <c r="AY165">
        <f t="shared" si="74"/>
        <v>143</v>
      </c>
      <c r="AZ165">
        <f t="shared" si="75"/>
        <v>70</v>
      </c>
      <c r="BA165">
        <f t="shared" si="76"/>
        <v>156</v>
      </c>
      <c r="BB165">
        <f t="shared" si="77"/>
        <v>107</v>
      </c>
      <c r="BC165">
        <f t="shared" si="78"/>
        <v>153</v>
      </c>
      <c r="BD165">
        <f t="shared" si="79"/>
        <v>135</v>
      </c>
      <c r="BE165">
        <f t="shared" si="80"/>
        <v>157</v>
      </c>
      <c r="BF165">
        <f t="shared" si="81"/>
        <v>171</v>
      </c>
      <c r="BG165">
        <f t="shared" si="82"/>
        <v>41000</v>
      </c>
      <c r="BI165" s="15" t="s">
        <v>259</v>
      </c>
      <c r="BJ165" s="16">
        <v>88</v>
      </c>
      <c r="BK165" s="16">
        <v>194</v>
      </c>
      <c r="BL165" s="16">
        <v>93</v>
      </c>
      <c r="BM165" s="16">
        <v>120</v>
      </c>
      <c r="BN165" s="16">
        <v>50</v>
      </c>
      <c r="BO165" s="16">
        <v>200</v>
      </c>
      <c r="BP165" s="16">
        <v>50</v>
      </c>
      <c r="BQ165" s="16">
        <v>173</v>
      </c>
      <c r="BR165" s="16">
        <v>202</v>
      </c>
      <c r="BS165" s="16">
        <v>117</v>
      </c>
      <c r="BT165" s="16">
        <v>59</v>
      </c>
      <c r="BU165" s="16">
        <v>55</v>
      </c>
      <c r="BV165" s="16">
        <v>88</v>
      </c>
      <c r="BW165" s="16">
        <v>155</v>
      </c>
      <c r="BX165" s="16">
        <v>173</v>
      </c>
      <c r="BY165" s="16">
        <v>143</v>
      </c>
      <c r="BZ165" s="16">
        <v>167</v>
      </c>
      <c r="CA165" s="16">
        <v>198</v>
      </c>
      <c r="CB165" s="16">
        <v>143</v>
      </c>
      <c r="CC165" s="16">
        <v>70</v>
      </c>
      <c r="CD165" s="16">
        <v>156</v>
      </c>
      <c r="CE165" s="16">
        <v>107</v>
      </c>
      <c r="CF165" s="16">
        <v>153</v>
      </c>
      <c r="CG165" s="16">
        <v>135</v>
      </c>
      <c r="CH165" s="16">
        <v>157</v>
      </c>
      <c r="CI165" s="16">
        <v>171</v>
      </c>
      <c r="CJ165" s="16">
        <v>41000</v>
      </c>
    </row>
    <row r="166" spans="1:88" ht="15" thickBot="1" x14ac:dyDescent="0.35">
      <c r="A166" s="15" t="s">
        <v>260</v>
      </c>
      <c r="B166" s="16">
        <v>67</v>
      </c>
      <c r="C166" s="16">
        <v>14</v>
      </c>
      <c r="D166" s="16">
        <v>67</v>
      </c>
      <c r="E166" s="16">
        <v>73</v>
      </c>
      <c r="F166" s="16">
        <v>158</v>
      </c>
      <c r="G166" s="16">
        <v>8</v>
      </c>
      <c r="H166" s="16">
        <v>113</v>
      </c>
      <c r="I166" s="16">
        <v>35</v>
      </c>
      <c r="J166" s="16">
        <v>2</v>
      </c>
      <c r="K166" s="16">
        <v>39</v>
      </c>
      <c r="L166" s="16">
        <v>149</v>
      </c>
      <c r="M166" s="16">
        <v>137</v>
      </c>
      <c r="N166" s="16">
        <v>90</v>
      </c>
      <c r="O166" s="16">
        <v>48</v>
      </c>
      <c r="P166" s="16">
        <v>83</v>
      </c>
      <c r="Q166" s="16">
        <v>4</v>
      </c>
      <c r="R166" s="16">
        <v>41</v>
      </c>
      <c r="S166" s="16">
        <v>4</v>
      </c>
      <c r="T166" s="16">
        <v>65</v>
      </c>
      <c r="U166" s="16">
        <v>98</v>
      </c>
      <c r="V166" s="16">
        <v>52</v>
      </c>
      <c r="W166" s="16">
        <v>74</v>
      </c>
      <c r="X166" s="16">
        <v>44</v>
      </c>
      <c r="Y166" s="16">
        <v>28</v>
      </c>
      <c r="Z166" s="16">
        <v>33</v>
      </c>
      <c r="AA166" s="16">
        <v>73</v>
      </c>
      <c r="AB166" s="16">
        <v>43000</v>
      </c>
      <c r="AG166">
        <f t="shared" si="56"/>
        <v>141</v>
      </c>
      <c r="AH166">
        <f t="shared" si="57"/>
        <v>194</v>
      </c>
      <c r="AI166">
        <f t="shared" si="58"/>
        <v>141</v>
      </c>
      <c r="AJ166">
        <f t="shared" si="59"/>
        <v>135</v>
      </c>
      <c r="AK166">
        <f t="shared" si="60"/>
        <v>50</v>
      </c>
      <c r="AL166">
        <f t="shared" si="61"/>
        <v>200</v>
      </c>
      <c r="AM166">
        <f t="shared" si="62"/>
        <v>95</v>
      </c>
      <c r="AN166">
        <f t="shared" si="63"/>
        <v>173</v>
      </c>
      <c r="AO166">
        <f t="shared" si="64"/>
        <v>206</v>
      </c>
      <c r="AP166">
        <f t="shared" si="65"/>
        <v>169</v>
      </c>
      <c r="AQ166">
        <f t="shared" si="66"/>
        <v>59</v>
      </c>
      <c r="AR166">
        <f t="shared" si="67"/>
        <v>71</v>
      </c>
      <c r="AS166">
        <f t="shared" si="68"/>
        <v>118</v>
      </c>
      <c r="AT166">
        <f t="shared" si="69"/>
        <v>160</v>
      </c>
      <c r="AU166">
        <f t="shared" si="70"/>
        <v>125</v>
      </c>
      <c r="AV166">
        <f t="shared" si="71"/>
        <v>204</v>
      </c>
      <c r="AW166">
        <f t="shared" si="72"/>
        <v>167</v>
      </c>
      <c r="AX166">
        <f t="shared" si="73"/>
        <v>204</v>
      </c>
      <c r="AY166">
        <f t="shared" si="74"/>
        <v>143</v>
      </c>
      <c r="AZ166">
        <f t="shared" si="75"/>
        <v>110</v>
      </c>
      <c r="BA166">
        <f t="shared" si="76"/>
        <v>156</v>
      </c>
      <c r="BB166">
        <f t="shared" si="77"/>
        <v>134</v>
      </c>
      <c r="BC166">
        <f t="shared" si="78"/>
        <v>164</v>
      </c>
      <c r="BD166">
        <f t="shared" si="79"/>
        <v>180</v>
      </c>
      <c r="BE166">
        <f t="shared" si="80"/>
        <v>175</v>
      </c>
      <c r="BF166">
        <f t="shared" si="81"/>
        <v>135</v>
      </c>
      <c r="BG166">
        <f t="shared" si="82"/>
        <v>43000</v>
      </c>
      <c r="BI166" s="15" t="s">
        <v>260</v>
      </c>
      <c r="BJ166" s="16">
        <v>141</v>
      </c>
      <c r="BK166" s="16">
        <v>194</v>
      </c>
      <c r="BL166" s="16">
        <v>141</v>
      </c>
      <c r="BM166" s="16">
        <v>135</v>
      </c>
      <c r="BN166" s="16">
        <v>50</v>
      </c>
      <c r="BO166" s="16">
        <v>200</v>
      </c>
      <c r="BP166" s="16">
        <v>95</v>
      </c>
      <c r="BQ166" s="16">
        <v>173</v>
      </c>
      <c r="BR166" s="16">
        <v>206</v>
      </c>
      <c r="BS166" s="16">
        <v>169</v>
      </c>
      <c r="BT166" s="16">
        <v>59</v>
      </c>
      <c r="BU166" s="16">
        <v>71</v>
      </c>
      <c r="BV166" s="16">
        <v>118</v>
      </c>
      <c r="BW166" s="16">
        <v>160</v>
      </c>
      <c r="BX166" s="16">
        <v>125</v>
      </c>
      <c r="BY166" s="16">
        <v>204</v>
      </c>
      <c r="BZ166" s="16">
        <v>167</v>
      </c>
      <c r="CA166" s="16">
        <v>204</v>
      </c>
      <c r="CB166" s="16">
        <v>143</v>
      </c>
      <c r="CC166" s="16">
        <v>110</v>
      </c>
      <c r="CD166" s="16">
        <v>156</v>
      </c>
      <c r="CE166" s="16">
        <v>134</v>
      </c>
      <c r="CF166" s="16">
        <v>164</v>
      </c>
      <c r="CG166" s="16">
        <v>180</v>
      </c>
      <c r="CH166" s="16">
        <v>175</v>
      </c>
      <c r="CI166" s="16">
        <v>135</v>
      </c>
      <c r="CJ166" s="16">
        <v>43000</v>
      </c>
    </row>
    <row r="167" spans="1:88" ht="15" thickBot="1" x14ac:dyDescent="0.35">
      <c r="A167" s="15" t="s">
        <v>261</v>
      </c>
      <c r="B167" s="16">
        <v>120</v>
      </c>
      <c r="C167" s="16">
        <v>53</v>
      </c>
      <c r="D167" s="16">
        <v>88</v>
      </c>
      <c r="E167" s="16">
        <v>102</v>
      </c>
      <c r="F167" s="16">
        <v>168</v>
      </c>
      <c r="G167" s="16">
        <v>38</v>
      </c>
      <c r="H167" s="16">
        <v>158</v>
      </c>
      <c r="I167" s="16">
        <v>43</v>
      </c>
      <c r="J167" s="16">
        <v>6</v>
      </c>
      <c r="K167" s="16">
        <v>72</v>
      </c>
      <c r="L167" s="16">
        <v>149</v>
      </c>
      <c r="M167" s="16">
        <v>185</v>
      </c>
      <c r="N167" s="16">
        <v>146</v>
      </c>
      <c r="O167" s="16">
        <v>53</v>
      </c>
      <c r="P167" s="16">
        <v>97</v>
      </c>
      <c r="Q167" s="16">
        <v>4</v>
      </c>
      <c r="R167" s="16">
        <v>41</v>
      </c>
      <c r="S167" s="16">
        <v>79</v>
      </c>
      <c r="T167" s="16">
        <v>105</v>
      </c>
      <c r="U167" s="16">
        <v>138</v>
      </c>
      <c r="V167" s="16">
        <v>46</v>
      </c>
      <c r="W167" s="16">
        <v>74</v>
      </c>
      <c r="X167" s="16">
        <v>55</v>
      </c>
      <c r="Y167" s="16">
        <v>28</v>
      </c>
      <c r="Z167" s="16">
        <v>111</v>
      </c>
      <c r="AA167" s="16">
        <v>73</v>
      </c>
      <c r="AB167" s="16">
        <v>43000</v>
      </c>
      <c r="AG167">
        <f t="shared" si="56"/>
        <v>88</v>
      </c>
      <c r="AH167">
        <f t="shared" si="57"/>
        <v>155</v>
      </c>
      <c r="AI167">
        <f t="shared" si="58"/>
        <v>120</v>
      </c>
      <c r="AJ167">
        <f t="shared" si="59"/>
        <v>106</v>
      </c>
      <c r="AK167">
        <f t="shared" si="60"/>
        <v>40</v>
      </c>
      <c r="AL167">
        <f t="shared" si="61"/>
        <v>170</v>
      </c>
      <c r="AM167">
        <f t="shared" si="62"/>
        <v>50</v>
      </c>
      <c r="AN167">
        <f t="shared" si="63"/>
        <v>165</v>
      </c>
      <c r="AO167">
        <f t="shared" si="64"/>
        <v>202</v>
      </c>
      <c r="AP167">
        <f t="shared" si="65"/>
        <v>136</v>
      </c>
      <c r="AQ167">
        <f t="shared" si="66"/>
        <v>59</v>
      </c>
      <c r="AR167">
        <f t="shared" si="67"/>
        <v>23</v>
      </c>
      <c r="AS167">
        <f t="shared" si="68"/>
        <v>62</v>
      </c>
      <c r="AT167">
        <f t="shared" si="69"/>
        <v>155</v>
      </c>
      <c r="AU167">
        <f t="shared" si="70"/>
        <v>111</v>
      </c>
      <c r="AV167">
        <f t="shared" si="71"/>
        <v>204</v>
      </c>
      <c r="AW167">
        <f t="shared" si="72"/>
        <v>167</v>
      </c>
      <c r="AX167">
        <f t="shared" si="73"/>
        <v>129</v>
      </c>
      <c r="AY167">
        <f t="shared" si="74"/>
        <v>103</v>
      </c>
      <c r="AZ167">
        <f t="shared" si="75"/>
        <v>70</v>
      </c>
      <c r="BA167">
        <f t="shared" si="76"/>
        <v>162</v>
      </c>
      <c r="BB167">
        <f t="shared" si="77"/>
        <v>134</v>
      </c>
      <c r="BC167">
        <f t="shared" si="78"/>
        <v>153</v>
      </c>
      <c r="BD167">
        <f t="shared" si="79"/>
        <v>180</v>
      </c>
      <c r="BE167">
        <f t="shared" si="80"/>
        <v>97</v>
      </c>
      <c r="BF167">
        <f t="shared" si="81"/>
        <v>135</v>
      </c>
      <c r="BG167">
        <f t="shared" si="82"/>
        <v>43000</v>
      </c>
      <c r="BI167" s="15" t="s">
        <v>261</v>
      </c>
      <c r="BJ167" s="16">
        <v>88</v>
      </c>
      <c r="BK167" s="16">
        <v>155</v>
      </c>
      <c r="BL167" s="16">
        <v>120</v>
      </c>
      <c r="BM167" s="16">
        <v>106</v>
      </c>
      <c r="BN167" s="16">
        <v>40</v>
      </c>
      <c r="BO167" s="16">
        <v>170</v>
      </c>
      <c r="BP167" s="16">
        <v>50</v>
      </c>
      <c r="BQ167" s="16">
        <v>165</v>
      </c>
      <c r="BR167" s="16">
        <v>202</v>
      </c>
      <c r="BS167" s="16">
        <v>136</v>
      </c>
      <c r="BT167" s="16">
        <v>59</v>
      </c>
      <c r="BU167" s="16">
        <v>23</v>
      </c>
      <c r="BV167" s="16">
        <v>62</v>
      </c>
      <c r="BW167" s="16">
        <v>155</v>
      </c>
      <c r="BX167" s="16">
        <v>111</v>
      </c>
      <c r="BY167" s="16">
        <v>204</v>
      </c>
      <c r="BZ167" s="16">
        <v>167</v>
      </c>
      <c r="CA167" s="16">
        <v>129</v>
      </c>
      <c r="CB167" s="16">
        <v>103</v>
      </c>
      <c r="CC167" s="16">
        <v>70</v>
      </c>
      <c r="CD167" s="16">
        <v>162</v>
      </c>
      <c r="CE167" s="16">
        <v>134</v>
      </c>
      <c r="CF167" s="16">
        <v>153</v>
      </c>
      <c r="CG167" s="16">
        <v>180</v>
      </c>
      <c r="CH167" s="16">
        <v>97</v>
      </c>
      <c r="CI167" s="16">
        <v>135</v>
      </c>
      <c r="CJ167" s="16">
        <v>43000</v>
      </c>
    </row>
    <row r="168" spans="1:88" ht="15" thickBot="1" x14ac:dyDescent="0.35">
      <c r="A168" s="15" t="s">
        <v>262</v>
      </c>
      <c r="B168" s="16">
        <v>120</v>
      </c>
      <c r="C168" s="16">
        <v>53</v>
      </c>
      <c r="D168" s="16">
        <v>115</v>
      </c>
      <c r="E168" s="16">
        <v>98</v>
      </c>
      <c r="F168" s="16">
        <v>168</v>
      </c>
      <c r="G168" s="16">
        <v>8</v>
      </c>
      <c r="H168" s="16">
        <v>158</v>
      </c>
      <c r="I168" s="16">
        <v>48</v>
      </c>
      <c r="J168" s="16">
        <v>40</v>
      </c>
      <c r="K168" s="16">
        <v>91</v>
      </c>
      <c r="L168" s="16">
        <v>149</v>
      </c>
      <c r="M168" s="16">
        <v>171</v>
      </c>
      <c r="N168" s="16">
        <v>133</v>
      </c>
      <c r="O168" s="16">
        <v>53</v>
      </c>
      <c r="P168" s="16">
        <v>97</v>
      </c>
      <c r="Q168" s="16">
        <v>4</v>
      </c>
      <c r="R168" s="16">
        <v>41</v>
      </c>
      <c r="S168" s="16">
        <v>79</v>
      </c>
      <c r="T168" s="16">
        <v>49</v>
      </c>
      <c r="U168" s="16">
        <v>138</v>
      </c>
      <c r="V168" s="16">
        <v>46</v>
      </c>
      <c r="W168" s="16">
        <v>101</v>
      </c>
      <c r="X168" s="16">
        <v>55</v>
      </c>
      <c r="Y168" s="16">
        <v>87</v>
      </c>
      <c r="Z168" s="16">
        <v>74</v>
      </c>
      <c r="AA168" s="16">
        <v>37</v>
      </c>
      <c r="AB168" s="16">
        <v>42000</v>
      </c>
      <c r="AG168">
        <f t="shared" si="56"/>
        <v>88</v>
      </c>
      <c r="AH168">
        <f t="shared" si="57"/>
        <v>155</v>
      </c>
      <c r="AI168">
        <f t="shared" si="58"/>
        <v>93</v>
      </c>
      <c r="AJ168">
        <f t="shared" si="59"/>
        <v>110</v>
      </c>
      <c r="AK168">
        <f t="shared" si="60"/>
        <v>40</v>
      </c>
      <c r="AL168">
        <f t="shared" si="61"/>
        <v>200</v>
      </c>
      <c r="AM168">
        <f t="shared" si="62"/>
        <v>50</v>
      </c>
      <c r="AN168">
        <f t="shared" si="63"/>
        <v>160</v>
      </c>
      <c r="AO168">
        <f t="shared" si="64"/>
        <v>168</v>
      </c>
      <c r="AP168">
        <f t="shared" si="65"/>
        <v>117</v>
      </c>
      <c r="AQ168">
        <f t="shared" si="66"/>
        <v>59</v>
      </c>
      <c r="AR168">
        <f t="shared" si="67"/>
        <v>37</v>
      </c>
      <c r="AS168">
        <f t="shared" si="68"/>
        <v>75</v>
      </c>
      <c r="AT168">
        <f t="shared" si="69"/>
        <v>155</v>
      </c>
      <c r="AU168">
        <f t="shared" si="70"/>
        <v>111</v>
      </c>
      <c r="AV168">
        <f t="shared" si="71"/>
        <v>204</v>
      </c>
      <c r="AW168">
        <f t="shared" si="72"/>
        <v>167</v>
      </c>
      <c r="AX168">
        <f t="shared" si="73"/>
        <v>129</v>
      </c>
      <c r="AY168">
        <f t="shared" si="74"/>
        <v>159</v>
      </c>
      <c r="AZ168">
        <f t="shared" si="75"/>
        <v>70</v>
      </c>
      <c r="BA168">
        <f t="shared" si="76"/>
        <v>162</v>
      </c>
      <c r="BB168">
        <f t="shared" si="77"/>
        <v>107</v>
      </c>
      <c r="BC168">
        <f t="shared" si="78"/>
        <v>153</v>
      </c>
      <c r="BD168">
        <f t="shared" si="79"/>
        <v>121</v>
      </c>
      <c r="BE168">
        <f t="shared" si="80"/>
        <v>134</v>
      </c>
      <c r="BF168">
        <f t="shared" si="81"/>
        <v>171</v>
      </c>
      <c r="BG168">
        <f t="shared" si="82"/>
        <v>42000</v>
      </c>
      <c r="BI168" s="15" t="s">
        <v>262</v>
      </c>
      <c r="BJ168" s="16">
        <v>88</v>
      </c>
      <c r="BK168" s="16">
        <v>155</v>
      </c>
      <c r="BL168" s="16">
        <v>93</v>
      </c>
      <c r="BM168" s="16">
        <v>110</v>
      </c>
      <c r="BN168" s="16">
        <v>40</v>
      </c>
      <c r="BO168" s="16">
        <v>200</v>
      </c>
      <c r="BP168" s="16">
        <v>50</v>
      </c>
      <c r="BQ168" s="16">
        <v>160</v>
      </c>
      <c r="BR168" s="16">
        <v>168</v>
      </c>
      <c r="BS168" s="16">
        <v>117</v>
      </c>
      <c r="BT168" s="16">
        <v>59</v>
      </c>
      <c r="BU168" s="16">
        <v>37</v>
      </c>
      <c r="BV168" s="16">
        <v>75</v>
      </c>
      <c r="BW168" s="16">
        <v>155</v>
      </c>
      <c r="BX168" s="16">
        <v>111</v>
      </c>
      <c r="BY168" s="16">
        <v>204</v>
      </c>
      <c r="BZ168" s="16">
        <v>167</v>
      </c>
      <c r="CA168" s="16">
        <v>129</v>
      </c>
      <c r="CB168" s="16">
        <v>159</v>
      </c>
      <c r="CC168" s="16">
        <v>70</v>
      </c>
      <c r="CD168" s="16">
        <v>162</v>
      </c>
      <c r="CE168" s="16">
        <v>107</v>
      </c>
      <c r="CF168" s="16">
        <v>153</v>
      </c>
      <c r="CG168" s="16">
        <v>121</v>
      </c>
      <c r="CH168" s="16">
        <v>134</v>
      </c>
      <c r="CI168" s="16">
        <v>171</v>
      </c>
      <c r="CJ168" s="16">
        <v>42000</v>
      </c>
    </row>
    <row r="169" spans="1:88" ht="15" thickBot="1" x14ac:dyDescent="0.35">
      <c r="A169" s="15" t="s">
        <v>263</v>
      </c>
      <c r="B169" s="16">
        <v>120</v>
      </c>
      <c r="C169" s="16">
        <v>53</v>
      </c>
      <c r="D169" s="16">
        <v>88</v>
      </c>
      <c r="E169" s="16">
        <v>73</v>
      </c>
      <c r="F169" s="16">
        <v>158</v>
      </c>
      <c r="G169" s="16">
        <v>8</v>
      </c>
      <c r="H169" s="16">
        <v>135</v>
      </c>
      <c r="I169" s="16">
        <v>35</v>
      </c>
      <c r="J169" s="16">
        <v>22</v>
      </c>
      <c r="K169" s="16">
        <v>64</v>
      </c>
      <c r="L169" s="16">
        <v>149</v>
      </c>
      <c r="M169" s="16">
        <v>153</v>
      </c>
      <c r="N169" s="16">
        <v>97</v>
      </c>
      <c r="O169" s="16">
        <v>53</v>
      </c>
      <c r="P169" s="16">
        <v>106</v>
      </c>
      <c r="Q169" s="16">
        <v>4</v>
      </c>
      <c r="R169" s="16">
        <v>41</v>
      </c>
      <c r="S169" s="16">
        <v>49</v>
      </c>
      <c r="T169" s="16">
        <v>49</v>
      </c>
      <c r="U169" s="16">
        <v>138</v>
      </c>
      <c r="V169" s="16">
        <v>46</v>
      </c>
      <c r="W169" s="16">
        <v>51</v>
      </c>
      <c r="X169" s="16">
        <v>44</v>
      </c>
      <c r="Y169" s="16">
        <v>28</v>
      </c>
      <c r="Z169" s="16">
        <v>74</v>
      </c>
      <c r="AA169" s="16">
        <v>17</v>
      </c>
      <c r="AB169" s="16">
        <v>42000</v>
      </c>
      <c r="AG169">
        <f t="shared" si="56"/>
        <v>88</v>
      </c>
      <c r="AH169">
        <f t="shared" si="57"/>
        <v>155</v>
      </c>
      <c r="AI169">
        <f t="shared" si="58"/>
        <v>120</v>
      </c>
      <c r="AJ169">
        <f t="shared" si="59"/>
        <v>135</v>
      </c>
      <c r="AK169">
        <f t="shared" si="60"/>
        <v>50</v>
      </c>
      <c r="AL169">
        <f t="shared" si="61"/>
        <v>200</v>
      </c>
      <c r="AM169">
        <f t="shared" si="62"/>
        <v>73</v>
      </c>
      <c r="AN169">
        <f t="shared" si="63"/>
        <v>173</v>
      </c>
      <c r="AO169">
        <f t="shared" si="64"/>
        <v>186</v>
      </c>
      <c r="AP169">
        <f t="shared" si="65"/>
        <v>144</v>
      </c>
      <c r="AQ169">
        <f t="shared" si="66"/>
        <v>59</v>
      </c>
      <c r="AR169">
        <f t="shared" si="67"/>
        <v>55</v>
      </c>
      <c r="AS169">
        <f t="shared" si="68"/>
        <v>111</v>
      </c>
      <c r="AT169">
        <f t="shared" si="69"/>
        <v>155</v>
      </c>
      <c r="AU169">
        <f t="shared" si="70"/>
        <v>102</v>
      </c>
      <c r="AV169">
        <f t="shared" si="71"/>
        <v>204</v>
      </c>
      <c r="AW169">
        <f t="shared" si="72"/>
        <v>167</v>
      </c>
      <c r="AX169">
        <f t="shared" si="73"/>
        <v>159</v>
      </c>
      <c r="AY169">
        <f t="shared" si="74"/>
        <v>159</v>
      </c>
      <c r="AZ169">
        <f t="shared" si="75"/>
        <v>70</v>
      </c>
      <c r="BA169">
        <f t="shared" si="76"/>
        <v>162</v>
      </c>
      <c r="BB169">
        <f t="shared" si="77"/>
        <v>157</v>
      </c>
      <c r="BC169">
        <f t="shared" si="78"/>
        <v>164</v>
      </c>
      <c r="BD169">
        <f t="shared" si="79"/>
        <v>180</v>
      </c>
      <c r="BE169">
        <f t="shared" si="80"/>
        <v>134</v>
      </c>
      <c r="BF169">
        <f t="shared" si="81"/>
        <v>191</v>
      </c>
      <c r="BG169">
        <f t="shared" si="82"/>
        <v>42000</v>
      </c>
      <c r="BI169" s="15" t="s">
        <v>263</v>
      </c>
      <c r="BJ169" s="16">
        <v>88</v>
      </c>
      <c r="BK169" s="16">
        <v>155</v>
      </c>
      <c r="BL169" s="16">
        <v>120</v>
      </c>
      <c r="BM169" s="16">
        <v>135</v>
      </c>
      <c r="BN169" s="16">
        <v>50</v>
      </c>
      <c r="BO169" s="16">
        <v>200</v>
      </c>
      <c r="BP169" s="16">
        <v>73</v>
      </c>
      <c r="BQ169" s="16">
        <v>173</v>
      </c>
      <c r="BR169" s="16">
        <v>186</v>
      </c>
      <c r="BS169" s="16">
        <v>144</v>
      </c>
      <c r="BT169" s="16">
        <v>59</v>
      </c>
      <c r="BU169" s="16">
        <v>55</v>
      </c>
      <c r="BV169" s="16">
        <v>111</v>
      </c>
      <c r="BW169" s="16">
        <v>155</v>
      </c>
      <c r="BX169" s="16">
        <v>102</v>
      </c>
      <c r="BY169" s="16">
        <v>204</v>
      </c>
      <c r="BZ169" s="16">
        <v>167</v>
      </c>
      <c r="CA169" s="16">
        <v>159</v>
      </c>
      <c r="CB169" s="16">
        <v>159</v>
      </c>
      <c r="CC169" s="16">
        <v>70</v>
      </c>
      <c r="CD169" s="16">
        <v>162</v>
      </c>
      <c r="CE169" s="16">
        <v>157</v>
      </c>
      <c r="CF169" s="16">
        <v>164</v>
      </c>
      <c r="CG169" s="16">
        <v>180</v>
      </c>
      <c r="CH169" s="16">
        <v>134</v>
      </c>
      <c r="CI169" s="16">
        <v>191</v>
      </c>
      <c r="CJ169" s="16">
        <v>42000</v>
      </c>
    </row>
    <row r="170" spans="1:88" ht="15" thickBot="1" x14ac:dyDescent="0.35">
      <c r="A170" s="15" t="s">
        <v>264</v>
      </c>
      <c r="B170" s="16">
        <v>67</v>
      </c>
      <c r="C170" s="16">
        <v>53</v>
      </c>
      <c r="D170" s="16">
        <v>115</v>
      </c>
      <c r="E170" s="16">
        <v>27</v>
      </c>
      <c r="F170" s="16">
        <v>158</v>
      </c>
      <c r="G170" s="16">
        <v>2</v>
      </c>
      <c r="H170" s="16">
        <v>96</v>
      </c>
      <c r="I170" s="16">
        <v>43</v>
      </c>
      <c r="J170" s="16">
        <v>2</v>
      </c>
      <c r="K170" s="16">
        <v>48</v>
      </c>
      <c r="L170" s="16">
        <v>149</v>
      </c>
      <c r="M170" s="16">
        <v>153</v>
      </c>
      <c r="N170" s="16">
        <v>110</v>
      </c>
      <c r="O170" s="16">
        <v>45</v>
      </c>
      <c r="P170" s="16">
        <v>106</v>
      </c>
      <c r="Q170" s="16">
        <v>4</v>
      </c>
      <c r="R170" s="16">
        <v>41</v>
      </c>
      <c r="S170" s="16">
        <v>10</v>
      </c>
      <c r="T170" s="16">
        <v>36</v>
      </c>
      <c r="U170" s="16">
        <v>82</v>
      </c>
      <c r="V170" s="16">
        <v>22</v>
      </c>
      <c r="W170" s="16">
        <v>25</v>
      </c>
      <c r="X170" s="16">
        <v>55</v>
      </c>
      <c r="Y170" s="16">
        <v>22</v>
      </c>
      <c r="Z170" s="16">
        <v>111</v>
      </c>
      <c r="AA170" s="16">
        <v>17</v>
      </c>
      <c r="AB170" s="16">
        <v>45000</v>
      </c>
      <c r="AG170">
        <f t="shared" si="56"/>
        <v>141</v>
      </c>
      <c r="AH170">
        <f t="shared" si="57"/>
        <v>155</v>
      </c>
      <c r="AI170">
        <f t="shared" si="58"/>
        <v>93</v>
      </c>
      <c r="AJ170">
        <f t="shared" si="59"/>
        <v>181</v>
      </c>
      <c r="AK170">
        <f t="shared" si="60"/>
        <v>50</v>
      </c>
      <c r="AL170">
        <f t="shared" si="61"/>
        <v>206</v>
      </c>
      <c r="AM170">
        <f t="shared" si="62"/>
        <v>112</v>
      </c>
      <c r="AN170">
        <f t="shared" si="63"/>
        <v>165</v>
      </c>
      <c r="AO170">
        <f t="shared" si="64"/>
        <v>206</v>
      </c>
      <c r="AP170">
        <f t="shared" si="65"/>
        <v>160</v>
      </c>
      <c r="AQ170">
        <f t="shared" si="66"/>
        <v>59</v>
      </c>
      <c r="AR170">
        <f t="shared" si="67"/>
        <v>55</v>
      </c>
      <c r="AS170">
        <f t="shared" si="68"/>
        <v>98</v>
      </c>
      <c r="AT170">
        <f t="shared" si="69"/>
        <v>163</v>
      </c>
      <c r="AU170">
        <f t="shared" si="70"/>
        <v>102</v>
      </c>
      <c r="AV170">
        <f t="shared" si="71"/>
        <v>204</v>
      </c>
      <c r="AW170">
        <f t="shared" si="72"/>
        <v>167</v>
      </c>
      <c r="AX170">
        <f t="shared" si="73"/>
        <v>198</v>
      </c>
      <c r="AY170">
        <f t="shared" si="74"/>
        <v>172</v>
      </c>
      <c r="AZ170">
        <f t="shared" si="75"/>
        <v>126</v>
      </c>
      <c r="BA170">
        <f t="shared" si="76"/>
        <v>186</v>
      </c>
      <c r="BB170">
        <f t="shared" si="77"/>
        <v>183</v>
      </c>
      <c r="BC170">
        <f t="shared" si="78"/>
        <v>153</v>
      </c>
      <c r="BD170">
        <f t="shared" si="79"/>
        <v>186</v>
      </c>
      <c r="BE170">
        <f t="shared" si="80"/>
        <v>97</v>
      </c>
      <c r="BF170">
        <f t="shared" si="81"/>
        <v>191</v>
      </c>
      <c r="BG170">
        <f t="shared" si="82"/>
        <v>45000</v>
      </c>
      <c r="BI170" s="15" t="s">
        <v>264</v>
      </c>
      <c r="BJ170" s="16">
        <v>141</v>
      </c>
      <c r="BK170" s="16">
        <v>155</v>
      </c>
      <c r="BL170" s="16">
        <v>93</v>
      </c>
      <c r="BM170" s="16">
        <v>181</v>
      </c>
      <c r="BN170" s="16">
        <v>50</v>
      </c>
      <c r="BO170" s="16">
        <v>206</v>
      </c>
      <c r="BP170" s="16">
        <v>112</v>
      </c>
      <c r="BQ170" s="16">
        <v>165</v>
      </c>
      <c r="BR170" s="16">
        <v>206</v>
      </c>
      <c r="BS170" s="16">
        <v>160</v>
      </c>
      <c r="BT170" s="16">
        <v>59</v>
      </c>
      <c r="BU170" s="16">
        <v>55</v>
      </c>
      <c r="BV170" s="16">
        <v>98</v>
      </c>
      <c r="BW170" s="16">
        <v>163</v>
      </c>
      <c r="BX170" s="16">
        <v>102</v>
      </c>
      <c r="BY170" s="16">
        <v>204</v>
      </c>
      <c r="BZ170" s="16">
        <v>167</v>
      </c>
      <c r="CA170" s="16">
        <v>198</v>
      </c>
      <c r="CB170" s="16">
        <v>172</v>
      </c>
      <c r="CC170" s="16">
        <v>126</v>
      </c>
      <c r="CD170" s="16">
        <v>186</v>
      </c>
      <c r="CE170" s="16">
        <v>183</v>
      </c>
      <c r="CF170" s="16">
        <v>153</v>
      </c>
      <c r="CG170" s="16">
        <v>186</v>
      </c>
      <c r="CH170" s="16">
        <v>97</v>
      </c>
      <c r="CI170" s="16">
        <v>191</v>
      </c>
      <c r="CJ170" s="16">
        <v>45000</v>
      </c>
    </row>
    <row r="171" spans="1:88" ht="15" thickBot="1" x14ac:dyDescent="0.35">
      <c r="A171" s="15" t="s">
        <v>265</v>
      </c>
      <c r="B171" s="16">
        <v>120</v>
      </c>
      <c r="C171" s="16">
        <v>53</v>
      </c>
      <c r="D171" s="16">
        <v>115</v>
      </c>
      <c r="E171" s="16">
        <v>54</v>
      </c>
      <c r="F171" s="16">
        <v>168</v>
      </c>
      <c r="G171" s="16">
        <v>8</v>
      </c>
      <c r="H171" s="16">
        <v>96</v>
      </c>
      <c r="I171" s="16">
        <v>43</v>
      </c>
      <c r="J171" s="16">
        <v>6</v>
      </c>
      <c r="K171" s="16">
        <v>83</v>
      </c>
      <c r="L171" s="16">
        <v>149</v>
      </c>
      <c r="M171" s="16">
        <v>171</v>
      </c>
      <c r="N171" s="16">
        <v>125</v>
      </c>
      <c r="O171" s="16">
        <v>45</v>
      </c>
      <c r="P171" s="16">
        <v>123</v>
      </c>
      <c r="Q171" s="16">
        <v>4</v>
      </c>
      <c r="R171" s="16">
        <v>41</v>
      </c>
      <c r="S171" s="16">
        <v>23</v>
      </c>
      <c r="T171" s="16">
        <v>49</v>
      </c>
      <c r="U171" s="16">
        <v>82</v>
      </c>
      <c r="V171" s="16">
        <v>33</v>
      </c>
      <c r="W171" s="16">
        <v>74</v>
      </c>
      <c r="X171" s="16">
        <v>55</v>
      </c>
      <c r="Y171" s="16">
        <v>28</v>
      </c>
      <c r="Z171" s="16">
        <v>111</v>
      </c>
      <c r="AA171" s="16">
        <v>37</v>
      </c>
      <c r="AB171" s="16">
        <v>42000</v>
      </c>
      <c r="AG171">
        <f t="shared" si="56"/>
        <v>88</v>
      </c>
      <c r="AH171">
        <f t="shared" si="57"/>
        <v>155</v>
      </c>
      <c r="AI171">
        <f t="shared" si="58"/>
        <v>93</v>
      </c>
      <c r="AJ171">
        <f t="shared" si="59"/>
        <v>154</v>
      </c>
      <c r="AK171">
        <f t="shared" si="60"/>
        <v>40</v>
      </c>
      <c r="AL171">
        <f t="shared" si="61"/>
        <v>200</v>
      </c>
      <c r="AM171">
        <f t="shared" si="62"/>
        <v>112</v>
      </c>
      <c r="AN171">
        <f t="shared" si="63"/>
        <v>165</v>
      </c>
      <c r="AO171">
        <f t="shared" si="64"/>
        <v>202</v>
      </c>
      <c r="AP171">
        <f t="shared" si="65"/>
        <v>125</v>
      </c>
      <c r="AQ171">
        <f t="shared" si="66"/>
        <v>59</v>
      </c>
      <c r="AR171">
        <f t="shared" si="67"/>
        <v>37</v>
      </c>
      <c r="AS171">
        <f t="shared" si="68"/>
        <v>83</v>
      </c>
      <c r="AT171">
        <f t="shared" si="69"/>
        <v>163</v>
      </c>
      <c r="AU171">
        <f t="shared" si="70"/>
        <v>85</v>
      </c>
      <c r="AV171">
        <f t="shared" si="71"/>
        <v>204</v>
      </c>
      <c r="AW171">
        <f t="shared" si="72"/>
        <v>167</v>
      </c>
      <c r="AX171">
        <f t="shared" si="73"/>
        <v>185</v>
      </c>
      <c r="AY171">
        <f t="shared" si="74"/>
        <v>159</v>
      </c>
      <c r="AZ171">
        <f t="shared" si="75"/>
        <v>126</v>
      </c>
      <c r="BA171">
        <f t="shared" si="76"/>
        <v>175</v>
      </c>
      <c r="BB171">
        <f t="shared" si="77"/>
        <v>134</v>
      </c>
      <c r="BC171">
        <f t="shared" si="78"/>
        <v>153</v>
      </c>
      <c r="BD171">
        <f t="shared" si="79"/>
        <v>180</v>
      </c>
      <c r="BE171">
        <f t="shared" si="80"/>
        <v>97</v>
      </c>
      <c r="BF171">
        <f t="shared" si="81"/>
        <v>171</v>
      </c>
      <c r="BG171">
        <f t="shared" si="82"/>
        <v>42000</v>
      </c>
      <c r="BI171" s="15" t="s">
        <v>265</v>
      </c>
      <c r="BJ171" s="16">
        <v>88</v>
      </c>
      <c r="BK171" s="16">
        <v>155</v>
      </c>
      <c r="BL171" s="16">
        <v>93</v>
      </c>
      <c r="BM171" s="16">
        <v>154</v>
      </c>
      <c r="BN171" s="16">
        <v>40</v>
      </c>
      <c r="BO171" s="16">
        <v>200</v>
      </c>
      <c r="BP171" s="16">
        <v>112</v>
      </c>
      <c r="BQ171" s="16">
        <v>165</v>
      </c>
      <c r="BR171" s="16">
        <v>202</v>
      </c>
      <c r="BS171" s="16">
        <v>125</v>
      </c>
      <c r="BT171" s="16">
        <v>59</v>
      </c>
      <c r="BU171" s="16">
        <v>37</v>
      </c>
      <c r="BV171" s="16">
        <v>83</v>
      </c>
      <c r="BW171" s="16">
        <v>163</v>
      </c>
      <c r="BX171" s="16">
        <v>85</v>
      </c>
      <c r="BY171" s="16">
        <v>204</v>
      </c>
      <c r="BZ171" s="16">
        <v>167</v>
      </c>
      <c r="CA171" s="16">
        <v>185</v>
      </c>
      <c r="CB171" s="16">
        <v>159</v>
      </c>
      <c r="CC171" s="16">
        <v>126</v>
      </c>
      <c r="CD171" s="16">
        <v>175</v>
      </c>
      <c r="CE171" s="16">
        <v>134</v>
      </c>
      <c r="CF171" s="16">
        <v>153</v>
      </c>
      <c r="CG171" s="16">
        <v>180</v>
      </c>
      <c r="CH171" s="16">
        <v>97</v>
      </c>
      <c r="CI171" s="16">
        <v>171</v>
      </c>
      <c r="CJ171" s="16">
        <v>42000</v>
      </c>
    </row>
    <row r="172" spans="1:88" ht="15" thickBot="1" x14ac:dyDescent="0.35">
      <c r="A172" s="15" t="s">
        <v>266</v>
      </c>
      <c r="B172" s="16">
        <v>120</v>
      </c>
      <c r="C172" s="16">
        <v>14</v>
      </c>
      <c r="D172" s="16">
        <v>145</v>
      </c>
      <c r="E172" s="16">
        <v>73</v>
      </c>
      <c r="F172" s="16">
        <v>168</v>
      </c>
      <c r="G172" s="16">
        <v>8</v>
      </c>
      <c r="H172" s="16">
        <v>113</v>
      </c>
      <c r="I172" s="16">
        <v>35</v>
      </c>
      <c r="J172" s="16">
        <v>6</v>
      </c>
      <c r="K172" s="16">
        <v>64</v>
      </c>
      <c r="L172" s="16">
        <v>149</v>
      </c>
      <c r="M172" s="16">
        <v>171</v>
      </c>
      <c r="N172" s="16">
        <v>106</v>
      </c>
      <c r="O172" s="16">
        <v>37</v>
      </c>
      <c r="P172" s="16">
        <v>106</v>
      </c>
      <c r="Q172" s="16">
        <v>4</v>
      </c>
      <c r="R172" s="16">
        <v>41</v>
      </c>
      <c r="S172" s="16">
        <v>23</v>
      </c>
      <c r="T172" s="16">
        <v>49</v>
      </c>
      <c r="U172" s="16">
        <v>98</v>
      </c>
      <c r="V172" s="16">
        <v>46</v>
      </c>
      <c r="W172" s="16">
        <v>101</v>
      </c>
      <c r="X172" s="16">
        <v>44</v>
      </c>
      <c r="Y172" s="16">
        <v>22</v>
      </c>
      <c r="Z172" s="16">
        <v>150</v>
      </c>
      <c r="AA172" s="16">
        <v>37</v>
      </c>
      <c r="AB172" s="16">
        <v>47000</v>
      </c>
      <c r="AG172">
        <f t="shared" si="56"/>
        <v>88</v>
      </c>
      <c r="AH172">
        <f t="shared" si="57"/>
        <v>194</v>
      </c>
      <c r="AI172">
        <f t="shared" si="58"/>
        <v>63</v>
      </c>
      <c r="AJ172">
        <f t="shared" si="59"/>
        <v>135</v>
      </c>
      <c r="AK172">
        <f t="shared" si="60"/>
        <v>40</v>
      </c>
      <c r="AL172">
        <f t="shared" si="61"/>
        <v>200</v>
      </c>
      <c r="AM172">
        <f t="shared" si="62"/>
        <v>95</v>
      </c>
      <c r="AN172">
        <f t="shared" si="63"/>
        <v>173</v>
      </c>
      <c r="AO172">
        <f t="shared" si="64"/>
        <v>202</v>
      </c>
      <c r="AP172">
        <f t="shared" si="65"/>
        <v>144</v>
      </c>
      <c r="AQ172">
        <f t="shared" si="66"/>
        <v>59</v>
      </c>
      <c r="AR172">
        <f t="shared" si="67"/>
        <v>37</v>
      </c>
      <c r="AS172">
        <f t="shared" si="68"/>
        <v>102</v>
      </c>
      <c r="AT172">
        <f t="shared" si="69"/>
        <v>171</v>
      </c>
      <c r="AU172">
        <f t="shared" si="70"/>
        <v>102</v>
      </c>
      <c r="AV172">
        <f t="shared" si="71"/>
        <v>204</v>
      </c>
      <c r="AW172">
        <f t="shared" si="72"/>
        <v>167</v>
      </c>
      <c r="AX172">
        <f t="shared" si="73"/>
        <v>185</v>
      </c>
      <c r="AY172">
        <f t="shared" si="74"/>
        <v>159</v>
      </c>
      <c r="AZ172">
        <f t="shared" si="75"/>
        <v>110</v>
      </c>
      <c r="BA172">
        <f t="shared" si="76"/>
        <v>162</v>
      </c>
      <c r="BB172">
        <f t="shared" si="77"/>
        <v>107</v>
      </c>
      <c r="BC172">
        <f t="shared" si="78"/>
        <v>164</v>
      </c>
      <c r="BD172">
        <f t="shared" si="79"/>
        <v>186</v>
      </c>
      <c r="BE172">
        <f t="shared" si="80"/>
        <v>58</v>
      </c>
      <c r="BF172">
        <f t="shared" si="81"/>
        <v>171</v>
      </c>
      <c r="BG172">
        <f t="shared" si="82"/>
        <v>47000</v>
      </c>
      <c r="BI172" s="15" t="s">
        <v>266</v>
      </c>
      <c r="BJ172" s="16">
        <v>88</v>
      </c>
      <c r="BK172" s="16">
        <v>194</v>
      </c>
      <c r="BL172" s="16">
        <v>63</v>
      </c>
      <c r="BM172" s="16">
        <v>135</v>
      </c>
      <c r="BN172" s="16">
        <v>40</v>
      </c>
      <c r="BO172" s="16">
        <v>200</v>
      </c>
      <c r="BP172" s="16">
        <v>95</v>
      </c>
      <c r="BQ172" s="16">
        <v>173</v>
      </c>
      <c r="BR172" s="16">
        <v>202</v>
      </c>
      <c r="BS172" s="16">
        <v>144</v>
      </c>
      <c r="BT172" s="16">
        <v>59</v>
      </c>
      <c r="BU172" s="16">
        <v>37</v>
      </c>
      <c r="BV172" s="16">
        <v>102</v>
      </c>
      <c r="BW172" s="16">
        <v>171</v>
      </c>
      <c r="BX172" s="16">
        <v>102</v>
      </c>
      <c r="BY172" s="16">
        <v>204</v>
      </c>
      <c r="BZ172" s="16">
        <v>167</v>
      </c>
      <c r="CA172" s="16">
        <v>185</v>
      </c>
      <c r="CB172" s="16">
        <v>159</v>
      </c>
      <c r="CC172" s="16">
        <v>110</v>
      </c>
      <c r="CD172" s="16">
        <v>162</v>
      </c>
      <c r="CE172" s="16">
        <v>107</v>
      </c>
      <c r="CF172" s="16">
        <v>164</v>
      </c>
      <c r="CG172" s="16">
        <v>186</v>
      </c>
      <c r="CH172" s="16">
        <v>58</v>
      </c>
      <c r="CI172" s="16">
        <v>171</v>
      </c>
      <c r="CJ172" s="16">
        <v>47000</v>
      </c>
    </row>
    <row r="173" spans="1:88" ht="15" thickBot="1" x14ac:dyDescent="0.35">
      <c r="A173" s="15" t="s">
        <v>267</v>
      </c>
      <c r="B173" s="16">
        <v>67</v>
      </c>
      <c r="C173" s="16">
        <v>14</v>
      </c>
      <c r="D173" s="16">
        <v>115</v>
      </c>
      <c r="E173" s="16">
        <v>81</v>
      </c>
      <c r="F173" s="16">
        <v>168</v>
      </c>
      <c r="G173" s="16">
        <v>8</v>
      </c>
      <c r="H173" s="16">
        <v>135</v>
      </c>
      <c r="I173" s="16">
        <v>23</v>
      </c>
      <c r="J173" s="16">
        <v>22</v>
      </c>
      <c r="K173" s="16">
        <v>120</v>
      </c>
      <c r="L173" s="16">
        <v>149</v>
      </c>
      <c r="M173" s="16">
        <v>153</v>
      </c>
      <c r="N173" s="16">
        <v>120</v>
      </c>
      <c r="O173" s="16">
        <v>40</v>
      </c>
      <c r="P173" s="16">
        <v>106</v>
      </c>
      <c r="Q173" s="16">
        <v>4</v>
      </c>
      <c r="R173" s="16">
        <v>41</v>
      </c>
      <c r="S173" s="16">
        <v>23</v>
      </c>
      <c r="T173" s="16">
        <v>65</v>
      </c>
      <c r="U173" s="16">
        <v>138</v>
      </c>
      <c r="V173" s="16">
        <v>42</v>
      </c>
      <c r="W173" s="16">
        <v>133</v>
      </c>
      <c r="X173" s="16">
        <v>44</v>
      </c>
      <c r="Y173" s="16">
        <v>63</v>
      </c>
      <c r="Z173" s="16">
        <v>186</v>
      </c>
      <c r="AA173" s="16">
        <v>37</v>
      </c>
      <c r="AB173" s="16">
        <v>41000</v>
      </c>
      <c r="AG173">
        <f t="shared" si="56"/>
        <v>141</v>
      </c>
      <c r="AH173">
        <f t="shared" si="57"/>
        <v>194</v>
      </c>
      <c r="AI173">
        <f t="shared" si="58"/>
        <v>93</v>
      </c>
      <c r="AJ173">
        <f t="shared" si="59"/>
        <v>127</v>
      </c>
      <c r="AK173">
        <f t="shared" si="60"/>
        <v>40</v>
      </c>
      <c r="AL173">
        <f t="shared" si="61"/>
        <v>200</v>
      </c>
      <c r="AM173">
        <f t="shared" si="62"/>
        <v>73</v>
      </c>
      <c r="AN173">
        <f t="shared" si="63"/>
        <v>185</v>
      </c>
      <c r="AO173">
        <f t="shared" si="64"/>
        <v>186</v>
      </c>
      <c r="AP173">
        <f t="shared" si="65"/>
        <v>88</v>
      </c>
      <c r="AQ173">
        <f t="shared" si="66"/>
        <v>59</v>
      </c>
      <c r="AR173">
        <f t="shared" si="67"/>
        <v>55</v>
      </c>
      <c r="AS173">
        <f t="shared" si="68"/>
        <v>88</v>
      </c>
      <c r="AT173">
        <f t="shared" si="69"/>
        <v>168</v>
      </c>
      <c r="AU173">
        <f t="shared" si="70"/>
        <v>102</v>
      </c>
      <c r="AV173">
        <f t="shared" si="71"/>
        <v>204</v>
      </c>
      <c r="AW173">
        <f t="shared" si="72"/>
        <v>167</v>
      </c>
      <c r="AX173">
        <f t="shared" si="73"/>
        <v>185</v>
      </c>
      <c r="AY173">
        <f t="shared" si="74"/>
        <v>143</v>
      </c>
      <c r="AZ173">
        <f t="shared" si="75"/>
        <v>70</v>
      </c>
      <c r="BA173">
        <f t="shared" si="76"/>
        <v>166</v>
      </c>
      <c r="BB173">
        <f t="shared" si="77"/>
        <v>75</v>
      </c>
      <c r="BC173">
        <f t="shared" si="78"/>
        <v>164</v>
      </c>
      <c r="BD173">
        <f t="shared" si="79"/>
        <v>145</v>
      </c>
      <c r="BE173">
        <f t="shared" si="80"/>
        <v>22</v>
      </c>
      <c r="BF173">
        <f t="shared" si="81"/>
        <v>171</v>
      </c>
      <c r="BG173">
        <f t="shared" si="82"/>
        <v>41000</v>
      </c>
      <c r="BI173" s="15" t="s">
        <v>267</v>
      </c>
      <c r="BJ173" s="16">
        <v>141</v>
      </c>
      <c r="BK173" s="16">
        <v>194</v>
      </c>
      <c r="BL173" s="16">
        <v>93</v>
      </c>
      <c r="BM173" s="16">
        <v>127</v>
      </c>
      <c r="BN173" s="16">
        <v>40</v>
      </c>
      <c r="BO173" s="16">
        <v>200</v>
      </c>
      <c r="BP173" s="16">
        <v>73</v>
      </c>
      <c r="BQ173" s="16">
        <v>185</v>
      </c>
      <c r="BR173" s="16">
        <v>186</v>
      </c>
      <c r="BS173" s="16">
        <v>88</v>
      </c>
      <c r="BT173" s="16">
        <v>59</v>
      </c>
      <c r="BU173" s="16">
        <v>55</v>
      </c>
      <c r="BV173" s="16">
        <v>88</v>
      </c>
      <c r="BW173" s="16">
        <v>168</v>
      </c>
      <c r="BX173" s="16">
        <v>102</v>
      </c>
      <c r="BY173" s="16">
        <v>204</v>
      </c>
      <c r="BZ173" s="16">
        <v>167</v>
      </c>
      <c r="CA173" s="16">
        <v>185</v>
      </c>
      <c r="CB173" s="16">
        <v>143</v>
      </c>
      <c r="CC173" s="16">
        <v>70</v>
      </c>
      <c r="CD173" s="16">
        <v>166</v>
      </c>
      <c r="CE173" s="16">
        <v>75</v>
      </c>
      <c r="CF173" s="16">
        <v>164</v>
      </c>
      <c r="CG173" s="16">
        <v>145</v>
      </c>
      <c r="CH173" s="16">
        <v>22</v>
      </c>
      <c r="CI173" s="16">
        <v>171</v>
      </c>
      <c r="CJ173" s="16">
        <v>41000</v>
      </c>
    </row>
    <row r="174" spans="1:88" ht="15" thickBot="1" x14ac:dyDescent="0.35">
      <c r="A174" s="15" t="s">
        <v>268</v>
      </c>
      <c r="B174" s="16">
        <v>67</v>
      </c>
      <c r="C174" s="16">
        <v>53</v>
      </c>
      <c r="D174" s="16">
        <v>145</v>
      </c>
      <c r="E174" s="16">
        <v>63</v>
      </c>
      <c r="F174" s="16">
        <v>158</v>
      </c>
      <c r="G174" s="16">
        <v>8</v>
      </c>
      <c r="H174" s="16">
        <v>135</v>
      </c>
      <c r="I174" s="16">
        <v>23</v>
      </c>
      <c r="J174" s="16">
        <v>40</v>
      </c>
      <c r="K174" s="16">
        <v>151</v>
      </c>
      <c r="L174" s="16">
        <v>149</v>
      </c>
      <c r="M174" s="16">
        <v>153</v>
      </c>
      <c r="N174" s="16">
        <v>133</v>
      </c>
      <c r="O174" s="16">
        <v>45</v>
      </c>
      <c r="P174" s="16">
        <v>106</v>
      </c>
      <c r="Q174" s="16">
        <v>4</v>
      </c>
      <c r="R174" s="16">
        <v>41</v>
      </c>
      <c r="S174" s="16">
        <v>49</v>
      </c>
      <c r="T174" s="16">
        <v>105</v>
      </c>
      <c r="U174" s="16">
        <v>98</v>
      </c>
      <c r="V174" s="16">
        <v>16</v>
      </c>
      <c r="W174" s="16">
        <v>133</v>
      </c>
      <c r="X174" s="16">
        <v>55</v>
      </c>
      <c r="Y174" s="16">
        <v>28</v>
      </c>
      <c r="Z174" s="16">
        <v>186</v>
      </c>
      <c r="AA174" s="16">
        <v>73</v>
      </c>
      <c r="AB174" s="16">
        <v>40000</v>
      </c>
      <c r="AG174">
        <f t="shared" si="56"/>
        <v>141</v>
      </c>
      <c r="AH174">
        <f t="shared" si="57"/>
        <v>155</v>
      </c>
      <c r="AI174">
        <f t="shared" si="58"/>
        <v>63</v>
      </c>
      <c r="AJ174">
        <f t="shared" si="59"/>
        <v>145</v>
      </c>
      <c r="AK174">
        <f t="shared" si="60"/>
        <v>50</v>
      </c>
      <c r="AL174">
        <f t="shared" si="61"/>
        <v>200</v>
      </c>
      <c r="AM174">
        <f t="shared" si="62"/>
        <v>73</v>
      </c>
      <c r="AN174">
        <f t="shared" si="63"/>
        <v>185</v>
      </c>
      <c r="AO174">
        <f t="shared" si="64"/>
        <v>168</v>
      </c>
      <c r="AP174">
        <f t="shared" si="65"/>
        <v>57</v>
      </c>
      <c r="AQ174">
        <f t="shared" si="66"/>
        <v>59</v>
      </c>
      <c r="AR174">
        <f t="shared" si="67"/>
        <v>55</v>
      </c>
      <c r="AS174">
        <f t="shared" si="68"/>
        <v>75</v>
      </c>
      <c r="AT174">
        <f t="shared" si="69"/>
        <v>163</v>
      </c>
      <c r="AU174">
        <f t="shared" si="70"/>
        <v>102</v>
      </c>
      <c r="AV174">
        <f t="shared" si="71"/>
        <v>204</v>
      </c>
      <c r="AW174">
        <f t="shared" si="72"/>
        <v>167</v>
      </c>
      <c r="AX174">
        <f t="shared" si="73"/>
        <v>159</v>
      </c>
      <c r="AY174">
        <f t="shared" si="74"/>
        <v>103</v>
      </c>
      <c r="AZ174">
        <f t="shared" si="75"/>
        <v>110</v>
      </c>
      <c r="BA174">
        <f t="shared" si="76"/>
        <v>192</v>
      </c>
      <c r="BB174">
        <f t="shared" si="77"/>
        <v>75</v>
      </c>
      <c r="BC174">
        <f t="shared" si="78"/>
        <v>153</v>
      </c>
      <c r="BD174">
        <f t="shared" si="79"/>
        <v>180</v>
      </c>
      <c r="BE174">
        <f t="shared" si="80"/>
        <v>22</v>
      </c>
      <c r="BF174">
        <f t="shared" si="81"/>
        <v>135</v>
      </c>
      <c r="BG174">
        <f t="shared" si="82"/>
        <v>40000</v>
      </c>
      <c r="BI174" s="15" t="s">
        <v>268</v>
      </c>
      <c r="BJ174" s="16">
        <v>141</v>
      </c>
      <c r="BK174" s="16">
        <v>155</v>
      </c>
      <c r="BL174" s="16">
        <v>63</v>
      </c>
      <c r="BM174" s="16">
        <v>145</v>
      </c>
      <c r="BN174" s="16">
        <v>50</v>
      </c>
      <c r="BO174" s="16">
        <v>200</v>
      </c>
      <c r="BP174" s="16">
        <v>73</v>
      </c>
      <c r="BQ174" s="16">
        <v>185</v>
      </c>
      <c r="BR174" s="16">
        <v>168</v>
      </c>
      <c r="BS174" s="16">
        <v>57</v>
      </c>
      <c r="BT174" s="16">
        <v>59</v>
      </c>
      <c r="BU174" s="16">
        <v>55</v>
      </c>
      <c r="BV174" s="16">
        <v>75</v>
      </c>
      <c r="BW174" s="16">
        <v>163</v>
      </c>
      <c r="BX174" s="16">
        <v>102</v>
      </c>
      <c r="BY174" s="16">
        <v>204</v>
      </c>
      <c r="BZ174" s="16">
        <v>167</v>
      </c>
      <c r="CA174" s="16">
        <v>159</v>
      </c>
      <c r="CB174" s="16">
        <v>103</v>
      </c>
      <c r="CC174" s="16">
        <v>110</v>
      </c>
      <c r="CD174" s="16">
        <v>192</v>
      </c>
      <c r="CE174" s="16">
        <v>75</v>
      </c>
      <c r="CF174" s="16">
        <v>153</v>
      </c>
      <c r="CG174" s="16">
        <v>180</v>
      </c>
      <c r="CH174" s="16">
        <v>22</v>
      </c>
      <c r="CI174" s="16">
        <v>135</v>
      </c>
      <c r="CJ174" s="16">
        <v>40000</v>
      </c>
    </row>
    <row r="175" spans="1:88" ht="15" thickBot="1" x14ac:dyDescent="0.35">
      <c r="A175" s="15" t="s">
        <v>269</v>
      </c>
      <c r="B175" s="16">
        <v>120</v>
      </c>
      <c r="C175" s="16">
        <v>14</v>
      </c>
      <c r="D175" s="16">
        <v>145</v>
      </c>
      <c r="E175" s="16">
        <v>88</v>
      </c>
      <c r="F175" s="16">
        <v>182</v>
      </c>
      <c r="G175" s="16">
        <v>38</v>
      </c>
      <c r="H175" s="16">
        <v>158</v>
      </c>
      <c r="I175" s="16">
        <v>35</v>
      </c>
      <c r="J175" s="16">
        <v>40</v>
      </c>
      <c r="K175" s="16">
        <v>158</v>
      </c>
      <c r="L175" s="16">
        <v>174</v>
      </c>
      <c r="M175" s="16">
        <v>199</v>
      </c>
      <c r="N175" s="16">
        <v>183</v>
      </c>
      <c r="O175" s="16">
        <v>40</v>
      </c>
      <c r="P175" s="16">
        <v>106</v>
      </c>
      <c r="Q175" s="16">
        <v>4</v>
      </c>
      <c r="R175" s="16">
        <v>150</v>
      </c>
      <c r="S175" s="16">
        <v>79</v>
      </c>
      <c r="T175" s="16">
        <v>133</v>
      </c>
      <c r="U175" s="16">
        <v>138</v>
      </c>
      <c r="V175" s="16">
        <v>33</v>
      </c>
      <c r="W175" s="16">
        <v>133</v>
      </c>
      <c r="X175" s="16">
        <v>84</v>
      </c>
      <c r="Y175" s="16">
        <v>45</v>
      </c>
      <c r="Z175" s="16">
        <v>186</v>
      </c>
      <c r="AA175" s="16">
        <v>73</v>
      </c>
      <c r="AB175" s="16">
        <v>40000</v>
      </c>
      <c r="AG175">
        <f t="shared" si="56"/>
        <v>88</v>
      </c>
      <c r="AH175">
        <f t="shared" si="57"/>
        <v>194</v>
      </c>
      <c r="AI175">
        <f t="shared" si="58"/>
        <v>63</v>
      </c>
      <c r="AJ175">
        <f t="shared" si="59"/>
        <v>120</v>
      </c>
      <c r="AK175">
        <f t="shared" si="60"/>
        <v>26</v>
      </c>
      <c r="AL175">
        <f t="shared" si="61"/>
        <v>170</v>
      </c>
      <c r="AM175">
        <f t="shared" si="62"/>
        <v>50</v>
      </c>
      <c r="AN175">
        <f t="shared" si="63"/>
        <v>173</v>
      </c>
      <c r="AO175">
        <f t="shared" si="64"/>
        <v>168</v>
      </c>
      <c r="AP175">
        <f t="shared" si="65"/>
        <v>50</v>
      </c>
      <c r="AQ175">
        <f t="shared" si="66"/>
        <v>34</v>
      </c>
      <c r="AR175">
        <f t="shared" si="67"/>
        <v>9</v>
      </c>
      <c r="AS175">
        <f t="shared" si="68"/>
        <v>25</v>
      </c>
      <c r="AT175">
        <f t="shared" si="69"/>
        <v>168</v>
      </c>
      <c r="AU175">
        <f t="shared" si="70"/>
        <v>102</v>
      </c>
      <c r="AV175">
        <f t="shared" si="71"/>
        <v>204</v>
      </c>
      <c r="AW175">
        <f t="shared" si="72"/>
        <v>58</v>
      </c>
      <c r="AX175">
        <f t="shared" si="73"/>
        <v>129</v>
      </c>
      <c r="AY175">
        <f t="shared" si="74"/>
        <v>75</v>
      </c>
      <c r="AZ175">
        <f t="shared" si="75"/>
        <v>70</v>
      </c>
      <c r="BA175">
        <f t="shared" si="76"/>
        <v>175</v>
      </c>
      <c r="BB175">
        <f t="shared" si="77"/>
        <v>75</v>
      </c>
      <c r="BC175">
        <f t="shared" si="78"/>
        <v>124</v>
      </c>
      <c r="BD175">
        <f t="shared" si="79"/>
        <v>163</v>
      </c>
      <c r="BE175">
        <f t="shared" si="80"/>
        <v>22</v>
      </c>
      <c r="BF175">
        <f t="shared" si="81"/>
        <v>135</v>
      </c>
      <c r="BG175">
        <f t="shared" si="82"/>
        <v>40000</v>
      </c>
      <c r="BI175" s="15" t="s">
        <v>269</v>
      </c>
      <c r="BJ175" s="16">
        <v>88</v>
      </c>
      <c r="BK175" s="16">
        <v>194</v>
      </c>
      <c r="BL175" s="16">
        <v>63</v>
      </c>
      <c r="BM175" s="16">
        <v>120</v>
      </c>
      <c r="BN175" s="16">
        <v>26</v>
      </c>
      <c r="BO175" s="16">
        <v>170</v>
      </c>
      <c r="BP175" s="16">
        <v>50</v>
      </c>
      <c r="BQ175" s="16">
        <v>173</v>
      </c>
      <c r="BR175" s="16">
        <v>168</v>
      </c>
      <c r="BS175" s="16">
        <v>50</v>
      </c>
      <c r="BT175" s="16">
        <v>34</v>
      </c>
      <c r="BU175" s="16">
        <v>9</v>
      </c>
      <c r="BV175" s="16">
        <v>25</v>
      </c>
      <c r="BW175" s="16">
        <v>168</v>
      </c>
      <c r="BX175" s="16">
        <v>102</v>
      </c>
      <c r="BY175" s="16">
        <v>204</v>
      </c>
      <c r="BZ175" s="16">
        <v>58</v>
      </c>
      <c r="CA175" s="16">
        <v>129</v>
      </c>
      <c r="CB175" s="16">
        <v>75</v>
      </c>
      <c r="CC175" s="16">
        <v>70</v>
      </c>
      <c r="CD175" s="16">
        <v>175</v>
      </c>
      <c r="CE175" s="16">
        <v>75</v>
      </c>
      <c r="CF175" s="16">
        <v>124</v>
      </c>
      <c r="CG175" s="16">
        <v>163</v>
      </c>
      <c r="CH175" s="16">
        <v>22</v>
      </c>
      <c r="CI175" s="16">
        <v>135</v>
      </c>
      <c r="CJ175" s="16">
        <v>40000</v>
      </c>
    </row>
    <row r="176" spans="1:88" ht="15" thickBot="1" x14ac:dyDescent="0.35">
      <c r="A176" s="15" t="s">
        <v>270</v>
      </c>
      <c r="B176" s="16">
        <v>67</v>
      </c>
      <c r="C176" s="16">
        <v>5</v>
      </c>
      <c r="D176" s="16">
        <v>67</v>
      </c>
      <c r="E176" s="16">
        <v>39</v>
      </c>
      <c r="F176" s="16">
        <v>158</v>
      </c>
      <c r="G176" s="16">
        <v>8</v>
      </c>
      <c r="H176" s="16">
        <v>89</v>
      </c>
      <c r="I176" s="16">
        <v>23</v>
      </c>
      <c r="J176" s="16">
        <v>6</v>
      </c>
      <c r="K176" s="16">
        <v>136</v>
      </c>
      <c r="L176" s="16">
        <v>149</v>
      </c>
      <c r="M176" s="16">
        <v>125</v>
      </c>
      <c r="N176" s="16">
        <v>97</v>
      </c>
      <c r="O176" s="16">
        <v>40</v>
      </c>
      <c r="P176" s="16">
        <v>106</v>
      </c>
      <c r="Q176" s="16">
        <v>4</v>
      </c>
      <c r="R176" s="16">
        <v>41</v>
      </c>
      <c r="S176" s="16">
        <v>23</v>
      </c>
      <c r="T176" s="16">
        <v>49</v>
      </c>
      <c r="U176" s="16">
        <v>98</v>
      </c>
      <c r="V176" s="16">
        <v>36</v>
      </c>
      <c r="W176" s="16">
        <v>51</v>
      </c>
      <c r="X176" s="16">
        <v>55</v>
      </c>
      <c r="Y176" s="16">
        <v>22</v>
      </c>
      <c r="Z176" s="16">
        <v>186</v>
      </c>
      <c r="AA176" s="16">
        <v>37</v>
      </c>
      <c r="AB176" s="16">
        <v>36000</v>
      </c>
      <c r="AG176">
        <f t="shared" si="56"/>
        <v>141</v>
      </c>
      <c r="AH176">
        <f t="shared" si="57"/>
        <v>203</v>
      </c>
      <c r="AI176">
        <f t="shared" si="58"/>
        <v>141</v>
      </c>
      <c r="AJ176">
        <f t="shared" si="59"/>
        <v>169</v>
      </c>
      <c r="AK176">
        <f t="shared" si="60"/>
        <v>50</v>
      </c>
      <c r="AL176">
        <f t="shared" si="61"/>
        <v>200</v>
      </c>
      <c r="AM176">
        <f t="shared" si="62"/>
        <v>119</v>
      </c>
      <c r="AN176">
        <f t="shared" si="63"/>
        <v>185</v>
      </c>
      <c r="AO176">
        <f t="shared" si="64"/>
        <v>202</v>
      </c>
      <c r="AP176">
        <f t="shared" si="65"/>
        <v>72</v>
      </c>
      <c r="AQ176">
        <f t="shared" si="66"/>
        <v>59</v>
      </c>
      <c r="AR176">
        <f t="shared" si="67"/>
        <v>83</v>
      </c>
      <c r="AS176">
        <f t="shared" si="68"/>
        <v>111</v>
      </c>
      <c r="AT176">
        <f t="shared" si="69"/>
        <v>168</v>
      </c>
      <c r="AU176">
        <f t="shared" si="70"/>
        <v>102</v>
      </c>
      <c r="AV176">
        <f t="shared" si="71"/>
        <v>204</v>
      </c>
      <c r="AW176">
        <f t="shared" si="72"/>
        <v>167</v>
      </c>
      <c r="AX176">
        <f t="shared" si="73"/>
        <v>185</v>
      </c>
      <c r="AY176">
        <f t="shared" si="74"/>
        <v>159</v>
      </c>
      <c r="AZ176">
        <f t="shared" si="75"/>
        <v>110</v>
      </c>
      <c r="BA176">
        <f t="shared" si="76"/>
        <v>172</v>
      </c>
      <c r="BB176">
        <f t="shared" si="77"/>
        <v>157</v>
      </c>
      <c r="BC176">
        <f t="shared" si="78"/>
        <v>153</v>
      </c>
      <c r="BD176">
        <f t="shared" si="79"/>
        <v>186</v>
      </c>
      <c r="BE176">
        <f t="shared" si="80"/>
        <v>22</v>
      </c>
      <c r="BF176">
        <f t="shared" si="81"/>
        <v>171</v>
      </c>
      <c r="BG176">
        <f t="shared" si="82"/>
        <v>36000</v>
      </c>
      <c r="BI176" s="15" t="s">
        <v>270</v>
      </c>
      <c r="BJ176" s="16">
        <v>141</v>
      </c>
      <c r="BK176" s="16">
        <v>203</v>
      </c>
      <c r="BL176" s="16">
        <v>141</v>
      </c>
      <c r="BM176" s="16">
        <v>169</v>
      </c>
      <c r="BN176" s="16">
        <v>50</v>
      </c>
      <c r="BO176" s="16">
        <v>200</v>
      </c>
      <c r="BP176" s="16">
        <v>119</v>
      </c>
      <c r="BQ176" s="16">
        <v>185</v>
      </c>
      <c r="BR176" s="16">
        <v>202</v>
      </c>
      <c r="BS176" s="16">
        <v>72</v>
      </c>
      <c r="BT176" s="16">
        <v>59</v>
      </c>
      <c r="BU176" s="16">
        <v>83</v>
      </c>
      <c r="BV176" s="16">
        <v>111</v>
      </c>
      <c r="BW176" s="16">
        <v>168</v>
      </c>
      <c r="BX176" s="16">
        <v>102</v>
      </c>
      <c r="BY176" s="16">
        <v>204</v>
      </c>
      <c r="BZ176" s="16">
        <v>167</v>
      </c>
      <c r="CA176" s="16">
        <v>185</v>
      </c>
      <c r="CB176" s="16">
        <v>159</v>
      </c>
      <c r="CC176" s="16">
        <v>110</v>
      </c>
      <c r="CD176" s="16">
        <v>172</v>
      </c>
      <c r="CE176" s="16">
        <v>157</v>
      </c>
      <c r="CF176" s="16">
        <v>153</v>
      </c>
      <c r="CG176" s="16">
        <v>186</v>
      </c>
      <c r="CH176" s="16">
        <v>22</v>
      </c>
      <c r="CI176" s="16">
        <v>171</v>
      </c>
      <c r="CJ176" s="16">
        <v>36000</v>
      </c>
    </row>
    <row r="177" spans="1:88" ht="15" thickBot="1" x14ac:dyDescent="0.35">
      <c r="A177" s="15" t="s">
        <v>271</v>
      </c>
      <c r="B177" s="16">
        <v>67</v>
      </c>
      <c r="C177" s="16">
        <v>5</v>
      </c>
      <c r="D177" s="16">
        <v>88</v>
      </c>
      <c r="E177" s="16">
        <v>39</v>
      </c>
      <c r="F177" s="16">
        <v>168</v>
      </c>
      <c r="G177" s="16">
        <v>8</v>
      </c>
      <c r="H177" s="16">
        <v>135</v>
      </c>
      <c r="I177" s="16">
        <v>20</v>
      </c>
      <c r="J177" s="16">
        <v>6</v>
      </c>
      <c r="K177" s="16">
        <v>108</v>
      </c>
      <c r="L177" s="16">
        <v>174</v>
      </c>
      <c r="M177" s="16">
        <v>125</v>
      </c>
      <c r="N177" s="16">
        <v>90</v>
      </c>
      <c r="O177" s="16">
        <v>37</v>
      </c>
      <c r="P177" s="16">
        <v>106</v>
      </c>
      <c r="Q177" s="16">
        <v>4</v>
      </c>
      <c r="R177" s="16">
        <v>41</v>
      </c>
      <c r="S177" s="16">
        <v>6</v>
      </c>
      <c r="T177" s="16">
        <v>49</v>
      </c>
      <c r="U177" s="16">
        <v>98</v>
      </c>
      <c r="V177" s="16">
        <v>20</v>
      </c>
      <c r="W177" s="16">
        <v>101</v>
      </c>
      <c r="X177" s="16">
        <v>55</v>
      </c>
      <c r="Y177" s="16">
        <v>28</v>
      </c>
      <c r="Z177" s="16">
        <v>150</v>
      </c>
      <c r="AA177" s="16">
        <v>37</v>
      </c>
      <c r="AB177" s="16">
        <v>39000</v>
      </c>
      <c r="AG177">
        <f t="shared" si="56"/>
        <v>141</v>
      </c>
      <c r="AH177">
        <f t="shared" si="57"/>
        <v>203</v>
      </c>
      <c r="AI177">
        <f t="shared" si="58"/>
        <v>120</v>
      </c>
      <c r="AJ177">
        <f t="shared" si="59"/>
        <v>169</v>
      </c>
      <c r="AK177">
        <f t="shared" si="60"/>
        <v>40</v>
      </c>
      <c r="AL177">
        <f t="shared" si="61"/>
        <v>200</v>
      </c>
      <c r="AM177">
        <f t="shared" si="62"/>
        <v>73</v>
      </c>
      <c r="AN177">
        <f t="shared" si="63"/>
        <v>188</v>
      </c>
      <c r="AO177">
        <f t="shared" si="64"/>
        <v>202</v>
      </c>
      <c r="AP177">
        <f t="shared" si="65"/>
        <v>100</v>
      </c>
      <c r="AQ177">
        <f t="shared" si="66"/>
        <v>34</v>
      </c>
      <c r="AR177">
        <f t="shared" si="67"/>
        <v>83</v>
      </c>
      <c r="AS177">
        <f t="shared" si="68"/>
        <v>118</v>
      </c>
      <c r="AT177">
        <f t="shared" si="69"/>
        <v>171</v>
      </c>
      <c r="AU177">
        <f t="shared" si="70"/>
        <v>102</v>
      </c>
      <c r="AV177">
        <f t="shared" si="71"/>
        <v>204</v>
      </c>
      <c r="AW177">
        <f t="shared" si="72"/>
        <v>167</v>
      </c>
      <c r="AX177">
        <f t="shared" si="73"/>
        <v>202</v>
      </c>
      <c r="AY177">
        <f t="shared" si="74"/>
        <v>159</v>
      </c>
      <c r="AZ177">
        <f t="shared" si="75"/>
        <v>110</v>
      </c>
      <c r="BA177">
        <f t="shared" si="76"/>
        <v>188</v>
      </c>
      <c r="BB177">
        <f t="shared" si="77"/>
        <v>107</v>
      </c>
      <c r="BC177">
        <f t="shared" si="78"/>
        <v>153</v>
      </c>
      <c r="BD177">
        <f t="shared" si="79"/>
        <v>180</v>
      </c>
      <c r="BE177">
        <f t="shared" si="80"/>
        <v>58</v>
      </c>
      <c r="BF177">
        <f t="shared" si="81"/>
        <v>171</v>
      </c>
      <c r="BG177">
        <f t="shared" si="82"/>
        <v>39000</v>
      </c>
      <c r="BI177" s="15" t="s">
        <v>271</v>
      </c>
      <c r="BJ177" s="16">
        <v>141</v>
      </c>
      <c r="BK177" s="16">
        <v>203</v>
      </c>
      <c r="BL177" s="16">
        <v>120</v>
      </c>
      <c r="BM177" s="16">
        <v>169</v>
      </c>
      <c r="BN177" s="16">
        <v>40</v>
      </c>
      <c r="BO177" s="16">
        <v>200</v>
      </c>
      <c r="BP177" s="16">
        <v>73</v>
      </c>
      <c r="BQ177" s="16">
        <v>188</v>
      </c>
      <c r="BR177" s="16">
        <v>202</v>
      </c>
      <c r="BS177" s="16">
        <v>100</v>
      </c>
      <c r="BT177" s="16">
        <v>34</v>
      </c>
      <c r="BU177" s="16">
        <v>83</v>
      </c>
      <c r="BV177" s="16">
        <v>118</v>
      </c>
      <c r="BW177" s="16">
        <v>171</v>
      </c>
      <c r="BX177" s="16">
        <v>102</v>
      </c>
      <c r="BY177" s="16">
        <v>204</v>
      </c>
      <c r="BZ177" s="16">
        <v>167</v>
      </c>
      <c r="CA177" s="16">
        <v>202</v>
      </c>
      <c r="CB177" s="16">
        <v>159</v>
      </c>
      <c r="CC177" s="16">
        <v>110</v>
      </c>
      <c r="CD177" s="16">
        <v>188</v>
      </c>
      <c r="CE177" s="16">
        <v>107</v>
      </c>
      <c r="CF177" s="16">
        <v>153</v>
      </c>
      <c r="CG177" s="16">
        <v>180</v>
      </c>
      <c r="CH177" s="16">
        <v>58</v>
      </c>
      <c r="CI177" s="16">
        <v>171</v>
      </c>
      <c r="CJ177" s="16">
        <v>39000</v>
      </c>
    </row>
    <row r="178" spans="1:88" ht="15" thickBot="1" x14ac:dyDescent="0.35">
      <c r="A178" s="15" t="s">
        <v>272</v>
      </c>
      <c r="B178" s="16">
        <v>67</v>
      </c>
      <c r="C178" s="16">
        <v>5</v>
      </c>
      <c r="D178" s="16">
        <v>88</v>
      </c>
      <c r="E178" s="16">
        <v>27</v>
      </c>
      <c r="F178" s="16">
        <v>158</v>
      </c>
      <c r="G178" s="16">
        <v>2</v>
      </c>
      <c r="H178" s="16">
        <v>96</v>
      </c>
      <c r="I178" s="16">
        <v>23</v>
      </c>
      <c r="J178" s="16">
        <v>2</v>
      </c>
      <c r="K178" s="16">
        <v>72</v>
      </c>
      <c r="L178" s="16">
        <v>149</v>
      </c>
      <c r="M178" s="16">
        <v>125</v>
      </c>
      <c r="N178" s="16">
        <v>90</v>
      </c>
      <c r="O178" s="16">
        <v>33</v>
      </c>
      <c r="P178" s="16">
        <v>106</v>
      </c>
      <c r="Q178" s="16">
        <v>4</v>
      </c>
      <c r="R178" s="16">
        <v>41</v>
      </c>
      <c r="S178" s="16">
        <v>10</v>
      </c>
      <c r="T178" s="16">
        <v>49</v>
      </c>
      <c r="U178" s="16">
        <v>98</v>
      </c>
      <c r="V178" s="16">
        <v>42</v>
      </c>
      <c r="W178" s="16">
        <v>51</v>
      </c>
      <c r="X178" s="16">
        <v>55</v>
      </c>
      <c r="Y178" s="16">
        <v>28</v>
      </c>
      <c r="Z178" s="16">
        <v>111</v>
      </c>
      <c r="AA178" s="16">
        <v>37</v>
      </c>
      <c r="AB178" s="16">
        <v>41000</v>
      </c>
      <c r="AG178">
        <f t="shared" si="56"/>
        <v>141</v>
      </c>
      <c r="AH178">
        <f t="shared" si="57"/>
        <v>203</v>
      </c>
      <c r="AI178">
        <f t="shared" si="58"/>
        <v>120</v>
      </c>
      <c r="AJ178">
        <f t="shared" si="59"/>
        <v>181</v>
      </c>
      <c r="AK178">
        <f t="shared" si="60"/>
        <v>50</v>
      </c>
      <c r="AL178">
        <f t="shared" si="61"/>
        <v>206</v>
      </c>
      <c r="AM178">
        <f t="shared" si="62"/>
        <v>112</v>
      </c>
      <c r="AN178">
        <f t="shared" si="63"/>
        <v>185</v>
      </c>
      <c r="AO178">
        <f t="shared" si="64"/>
        <v>206</v>
      </c>
      <c r="AP178">
        <f t="shared" si="65"/>
        <v>136</v>
      </c>
      <c r="AQ178">
        <f t="shared" si="66"/>
        <v>59</v>
      </c>
      <c r="AR178">
        <f t="shared" si="67"/>
        <v>83</v>
      </c>
      <c r="AS178">
        <f t="shared" si="68"/>
        <v>118</v>
      </c>
      <c r="AT178">
        <f t="shared" si="69"/>
        <v>175</v>
      </c>
      <c r="AU178">
        <f t="shared" si="70"/>
        <v>102</v>
      </c>
      <c r="AV178">
        <f t="shared" si="71"/>
        <v>204</v>
      </c>
      <c r="AW178">
        <f t="shared" si="72"/>
        <v>167</v>
      </c>
      <c r="AX178">
        <f t="shared" si="73"/>
        <v>198</v>
      </c>
      <c r="AY178">
        <f t="shared" si="74"/>
        <v>159</v>
      </c>
      <c r="AZ178">
        <f t="shared" si="75"/>
        <v>110</v>
      </c>
      <c r="BA178">
        <f t="shared" si="76"/>
        <v>166</v>
      </c>
      <c r="BB178">
        <f t="shared" si="77"/>
        <v>157</v>
      </c>
      <c r="BC178">
        <f t="shared" si="78"/>
        <v>153</v>
      </c>
      <c r="BD178">
        <f t="shared" si="79"/>
        <v>180</v>
      </c>
      <c r="BE178">
        <f t="shared" si="80"/>
        <v>97</v>
      </c>
      <c r="BF178">
        <f t="shared" si="81"/>
        <v>171</v>
      </c>
      <c r="BG178">
        <f t="shared" si="82"/>
        <v>41000</v>
      </c>
      <c r="BI178" s="15" t="s">
        <v>272</v>
      </c>
      <c r="BJ178" s="16">
        <v>141</v>
      </c>
      <c r="BK178" s="16">
        <v>203</v>
      </c>
      <c r="BL178" s="16">
        <v>120</v>
      </c>
      <c r="BM178" s="16">
        <v>181</v>
      </c>
      <c r="BN178" s="16">
        <v>50</v>
      </c>
      <c r="BO178" s="16">
        <v>206</v>
      </c>
      <c r="BP178" s="16">
        <v>112</v>
      </c>
      <c r="BQ178" s="16">
        <v>185</v>
      </c>
      <c r="BR178" s="16">
        <v>206</v>
      </c>
      <c r="BS178" s="16">
        <v>136</v>
      </c>
      <c r="BT178" s="16">
        <v>59</v>
      </c>
      <c r="BU178" s="16">
        <v>83</v>
      </c>
      <c r="BV178" s="16">
        <v>118</v>
      </c>
      <c r="BW178" s="16">
        <v>175</v>
      </c>
      <c r="BX178" s="16">
        <v>102</v>
      </c>
      <c r="BY178" s="16">
        <v>204</v>
      </c>
      <c r="BZ178" s="16">
        <v>167</v>
      </c>
      <c r="CA178" s="16">
        <v>198</v>
      </c>
      <c r="CB178" s="16">
        <v>159</v>
      </c>
      <c r="CC178" s="16">
        <v>110</v>
      </c>
      <c r="CD178" s="16">
        <v>166</v>
      </c>
      <c r="CE178" s="16">
        <v>157</v>
      </c>
      <c r="CF178" s="16">
        <v>153</v>
      </c>
      <c r="CG178" s="16">
        <v>180</v>
      </c>
      <c r="CH178" s="16">
        <v>97</v>
      </c>
      <c r="CI178" s="16">
        <v>171</v>
      </c>
      <c r="CJ178" s="16">
        <v>41000</v>
      </c>
    </row>
    <row r="179" spans="1:88" ht="15" thickBot="1" x14ac:dyDescent="0.35">
      <c r="A179" s="15" t="s">
        <v>273</v>
      </c>
      <c r="B179" s="16">
        <v>120</v>
      </c>
      <c r="C179" s="16">
        <v>14</v>
      </c>
      <c r="D179" s="16">
        <v>88</v>
      </c>
      <c r="E179" s="16">
        <v>39</v>
      </c>
      <c r="F179" s="16">
        <v>158</v>
      </c>
      <c r="G179" s="16">
        <v>2</v>
      </c>
      <c r="H179" s="16">
        <v>135</v>
      </c>
      <c r="I179" s="16">
        <v>23</v>
      </c>
      <c r="J179" s="16">
        <v>6</v>
      </c>
      <c r="K179" s="16">
        <v>72</v>
      </c>
      <c r="L179" s="16">
        <v>149</v>
      </c>
      <c r="M179" s="16">
        <v>171</v>
      </c>
      <c r="N179" s="16">
        <v>110</v>
      </c>
      <c r="O179" s="16">
        <v>37</v>
      </c>
      <c r="P179" s="16">
        <v>106</v>
      </c>
      <c r="Q179" s="16">
        <v>4</v>
      </c>
      <c r="R179" s="16">
        <v>41</v>
      </c>
      <c r="S179" s="16">
        <v>23</v>
      </c>
      <c r="T179" s="16">
        <v>36</v>
      </c>
      <c r="U179" s="16">
        <v>98</v>
      </c>
      <c r="V179" s="16">
        <v>36</v>
      </c>
      <c r="W179" s="16">
        <v>51</v>
      </c>
      <c r="X179" s="16">
        <v>55</v>
      </c>
      <c r="Y179" s="16">
        <v>45</v>
      </c>
      <c r="Z179" s="16">
        <v>111</v>
      </c>
      <c r="AA179" s="16">
        <v>37</v>
      </c>
      <c r="AB179" s="16">
        <v>41000</v>
      </c>
      <c r="AG179">
        <f t="shared" si="56"/>
        <v>88</v>
      </c>
      <c r="AH179">
        <f t="shared" si="57"/>
        <v>194</v>
      </c>
      <c r="AI179">
        <f t="shared" si="58"/>
        <v>120</v>
      </c>
      <c r="AJ179">
        <f t="shared" si="59"/>
        <v>169</v>
      </c>
      <c r="AK179">
        <f t="shared" si="60"/>
        <v>50</v>
      </c>
      <c r="AL179">
        <f t="shared" si="61"/>
        <v>206</v>
      </c>
      <c r="AM179">
        <f t="shared" si="62"/>
        <v>73</v>
      </c>
      <c r="AN179">
        <f t="shared" si="63"/>
        <v>185</v>
      </c>
      <c r="AO179">
        <f t="shared" si="64"/>
        <v>202</v>
      </c>
      <c r="AP179">
        <f t="shared" si="65"/>
        <v>136</v>
      </c>
      <c r="AQ179">
        <f t="shared" si="66"/>
        <v>59</v>
      </c>
      <c r="AR179">
        <f t="shared" si="67"/>
        <v>37</v>
      </c>
      <c r="AS179">
        <f t="shared" si="68"/>
        <v>98</v>
      </c>
      <c r="AT179">
        <f t="shared" si="69"/>
        <v>171</v>
      </c>
      <c r="AU179">
        <f t="shared" si="70"/>
        <v>102</v>
      </c>
      <c r="AV179">
        <f t="shared" si="71"/>
        <v>204</v>
      </c>
      <c r="AW179">
        <f t="shared" si="72"/>
        <v>167</v>
      </c>
      <c r="AX179">
        <f t="shared" si="73"/>
        <v>185</v>
      </c>
      <c r="AY179">
        <f t="shared" si="74"/>
        <v>172</v>
      </c>
      <c r="AZ179">
        <f t="shared" si="75"/>
        <v>110</v>
      </c>
      <c r="BA179">
        <f t="shared" si="76"/>
        <v>172</v>
      </c>
      <c r="BB179">
        <f t="shared" si="77"/>
        <v>157</v>
      </c>
      <c r="BC179">
        <f t="shared" si="78"/>
        <v>153</v>
      </c>
      <c r="BD179">
        <f t="shared" si="79"/>
        <v>163</v>
      </c>
      <c r="BE179">
        <f t="shared" si="80"/>
        <v>97</v>
      </c>
      <c r="BF179">
        <f t="shared" si="81"/>
        <v>171</v>
      </c>
      <c r="BG179">
        <f t="shared" si="82"/>
        <v>41000</v>
      </c>
      <c r="BI179" s="15" t="s">
        <v>273</v>
      </c>
      <c r="BJ179" s="16">
        <v>88</v>
      </c>
      <c r="BK179" s="16">
        <v>194</v>
      </c>
      <c r="BL179" s="16">
        <v>120</v>
      </c>
      <c r="BM179" s="16">
        <v>169</v>
      </c>
      <c r="BN179" s="16">
        <v>50</v>
      </c>
      <c r="BO179" s="16">
        <v>206</v>
      </c>
      <c r="BP179" s="16">
        <v>73</v>
      </c>
      <c r="BQ179" s="16">
        <v>185</v>
      </c>
      <c r="BR179" s="16">
        <v>202</v>
      </c>
      <c r="BS179" s="16">
        <v>136</v>
      </c>
      <c r="BT179" s="16">
        <v>59</v>
      </c>
      <c r="BU179" s="16">
        <v>37</v>
      </c>
      <c r="BV179" s="16">
        <v>98</v>
      </c>
      <c r="BW179" s="16">
        <v>171</v>
      </c>
      <c r="BX179" s="16">
        <v>102</v>
      </c>
      <c r="BY179" s="16">
        <v>204</v>
      </c>
      <c r="BZ179" s="16">
        <v>167</v>
      </c>
      <c r="CA179" s="16">
        <v>185</v>
      </c>
      <c r="CB179" s="16">
        <v>172</v>
      </c>
      <c r="CC179" s="16">
        <v>110</v>
      </c>
      <c r="CD179" s="16">
        <v>172</v>
      </c>
      <c r="CE179" s="16">
        <v>157</v>
      </c>
      <c r="CF179" s="16">
        <v>153</v>
      </c>
      <c r="CG179" s="16">
        <v>163</v>
      </c>
      <c r="CH179" s="16">
        <v>97</v>
      </c>
      <c r="CI179" s="16">
        <v>171</v>
      </c>
      <c r="CJ179" s="16">
        <v>41000</v>
      </c>
    </row>
    <row r="180" spans="1:88" ht="15" thickBot="1" x14ac:dyDescent="0.35">
      <c r="A180" s="15" t="s">
        <v>274</v>
      </c>
      <c r="B180" s="16">
        <v>120</v>
      </c>
      <c r="C180" s="16">
        <v>53</v>
      </c>
      <c r="D180" s="16">
        <v>88</v>
      </c>
      <c r="E180" s="16">
        <v>81</v>
      </c>
      <c r="F180" s="16">
        <v>182</v>
      </c>
      <c r="G180" s="16">
        <v>38</v>
      </c>
      <c r="H180" s="16">
        <v>158</v>
      </c>
      <c r="I180" s="16">
        <v>35</v>
      </c>
      <c r="J180" s="16">
        <v>40</v>
      </c>
      <c r="K180" s="16">
        <v>55</v>
      </c>
      <c r="L180" s="16">
        <v>149</v>
      </c>
      <c r="M180" s="16">
        <v>153</v>
      </c>
      <c r="N180" s="16">
        <v>125</v>
      </c>
      <c r="O180" s="16">
        <v>22</v>
      </c>
      <c r="P180" s="16">
        <v>106</v>
      </c>
      <c r="Q180" s="16">
        <v>4</v>
      </c>
      <c r="R180" s="16">
        <v>41</v>
      </c>
      <c r="S180" s="16">
        <v>79</v>
      </c>
      <c r="T180" s="16">
        <v>76</v>
      </c>
      <c r="U180" s="16">
        <v>138</v>
      </c>
      <c r="V180" s="16">
        <v>36</v>
      </c>
      <c r="W180" s="16">
        <v>101</v>
      </c>
      <c r="X180" s="16">
        <v>55</v>
      </c>
      <c r="Y180" s="16">
        <v>63</v>
      </c>
      <c r="Z180" s="16">
        <v>150</v>
      </c>
      <c r="AA180" s="16">
        <v>8</v>
      </c>
      <c r="AB180" s="16">
        <v>43000</v>
      </c>
      <c r="AG180">
        <f t="shared" si="56"/>
        <v>88</v>
      </c>
      <c r="AH180">
        <f t="shared" si="57"/>
        <v>155</v>
      </c>
      <c r="AI180">
        <f t="shared" si="58"/>
        <v>120</v>
      </c>
      <c r="AJ180">
        <f t="shared" si="59"/>
        <v>127</v>
      </c>
      <c r="AK180">
        <f t="shared" si="60"/>
        <v>26</v>
      </c>
      <c r="AL180">
        <f t="shared" si="61"/>
        <v>170</v>
      </c>
      <c r="AM180">
        <f t="shared" si="62"/>
        <v>50</v>
      </c>
      <c r="AN180">
        <f t="shared" si="63"/>
        <v>173</v>
      </c>
      <c r="AO180">
        <f t="shared" si="64"/>
        <v>168</v>
      </c>
      <c r="AP180">
        <f t="shared" si="65"/>
        <v>153</v>
      </c>
      <c r="AQ180">
        <f t="shared" si="66"/>
        <v>59</v>
      </c>
      <c r="AR180">
        <f t="shared" si="67"/>
        <v>55</v>
      </c>
      <c r="AS180">
        <f t="shared" si="68"/>
        <v>83</v>
      </c>
      <c r="AT180">
        <f t="shared" si="69"/>
        <v>186</v>
      </c>
      <c r="AU180">
        <f t="shared" si="70"/>
        <v>102</v>
      </c>
      <c r="AV180">
        <f t="shared" si="71"/>
        <v>204</v>
      </c>
      <c r="AW180">
        <f t="shared" si="72"/>
        <v>167</v>
      </c>
      <c r="AX180">
        <f t="shared" si="73"/>
        <v>129</v>
      </c>
      <c r="AY180">
        <f t="shared" si="74"/>
        <v>132</v>
      </c>
      <c r="AZ180">
        <f t="shared" si="75"/>
        <v>70</v>
      </c>
      <c r="BA180">
        <f t="shared" si="76"/>
        <v>172</v>
      </c>
      <c r="BB180">
        <f t="shared" si="77"/>
        <v>107</v>
      </c>
      <c r="BC180">
        <f t="shared" si="78"/>
        <v>153</v>
      </c>
      <c r="BD180">
        <f t="shared" si="79"/>
        <v>145</v>
      </c>
      <c r="BE180">
        <f t="shared" si="80"/>
        <v>58</v>
      </c>
      <c r="BF180">
        <f t="shared" si="81"/>
        <v>200</v>
      </c>
      <c r="BG180">
        <f t="shared" si="82"/>
        <v>43000</v>
      </c>
      <c r="BI180" s="15" t="s">
        <v>274</v>
      </c>
      <c r="BJ180" s="16">
        <v>88</v>
      </c>
      <c r="BK180" s="16">
        <v>155</v>
      </c>
      <c r="BL180" s="16">
        <v>120</v>
      </c>
      <c r="BM180" s="16">
        <v>127</v>
      </c>
      <c r="BN180" s="16">
        <v>26</v>
      </c>
      <c r="BO180" s="16">
        <v>170</v>
      </c>
      <c r="BP180" s="16">
        <v>50</v>
      </c>
      <c r="BQ180" s="16">
        <v>173</v>
      </c>
      <c r="BR180" s="16">
        <v>168</v>
      </c>
      <c r="BS180" s="16">
        <v>153</v>
      </c>
      <c r="BT180" s="16">
        <v>59</v>
      </c>
      <c r="BU180" s="16">
        <v>55</v>
      </c>
      <c r="BV180" s="16">
        <v>83</v>
      </c>
      <c r="BW180" s="16">
        <v>186</v>
      </c>
      <c r="BX180" s="16">
        <v>102</v>
      </c>
      <c r="BY180" s="16">
        <v>204</v>
      </c>
      <c r="BZ180" s="16">
        <v>167</v>
      </c>
      <c r="CA180" s="16">
        <v>129</v>
      </c>
      <c r="CB180" s="16">
        <v>132</v>
      </c>
      <c r="CC180" s="16">
        <v>70</v>
      </c>
      <c r="CD180" s="16">
        <v>172</v>
      </c>
      <c r="CE180" s="16">
        <v>107</v>
      </c>
      <c r="CF180" s="16">
        <v>153</v>
      </c>
      <c r="CG180" s="16">
        <v>145</v>
      </c>
      <c r="CH180" s="16">
        <v>58</v>
      </c>
      <c r="CI180" s="16">
        <v>200</v>
      </c>
      <c r="CJ180" s="16">
        <v>43000</v>
      </c>
    </row>
    <row r="181" spans="1:88" ht="15" thickBot="1" x14ac:dyDescent="0.35">
      <c r="A181" s="15" t="s">
        <v>275</v>
      </c>
      <c r="B181" s="16">
        <v>120</v>
      </c>
      <c r="C181" s="16">
        <v>53</v>
      </c>
      <c r="D181" s="16">
        <v>88</v>
      </c>
      <c r="E181" s="16">
        <v>88</v>
      </c>
      <c r="F181" s="16">
        <v>182</v>
      </c>
      <c r="G181" s="16">
        <v>38</v>
      </c>
      <c r="H181" s="16">
        <v>158</v>
      </c>
      <c r="I181" s="16">
        <v>35</v>
      </c>
      <c r="J181" s="16">
        <v>40</v>
      </c>
      <c r="K181" s="16">
        <v>64</v>
      </c>
      <c r="L181" s="16">
        <v>174</v>
      </c>
      <c r="M181" s="16">
        <v>185</v>
      </c>
      <c r="N181" s="16">
        <v>125</v>
      </c>
      <c r="O181" s="16">
        <v>33</v>
      </c>
      <c r="P181" s="16">
        <v>123</v>
      </c>
      <c r="Q181" s="16">
        <v>65</v>
      </c>
      <c r="R181" s="16">
        <v>150</v>
      </c>
      <c r="S181" s="16">
        <v>49</v>
      </c>
      <c r="T181" s="16">
        <v>92</v>
      </c>
      <c r="U181" s="16">
        <v>138</v>
      </c>
      <c r="V181" s="16">
        <v>42</v>
      </c>
      <c r="W181" s="16">
        <v>101</v>
      </c>
      <c r="X181" s="16">
        <v>84</v>
      </c>
      <c r="Y181" s="16">
        <v>87</v>
      </c>
      <c r="Z181" s="16">
        <v>150</v>
      </c>
      <c r="AA181" s="16">
        <v>37</v>
      </c>
      <c r="AB181" s="16">
        <v>39000</v>
      </c>
      <c r="AG181">
        <f t="shared" si="56"/>
        <v>88</v>
      </c>
      <c r="AH181">
        <f t="shared" si="57"/>
        <v>155</v>
      </c>
      <c r="AI181">
        <f t="shared" si="58"/>
        <v>120</v>
      </c>
      <c r="AJ181">
        <f t="shared" si="59"/>
        <v>120</v>
      </c>
      <c r="AK181">
        <f t="shared" si="60"/>
        <v>26</v>
      </c>
      <c r="AL181">
        <f t="shared" si="61"/>
        <v>170</v>
      </c>
      <c r="AM181">
        <f t="shared" si="62"/>
        <v>50</v>
      </c>
      <c r="AN181">
        <f t="shared" si="63"/>
        <v>173</v>
      </c>
      <c r="AO181">
        <f t="shared" si="64"/>
        <v>168</v>
      </c>
      <c r="AP181">
        <f t="shared" si="65"/>
        <v>144</v>
      </c>
      <c r="AQ181">
        <f t="shared" si="66"/>
        <v>34</v>
      </c>
      <c r="AR181">
        <f t="shared" si="67"/>
        <v>23</v>
      </c>
      <c r="AS181">
        <f t="shared" si="68"/>
        <v>83</v>
      </c>
      <c r="AT181">
        <f t="shared" si="69"/>
        <v>175</v>
      </c>
      <c r="AU181">
        <f t="shared" si="70"/>
        <v>85</v>
      </c>
      <c r="AV181">
        <f t="shared" si="71"/>
        <v>143</v>
      </c>
      <c r="AW181">
        <f t="shared" si="72"/>
        <v>58</v>
      </c>
      <c r="AX181">
        <f t="shared" si="73"/>
        <v>159</v>
      </c>
      <c r="AY181">
        <f t="shared" si="74"/>
        <v>116</v>
      </c>
      <c r="AZ181">
        <f t="shared" si="75"/>
        <v>70</v>
      </c>
      <c r="BA181">
        <f t="shared" si="76"/>
        <v>166</v>
      </c>
      <c r="BB181">
        <f t="shared" si="77"/>
        <v>107</v>
      </c>
      <c r="BC181">
        <f t="shared" si="78"/>
        <v>124</v>
      </c>
      <c r="BD181">
        <f t="shared" si="79"/>
        <v>121</v>
      </c>
      <c r="BE181">
        <f t="shared" si="80"/>
        <v>58</v>
      </c>
      <c r="BF181">
        <f t="shared" si="81"/>
        <v>171</v>
      </c>
      <c r="BG181">
        <f t="shared" si="82"/>
        <v>39000</v>
      </c>
      <c r="BI181" s="15" t="s">
        <v>275</v>
      </c>
      <c r="BJ181" s="16">
        <v>88</v>
      </c>
      <c r="BK181" s="16">
        <v>155</v>
      </c>
      <c r="BL181" s="16">
        <v>120</v>
      </c>
      <c r="BM181" s="16">
        <v>120</v>
      </c>
      <c r="BN181" s="16">
        <v>26</v>
      </c>
      <c r="BO181" s="16">
        <v>170</v>
      </c>
      <c r="BP181" s="16">
        <v>50</v>
      </c>
      <c r="BQ181" s="16">
        <v>173</v>
      </c>
      <c r="BR181" s="16">
        <v>168</v>
      </c>
      <c r="BS181" s="16">
        <v>144</v>
      </c>
      <c r="BT181" s="16">
        <v>34</v>
      </c>
      <c r="BU181" s="16">
        <v>23</v>
      </c>
      <c r="BV181" s="16">
        <v>83</v>
      </c>
      <c r="BW181" s="16">
        <v>175</v>
      </c>
      <c r="BX181" s="16">
        <v>85</v>
      </c>
      <c r="BY181" s="16">
        <v>143</v>
      </c>
      <c r="BZ181" s="16">
        <v>58</v>
      </c>
      <c r="CA181" s="16">
        <v>159</v>
      </c>
      <c r="CB181" s="16">
        <v>116</v>
      </c>
      <c r="CC181" s="16">
        <v>70</v>
      </c>
      <c r="CD181" s="16">
        <v>166</v>
      </c>
      <c r="CE181" s="16">
        <v>107</v>
      </c>
      <c r="CF181" s="16">
        <v>124</v>
      </c>
      <c r="CG181" s="16">
        <v>121</v>
      </c>
      <c r="CH181" s="16">
        <v>58</v>
      </c>
      <c r="CI181" s="16">
        <v>171</v>
      </c>
      <c r="CJ181" s="16">
        <v>39000</v>
      </c>
    </row>
    <row r="182" spans="1:88" ht="15" thickBot="1" x14ac:dyDescent="0.35">
      <c r="A182" s="15" t="s">
        <v>276</v>
      </c>
      <c r="B182" s="16">
        <v>120</v>
      </c>
      <c r="C182" s="16">
        <v>14</v>
      </c>
      <c r="D182" s="16">
        <v>67</v>
      </c>
      <c r="E182" s="16">
        <v>36</v>
      </c>
      <c r="F182" s="16">
        <v>168</v>
      </c>
      <c r="G182" s="16">
        <v>8</v>
      </c>
      <c r="H182" s="16">
        <v>135</v>
      </c>
      <c r="I182" s="16">
        <v>23</v>
      </c>
      <c r="J182" s="16">
        <v>6</v>
      </c>
      <c r="K182" s="16">
        <v>44</v>
      </c>
      <c r="L182" s="16">
        <v>149</v>
      </c>
      <c r="M182" s="16">
        <v>153</v>
      </c>
      <c r="N182" s="16">
        <v>125</v>
      </c>
      <c r="O182" s="16">
        <v>22</v>
      </c>
      <c r="P182" s="16">
        <v>123</v>
      </c>
      <c r="Q182" s="16">
        <v>4</v>
      </c>
      <c r="R182" s="16">
        <v>41</v>
      </c>
      <c r="S182" s="16">
        <v>49</v>
      </c>
      <c r="T182" s="16">
        <v>49</v>
      </c>
      <c r="U182" s="16">
        <v>98</v>
      </c>
      <c r="V182" s="16">
        <v>36</v>
      </c>
      <c r="W182" s="16">
        <v>51</v>
      </c>
      <c r="X182" s="16">
        <v>84</v>
      </c>
      <c r="Y182" s="16">
        <v>28</v>
      </c>
      <c r="Z182" s="16">
        <v>150</v>
      </c>
      <c r="AA182" s="16">
        <v>37</v>
      </c>
      <c r="AB182" s="16">
        <v>40000</v>
      </c>
      <c r="AG182">
        <f t="shared" si="56"/>
        <v>88</v>
      </c>
      <c r="AH182">
        <f t="shared" si="57"/>
        <v>194</v>
      </c>
      <c r="AI182">
        <f t="shared" si="58"/>
        <v>141</v>
      </c>
      <c r="AJ182">
        <f t="shared" si="59"/>
        <v>172</v>
      </c>
      <c r="AK182">
        <f t="shared" si="60"/>
        <v>40</v>
      </c>
      <c r="AL182">
        <f t="shared" si="61"/>
        <v>200</v>
      </c>
      <c r="AM182">
        <f t="shared" si="62"/>
        <v>73</v>
      </c>
      <c r="AN182">
        <f t="shared" si="63"/>
        <v>185</v>
      </c>
      <c r="AO182">
        <f t="shared" si="64"/>
        <v>202</v>
      </c>
      <c r="AP182">
        <f t="shared" si="65"/>
        <v>164</v>
      </c>
      <c r="AQ182">
        <f t="shared" si="66"/>
        <v>59</v>
      </c>
      <c r="AR182">
        <f t="shared" si="67"/>
        <v>55</v>
      </c>
      <c r="AS182">
        <f t="shared" si="68"/>
        <v>83</v>
      </c>
      <c r="AT182">
        <f t="shared" si="69"/>
        <v>186</v>
      </c>
      <c r="AU182">
        <f t="shared" si="70"/>
        <v>85</v>
      </c>
      <c r="AV182">
        <f t="shared" si="71"/>
        <v>204</v>
      </c>
      <c r="AW182">
        <f t="shared" si="72"/>
        <v>167</v>
      </c>
      <c r="AX182">
        <f t="shared" si="73"/>
        <v>159</v>
      </c>
      <c r="AY182">
        <f t="shared" si="74"/>
        <v>159</v>
      </c>
      <c r="AZ182">
        <f t="shared" si="75"/>
        <v>110</v>
      </c>
      <c r="BA182">
        <f t="shared" si="76"/>
        <v>172</v>
      </c>
      <c r="BB182">
        <f t="shared" si="77"/>
        <v>157</v>
      </c>
      <c r="BC182">
        <f t="shared" si="78"/>
        <v>124</v>
      </c>
      <c r="BD182">
        <f t="shared" si="79"/>
        <v>180</v>
      </c>
      <c r="BE182">
        <f t="shared" si="80"/>
        <v>58</v>
      </c>
      <c r="BF182">
        <f t="shared" si="81"/>
        <v>171</v>
      </c>
      <c r="BG182">
        <f t="shared" si="82"/>
        <v>40000</v>
      </c>
      <c r="BI182" s="15" t="s">
        <v>276</v>
      </c>
      <c r="BJ182" s="16">
        <v>88</v>
      </c>
      <c r="BK182" s="16">
        <v>194</v>
      </c>
      <c r="BL182" s="16">
        <v>141</v>
      </c>
      <c r="BM182" s="16">
        <v>172</v>
      </c>
      <c r="BN182" s="16">
        <v>40</v>
      </c>
      <c r="BO182" s="16">
        <v>200</v>
      </c>
      <c r="BP182" s="16">
        <v>73</v>
      </c>
      <c r="BQ182" s="16">
        <v>185</v>
      </c>
      <c r="BR182" s="16">
        <v>202</v>
      </c>
      <c r="BS182" s="16">
        <v>164</v>
      </c>
      <c r="BT182" s="16">
        <v>59</v>
      </c>
      <c r="BU182" s="16">
        <v>55</v>
      </c>
      <c r="BV182" s="16">
        <v>83</v>
      </c>
      <c r="BW182" s="16">
        <v>186</v>
      </c>
      <c r="BX182" s="16">
        <v>85</v>
      </c>
      <c r="BY182" s="16">
        <v>204</v>
      </c>
      <c r="BZ182" s="16">
        <v>167</v>
      </c>
      <c r="CA182" s="16">
        <v>159</v>
      </c>
      <c r="CB182" s="16">
        <v>159</v>
      </c>
      <c r="CC182" s="16">
        <v>110</v>
      </c>
      <c r="CD182" s="16">
        <v>172</v>
      </c>
      <c r="CE182" s="16">
        <v>157</v>
      </c>
      <c r="CF182" s="16">
        <v>124</v>
      </c>
      <c r="CG182" s="16">
        <v>180</v>
      </c>
      <c r="CH182" s="16">
        <v>58</v>
      </c>
      <c r="CI182" s="16">
        <v>171</v>
      </c>
      <c r="CJ182" s="16">
        <v>40000</v>
      </c>
    </row>
    <row r="183" spans="1:88" ht="15" thickBot="1" x14ac:dyDescent="0.35">
      <c r="A183" s="15" t="s">
        <v>277</v>
      </c>
      <c r="B183" s="16">
        <v>120</v>
      </c>
      <c r="C183" s="16">
        <v>53</v>
      </c>
      <c r="D183" s="16">
        <v>62</v>
      </c>
      <c r="E183" s="16">
        <v>21</v>
      </c>
      <c r="F183" s="16">
        <v>168</v>
      </c>
      <c r="G183" s="16">
        <v>8</v>
      </c>
      <c r="H183" s="16">
        <v>96</v>
      </c>
      <c r="I183" s="16">
        <v>23</v>
      </c>
      <c r="J183" s="16">
        <v>6</v>
      </c>
      <c r="K183" s="16">
        <v>58</v>
      </c>
      <c r="L183" s="16">
        <v>149</v>
      </c>
      <c r="M183" s="16">
        <v>153</v>
      </c>
      <c r="N183" s="16">
        <v>97</v>
      </c>
      <c r="O183" s="16">
        <v>22</v>
      </c>
      <c r="P183" s="16">
        <v>123</v>
      </c>
      <c r="Q183" s="16">
        <v>4</v>
      </c>
      <c r="R183" s="16">
        <v>41</v>
      </c>
      <c r="S183" s="16">
        <v>49</v>
      </c>
      <c r="T183" s="16">
        <v>36</v>
      </c>
      <c r="U183" s="16">
        <v>98</v>
      </c>
      <c r="V183" s="16">
        <v>27</v>
      </c>
      <c r="W183" s="16">
        <v>74</v>
      </c>
      <c r="X183" s="16">
        <v>84</v>
      </c>
      <c r="Y183" s="16">
        <v>9</v>
      </c>
      <c r="Z183" s="16">
        <v>150</v>
      </c>
      <c r="AA183" s="16">
        <v>17</v>
      </c>
      <c r="AB183" s="16">
        <v>42000</v>
      </c>
      <c r="AG183">
        <f t="shared" si="56"/>
        <v>88</v>
      </c>
      <c r="AH183">
        <f t="shared" si="57"/>
        <v>155</v>
      </c>
      <c r="AI183">
        <f t="shared" si="58"/>
        <v>146</v>
      </c>
      <c r="AJ183">
        <f t="shared" si="59"/>
        <v>187</v>
      </c>
      <c r="AK183">
        <f t="shared" si="60"/>
        <v>40</v>
      </c>
      <c r="AL183">
        <f t="shared" si="61"/>
        <v>200</v>
      </c>
      <c r="AM183">
        <f t="shared" si="62"/>
        <v>112</v>
      </c>
      <c r="AN183">
        <f t="shared" si="63"/>
        <v>185</v>
      </c>
      <c r="AO183">
        <f t="shared" si="64"/>
        <v>202</v>
      </c>
      <c r="AP183">
        <f t="shared" si="65"/>
        <v>150</v>
      </c>
      <c r="AQ183">
        <f t="shared" si="66"/>
        <v>59</v>
      </c>
      <c r="AR183">
        <f t="shared" si="67"/>
        <v>55</v>
      </c>
      <c r="AS183">
        <f t="shared" si="68"/>
        <v>111</v>
      </c>
      <c r="AT183">
        <f t="shared" si="69"/>
        <v>186</v>
      </c>
      <c r="AU183">
        <f t="shared" si="70"/>
        <v>85</v>
      </c>
      <c r="AV183">
        <f t="shared" si="71"/>
        <v>204</v>
      </c>
      <c r="AW183">
        <f t="shared" si="72"/>
        <v>167</v>
      </c>
      <c r="AX183">
        <f t="shared" si="73"/>
        <v>159</v>
      </c>
      <c r="AY183">
        <f t="shared" si="74"/>
        <v>172</v>
      </c>
      <c r="AZ183">
        <f t="shared" si="75"/>
        <v>110</v>
      </c>
      <c r="BA183">
        <f t="shared" si="76"/>
        <v>181</v>
      </c>
      <c r="BB183">
        <f t="shared" si="77"/>
        <v>134</v>
      </c>
      <c r="BC183">
        <f t="shared" si="78"/>
        <v>124</v>
      </c>
      <c r="BD183">
        <f t="shared" si="79"/>
        <v>199</v>
      </c>
      <c r="BE183">
        <f t="shared" si="80"/>
        <v>58</v>
      </c>
      <c r="BF183">
        <f t="shared" si="81"/>
        <v>191</v>
      </c>
      <c r="BG183">
        <f t="shared" si="82"/>
        <v>42000</v>
      </c>
      <c r="BI183" s="15" t="s">
        <v>277</v>
      </c>
      <c r="BJ183" s="16">
        <v>88</v>
      </c>
      <c r="BK183" s="16">
        <v>155</v>
      </c>
      <c r="BL183" s="16">
        <v>146</v>
      </c>
      <c r="BM183" s="16">
        <v>187</v>
      </c>
      <c r="BN183" s="16">
        <v>40</v>
      </c>
      <c r="BO183" s="16">
        <v>200</v>
      </c>
      <c r="BP183" s="16">
        <v>112</v>
      </c>
      <c r="BQ183" s="16">
        <v>185</v>
      </c>
      <c r="BR183" s="16">
        <v>202</v>
      </c>
      <c r="BS183" s="16">
        <v>150</v>
      </c>
      <c r="BT183" s="16">
        <v>59</v>
      </c>
      <c r="BU183" s="16">
        <v>55</v>
      </c>
      <c r="BV183" s="16">
        <v>111</v>
      </c>
      <c r="BW183" s="16">
        <v>186</v>
      </c>
      <c r="BX183" s="16">
        <v>85</v>
      </c>
      <c r="BY183" s="16">
        <v>204</v>
      </c>
      <c r="BZ183" s="16">
        <v>167</v>
      </c>
      <c r="CA183" s="16">
        <v>159</v>
      </c>
      <c r="CB183" s="16">
        <v>172</v>
      </c>
      <c r="CC183" s="16">
        <v>110</v>
      </c>
      <c r="CD183" s="16">
        <v>181</v>
      </c>
      <c r="CE183" s="16">
        <v>134</v>
      </c>
      <c r="CF183" s="16">
        <v>124</v>
      </c>
      <c r="CG183" s="16">
        <v>199</v>
      </c>
      <c r="CH183" s="16">
        <v>58</v>
      </c>
      <c r="CI183" s="16">
        <v>191</v>
      </c>
      <c r="CJ183" s="16">
        <v>42000</v>
      </c>
    </row>
    <row r="184" spans="1:88" ht="15" thickBot="1" x14ac:dyDescent="0.35">
      <c r="A184" s="15" t="s">
        <v>278</v>
      </c>
      <c r="B184" s="16">
        <v>120</v>
      </c>
      <c r="C184" s="16">
        <v>14</v>
      </c>
      <c r="D184" s="16">
        <v>67</v>
      </c>
      <c r="E184" s="16">
        <v>54</v>
      </c>
      <c r="F184" s="16">
        <v>168</v>
      </c>
      <c r="G184" s="16">
        <v>38</v>
      </c>
      <c r="H184" s="16">
        <v>158</v>
      </c>
      <c r="I184" s="16">
        <v>23</v>
      </c>
      <c r="J184" s="16">
        <v>40</v>
      </c>
      <c r="K184" s="16">
        <v>120</v>
      </c>
      <c r="L184" s="16">
        <v>174</v>
      </c>
      <c r="M184" s="16">
        <v>153</v>
      </c>
      <c r="N184" s="16">
        <v>110</v>
      </c>
      <c r="O184" s="16">
        <v>22</v>
      </c>
      <c r="P184" s="16">
        <v>123</v>
      </c>
      <c r="Q184" s="16">
        <v>4</v>
      </c>
      <c r="R184" s="16">
        <v>150</v>
      </c>
      <c r="S184" s="16">
        <v>23</v>
      </c>
      <c r="T184" s="16">
        <v>49</v>
      </c>
      <c r="U184" s="16">
        <v>138</v>
      </c>
      <c r="V184" s="16">
        <v>27</v>
      </c>
      <c r="W184" s="16">
        <v>159</v>
      </c>
      <c r="X184" s="16">
        <v>55</v>
      </c>
      <c r="Y184" s="16">
        <v>45</v>
      </c>
      <c r="Z184" s="16">
        <v>186</v>
      </c>
      <c r="AA184" s="16">
        <v>73</v>
      </c>
      <c r="AB184" s="16">
        <v>40000</v>
      </c>
      <c r="AG184">
        <f t="shared" si="56"/>
        <v>88</v>
      </c>
      <c r="AH184">
        <f t="shared" si="57"/>
        <v>194</v>
      </c>
      <c r="AI184">
        <f t="shared" si="58"/>
        <v>141</v>
      </c>
      <c r="AJ184">
        <f t="shared" si="59"/>
        <v>154</v>
      </c>
      <c r="AK184">
        <f t="shared" si="60"/>
        <v>40</v>
      </c>
      <c r="AL184">
        <f t="shared" si="61"/>
        <v>170</v>
      </c>
      <c r="AM184">
        <f t="shared" si="62"/>
        <v>50</v>
      </c>
      <c r="AN184">
        <f t="shared" si="63"/>
        <v>185</v>
      </c>
      <c r="AO184">
        <f t="shared" si="64"/>
        <v>168</v>
      </c>
      <c r="AP184">
        <f t="shared" si="65"/>
        <v>88</v>
      </c>
      <c r="AQ184">
        <f t="shared" si="66"/>
        <v>34</v>
      </c>
      <c r="AR184">
        <f t="shared" si="67"/>
        <v>55</v>
      </c>
      <c r="AS184">
        <f t="shared" si="68"/>
        <v>98</v>
      </c>
      <c r="AT184">
        <f t="shared" si="69"/>
        <v>186</v>
      </c>
      <c r="AU184">
        <f t="shared" si="70"/>
        <v>85</v>
      </c>
      <c r="AV184">
        <f t="shared" si="71"/>
        <v>204</v>
      </c>
      <c r="AW184">
        <f t="shared" si="72"/>
        <v>58</v>
      </c>
      <c r="AX184">
        <f t="shared" si="73"/>
        <v>185</v>
      </c>
      <c r="AY184">
        <f t="shared" si="74"/>
        <v>159</v>
      </c>
      <c r="AZ184">
        <f t="shared" si="75"/>
        <v>70</v>
      </c>
      <c r="BA184">
        <f t="shared" si="76"/>
        <v>181</v>
      </c>
      <c r="BB184">
        <f t="shared" si="77"/>
        <v>49</v>
      </c>
      <c r="BC184">
        <f t="shared" si="78"/>
        <v>153</v>
      </c>
      <c r="BD184">
        <f t="shared" si="79"/>
        <v>163</v>
      </c>
      <c r="BE184">
        <f t="shared" si="80"/>
        <v>22</v>
      </c>
      <c r="BF184">
        <f t="shared" si="81"/>
        <v>135</v>
      </c>
      <c r="BG184">
        <f t="shared" si="82"/>
        <v>40000</v>
      </c>
      <c r="BI184" s="15" t="s">
        <v>278</v>
      </c>
      <c r="BJ184" s="16">
        <v>88</v>
      </c>
      <c r="BK184" s="16">
        <v>194</v>
      </c>
      <c r="BL184" s="16">
        <v>141</v>
      </c>
      <c r="BM184" s="16">
        <v>154</v>
      </c>
      <c r="BN184" s="16">
        <v>40</v>
      </c>
      <c r="BO184" s="16">
        <v>170</v>
      </c>
      <c r="BP184" s="16">
        <v>50</v>
      </c>
      <c r="BQ184" s="16">
        <v>185</v>
      </c>
      <c r="BR184" s="16">
        <v>168</v>
      </c>
      <c r="BS184" s="16">
        <v>88</v>
      </c>
      <c r="BT184" s="16">
        <v>34</v>
      </c>
      <c r="BU184" s="16">
        <v>55</v>
      </c>
      <c r="BV184" s="16">
        <v>98</v>
      </c>
      <c r="BW184" s="16">
        <v>186</v>
      </c>
      <c r="BX184" s="16">
        <v>85</v>
      </c>
      <c r="BY184" s="16">
        <v>204</v>
      </c>
      <c r="BZ184" s="16">
        <v>58</v>
      </c>
      <c r="CA184" s="16">
        <v>185</v>
      </c>
      <c r="CB184" s="16">
        <v>159</v>
      </c>
      <c r="CC184" s="16">
        <v>70</v>
      </c>
      <c r="CD184" s="16">
        <v>181</v>
      </c>
      <c r="CE184" s="16">
        <v>49</v>
      </c>
      <c r="CF184" s="16">
        <v>153</v>
      </c>
      <c r="CG184" s="16">
        <v>163</v>
      </c>
      <c r="CH184" s="16">
        <v>22</v>
      </c>
      <c r="CI184" s="16">
        <v>135</v>
      </c>
      <c r="CJ184" s="16">
        <v>40000</v>
      </c>
    </row>
    <row r="185" spans="1:88" ht="15" thickBot="1" x14ac:dyDescent="0.35">
      <c r="A185" s="15" t="s">
        <v>279</v>
      </c>
      <c r="B185" s="16">
        <v>67</v>
      </c>
      <c r="C185" s="16">
        <v>14</v>
      </c>
      <c r="D185" s="16">
        <v>88</v>
      </c>
      <c r="E185" s="16">
        <v>54</v>
      </c>
      <c r="F185" s="16">
        <v>168</v>
      </c>
      <c r="G185" s="16">
        <v>38</v>
      </c>
      <c r="H185" s="16">
        <v>181</v>
      </c>
      <c r="I185" s="16">
        <v>35</v>
      </c>
      <c r="J185" s="16">
        <v>22</v>
      </c>
      <c r="K185" s="16">
        <v>120</v>
      </c>
      <c r="L185" s="16">
        <v>174</v>
      </c>
      <c r="M185" s="16">
        <v>153</v>
      </c>
      <c r="N185" s="16">
        <v>106</v>
      </c>
      <c r="O185" s="16">
        <v>13</v>
      </c>
      <c r="P185" s="16">
        <v>152</v>
      </c>
      <c r="Q185" s="16">
        <v>4</v>
      </c>
      <c r="R185" s="16">
        <v>41</v>
      </c>
      <c r="S185" s="16">
        <v>49</v>
      </c>
      <c r="T185" s="16">
        <v>92</v>
      </c>
      <c r="U185" s="16">
        <v>138</v>
      </c>
      <c r="V185" s="16">
        <v>30</v>
      </c>
      <c r="W185" s="16">
        <v>159</v>
      </c>
      <c r="X185" s="16">
        <v>55</v>
      </c>
      <c r="Y185" s="16">
        <v>45</v>
      </c>
      <c r="Z185" s="16">
        <v>202</v>
      </c>
      <c r="AA185" s="16">
        <v>73</v>
      </c>
      <c r="AB185" s="16">
        <v>38000</v>
      </c>
      <c r="AG185">
        <f t="shared" si="56"/>
        <v>141</v>
      </c>
      <c r="AH185">
        <f t="shared" si="57"/>
        <v>194</v>
      </c>
      <c r="AI185">
        <f t="shared" si="58"/>
        <v>120</v>
      </c>
      <c r="AJ185">
        <f t="shared" si="59"/>
        <v>154</v>
      </c>
      <c r="AK185">
        <f t="shared" si="60"/>
        <v>40</v>
      </c>
      <c r="AL185">
        <f t="shared" si="61"/>
        <v>170</v>
      </c>
      <c r="AM185">
        <f t="shared" si="62"/>
        <v>27</v>
      </c>
      <c r="AN185">
        <f t="shared" si="63"/>
        <v>173</v>
      </c>
      <c r="AO185">
        <f t="shared" si="64"/>
        <v>186</v>
      </c>
      <c r="AP185">
        <f t="shared" si="65"/>
        <v>88</v>
      </c>
      <c r="AQ185">
        <f t="shared" si="66"/>
        <v>34</v>
      </c>
      <c r="AR185">
        <f t="shared" si="67"/>
        <v>55</v>
      </c>
      <c r="AS185">
        <f t="shared" si="68"/>
        <v>102</v>
      </c>
      <c r="AT185">
        <f t="shared" si="69"/>
        <v>195</v>
      </c>
      <c r="AU185">
        <f t="shared" si="70"/>
        <v>56</v>
      </c>
      <c r="AV185">
        <f t="shared" si="71"/>
        <v>204</v>
      </c>
      <c r="AW185">
        <f t="shared" si="72"/>
        <v>167</v>
      </c>
      <c r="AX185">
        <f t="shared" si="73"/>
        <v>159</v>
      </c>
      <c r="AY185">
        <f t="shared" si="74"/>
        <v>116</v>
      </c>
      <c r="AZ185">
        <f t="shared" si="75"/>
        <v>70</v>
      </c>
      <c r="BA185">
        <f t="shared" si="76"/>
        <v>178</v>
      </c>
      <c r="BB185">
        <f t="shared" si="77"/>
        <v>49</v>
      </c>
      <c r="BC185">
        <f t="shared" si="78"/>
        <v>153</v>
      </c>
      <c r="BD185">
        <f t="shared" si="79"/>
        <v>163</v>
      </c>
      <c r="BE185">
        <f t="shared" si="80"/>
        <v>6</v>
      </c>
      <c r="BF185">
        <f t="shared" si="81"/>
        <v>135</v>
      </c>
      <c r="BG185">
        <f t="shared" si="82"/>
        <v>38000</v>
      </c>
      <c r="BI185" s="15" t="s">
        <v>279</v>
      </c>
      <c r="BJ185" s="16">
        <v>141</v>
      </c>
      <c r="BK185" s="16">
        <v>194</v>
      </c>
      <c r="BL185" s="16">
        <v>120</v>
      </c>
      <c r="BM185" s="16">
        <v>154</v>
      </c>
      <c r="BN185" s="16">
        <v>40</v>
      </c>
      <c r="BO185" s="16">
        <v>170</v>
      </c>
      <c r="BP185" s="16">
        <v>27</v>
      </c>
      <c r="BQ185" s="16">
        <v>173</v>
      </c>
      <c r="BR185" s="16">
        <v>186</v>
      </c>
      <c r="BS185" s="16">
        <v>88</v>
      </c>
      <c r="BT185" s="16">
        <v>34</v>
      </c>
      <c r="BU185" s="16">
        <v>55</v>
      </c>
      <c r="BV185" s="16">
        <v>102</v>
      </c>
      <c r="BW185" s="16">
        <v>195</v>
      </c>
      <c r="BX185" s="16">
        <v>56</v>
      </c>
      <c r="BY185" s="16">
        <v>204</v>
      </c>
      <c r="BZ185" s="16">
        <v>167</v>
      </c>
      <c r="CA185" s="16">
        <v>159</v>
      </c>
      <c r="CB185" s="16">
        <v>116</v>
      </c>
      <c r="CC185" s="16">
        <v>70</v>
      </c>
      <c r="CD185" s="16">
        <v>178</v>
      </c>
      <c r="CE185" s="16">
        <v>49</v>
      </c>
      <c r="CF185" s="16">
        <v>153</v>
      </c>
      <c r="CG185" s="16">
        <v>163</v>
      </c>
      <c r="CH185" s="16">
        <v>6</v>
      </c>
      <c r="CI185" s="16">
        <v>135</v>
      </c>
      <c r="CJ185" s="16">
        <v>38000</v>
      </c>
    </row>
    <row r="186" spans="1:88" ht="15" thickBot="1" x14ac:dyDescent="0.35">
      <c r="A186" s="15" t="s">
        <v>280</v>
      </c>
      <c r="B186" s="16">
        <v>120</v>
      </c>
      <c r="C186" s="16">
        <v>14</v>
      </c>
      <c r="D186" s="16">
        <v>115</v>
      </c>
      <c r="E186" s="16">
        <v>63</v>
      </c>
      <c r="F186" s="16">
        <v>182</v>
      </c>
      <c r="G186" s="16">
        <v>38</v>
      </c>
      <c r="H186" s="16">
        <v>158</v>
      </c>
      <c r="I186" s="16">
        <v>43</v>
      </c>
      <c r="J186" s="16">
        <v>22</v>
      </c>
      <c r="K186" s="16">
        <v>181</v>
      </c>
      <c r="L186" s="16">
        <v>174</v>
      </c>
      <c r="M186" s="16">
        <v>185</v>
      </c>
      <c r="N186" s="16">
        <v>133</v>
      </c>
      <c r="O186" s="16">
        <v>22</v>
      </c>
      <c r="P186" s="16">
        <v>184</v>
      </c>
      <c r="Q186" s="16">
        <v>4</v>
      </c>
      <c r="R186" s="16">
        <v>150</v>
      </c>
      <c r="S186" s="16">
        <v>49</v>
      </c>
      <c r="T186" s="16">
        <v>119</v>
      </c>
      <c r="U186" s="16">
        <v>98</v>
      </c>
      <c r="V186" s="16">
        <v>42</v>
      </c>
      <c r="W186" s="16">
        <v>183</v>
      </c>
      <c r="X186" s="16">
        <v>55</v>
      </c>
      <c r="Y186" s="16">
        <v>63</v>
      </c>
      <c r="Z186" s="16">
        <v>202</v>
      </c>
      <c r="AA186" s="16">
        <v>73</v>
      </c>
      <c r="AB186" s="16">
        <v>35000</v>
      </c>
      <c r="AG186">
        <f t="shared" si="56"/>
        <v>88</v>
      </c>
      <c r="AH186">
        <f t="shared" si="57"/>
        <v>194</v>
      </c>
      <c r="AI186">
        <f t="shared" si="58"/>
        <v>93</v>
      </c>
      <c r="AJ186">
        <f t="shared" si="59"/>
        <v>145</v>
      </c>
      <c r="AK186">
        <f t="shared" si="60"/>
        <v>26</v>
      </c>
      <c r="AL186">
        <f t="shared" si="61"/>
        <v>170</v>
      </c>
      <c r="AM186">
        <f t="shared" si="62"/>
        <v>50</v>
      </c>
      <c r="AN186">
        <f t="shared" si="63"/>
        <v>165</v>
      </c>
      <c r="AO186">
        <f t="shared" si="64"/>
        <v>186</v>
      </c>
      <c r="AP186">
        <f t="shared" si="65"/>
        <v>27</v>
      </c>
      <c r="AQ186">
        <f t="shared" si="66"/>
        <v>34</v>
      </c>
      <c r="AR186">
        <f t="shared" si="67"/>
        <v>23</v>
      </c>
      <c r="AS186">
        <f t="shared" si="68"/>
        <v>75</v>
      </c>
      <c r="AT186">
        <f t="shared" si="69"/>
        <v>186</v>
      </c>
      <c r="AU186">
        <f t="shared" si="70"/>
        <v>24</v>
      </c>
      <c r="AV186">
        <f t="shared" si="71"/>
        <v>204</v>
      </c>
      <c r="AW186">
        <f t="shared" si="72"/>
        <v>58</v>
      </c>
      <c r="AX186">
        <f t="shared" si="73"/>
        <v>159</v>
      </c>
      <c r="AY186">
        <f t="shared" si="74"/>
        <v>89</v>
      </c>
      <c r="AZ186">
        <f t="shared" si="75"/>
        <v>110</v>
      </c>
      <c r="BA186">
        <f t="shared" si="76"/>
        <v>166</v>
      </c>
      <c r="BB186">
        <f t="shared" si="77"/>
        <v>25</v>
      </c>
      <c r="BC186">
        <f t="shared" si="78"/>
        <v>153</v>
      </c>
      <c r="BD186">
        <f t="shared" si="79"/>
        <v>145</v>
      </c>
      <c r="BE186">
        <f t="shared" si="80"/>
        <v>6</v>
      </c>
      <c r="BF186">
        <f t="shared" si="81"/>
        <v>135</v>
      </c>
      <c r="BG186">
        <f t="shared" si="82"/>
        <v>35000</v>
      </c>
      <c r="BI186" s="15" t="s">
        <v>280</v>
      </c>
      <c r="BJ186" s="16">
        <v>88</v>
      </c>
      <c r="BK186" s="16">
        <v>194</v>
      </c>
      <c r="BL186" s="16">
        <v>93</v>
      </c>
      <c r="BM186" s="16">
        <v>145</v>
      </c>
      <c r="BN186" s="16">
        <v>26</v>
      </c>
      <c r="BO186" s="16">
        <v>170</v>
      </c>
      <c r="BP186" s="16">
        <v>50</v>
      </c>
      <c r="BQ186" s="16">
        <v>165</v>
      </c>
      <c r="BR186" s="16">
        <v>186</v>
      </c>
      <c r="BS186" s="16">
        <v>27</v>
      </c>
      <c r="BT186" s="16">
        <v>34</v>
      </c>
      <c r="BU186" s="16">
        <v>23</v>
      </c>
      <c r="BV186" s="16">
        <v>75</v>
      </c>
      <c r="BW186" s="16">
        <v>186</v>
      </c>
      <c r="BX186" s="16">
        <v>24</v>
      </c>
      <c r="BY186" s="16">
        <v>204</v>
      </c>
      <c r="BZ186" s="16">
        <v>58</v>
      </c>
      <c r="CA186" s="16">
        <v>159</v>
      </c>
      <c r="CB186" s="16">
        <v>89</v>
      </c>
      <c r="CC186" s="16">
        <v>110</v>
      </c>
      <c r="CD186" s="16">
        <v>166</v>
      </c>
      <c r="CE186" s="16">
        <v>25</v>
      </c>
      <c r="CF186" s="16">
        <v>153</v>
      </c>
      <c r="CG186" s="16">
        <v>145</v>
      </c>
      <c r="CH186" s="16">
        <v>6</v>
      </c>
      <c r="CI186" s="16">
        <v>135</v>
      </c>
      <c r="CJ186" s="16">
        <v>35000</v>
      </c>
    </row>
    <row r="187" spans="1:88" ht="15" thickBot="1" x14ac:dyDescent="0.35">
      <c r="A187" s="15" t="s">
        <v>281</v>
      </c>
      <c r="B187" s="16">
        <v>120</v>
      </c>
      <c r="C187" s="16">
        <v>53</v>
      </c>
      <c r="D187" s="16">
        <v>161</v>
      </c>
      <c r="E187" s="16">
        <v>112</v>
      </c>
      <c r="F187" s="16">
        <v>182</v>
      </c>
      <c r="G187" s="16">
        <v>87</v>
      </c>
      <c r="H187" s="16">
        <v>198</v>
      </c>
      <c r="I187" s="16">
        <v>43</v>
      </c>
      <c r="J187" s="16">
        <v>40</v>
      </c>
      <c r="K187" s="16">
        <v>181</v>
      </c>
      <c r="L187" s="16">
        <v>174</v>
      </c>
      <c r="M187" s="16">
        <v>201</v>
      </c>
      <c r="N187" s="16">
        <v>188</v>
      </c>
      <c r="O187" s="16">
        <v>13</v>
      </c>
      <c r="P187" s="16">
        <v>184</v>
      </c>
      <c r="Q187" s="16">
        <v>4</v>
      </c>
      <c r="R187" s="16">
        <v>150</v>
      </c>
      <c r="S187" s="16">
        <v>79</v>
      </c>
      <c r="T187" s="16">
        <v>157</v>
      </c>
      <c r="U187" s="16">
        <v>191</v>
      </c>
      <c r="V187" s="16">
        <v>36</v>
      </c>
      <c r="W187" s="16">
        <v>133</v>
      </c>
      <c r="X187" s="16">
        <v>84</v>
      </c>
      <c r="Y187" s="16">
        <v>87</v>
      </c>
      <c r="Z187" s="16">
        <v>186</v>
      </c>
      <c r="AA187" s="16">
        <v>37</v>
      </c>
      <c r="AB187" s="16">
        <v>36000</v>
      </c>
      <c r="AG187">
        <f t="shared" si="56"/>
        <v>88</v>
      </c>
      <c r="AH187">
        <f t="shared" si="57"/>
        <v>155</v>
      </c>
      <c r="AI187">
        <f t="shared" si="58"/>
        <v>47</v>
      </c>
      <c r="AJ187">
        <f t="shared" si="59"/>
        <v>96</v>
      </c>
      <c r="AK187">
        <f t="shared" si="60"/>
        <v>26</v>
      </c>
      <c r="AL187">
        <f t="shared" si="61"/>
        <v>121</v>
      </c>
      <c r="AM187">
        <f t="shared" si="62"/>
        <v>10</v>
      </c>
      <c r="AN187">
        <f t="shared" si="63"/>
        <v>165</v>
      </c>
      <c r="AO187">
        <f t="shared" si="64"/>
        <v>168</v>
      </c>
      <c r="AP187">
        <f t="shared" si="65"/>
        <v>27</v>
      </c>
      <c r="AQ187">
        <f t="shared" si="66"/>
        <v>34</v>
      </c>
      <c r="AR187">
        <f t="shared" si="67"/>
        <v>7</v>
      </c>
      <c r="AS187">
        <f t="shared" si="68"/>
        <v>20</v>
      </c>
      <c r="AT187">
        <f t="shared" si="69"/>
        <v>195</v>
      </c>
      <c r="AU187">
        <f t="shared" si="70"/>
        <v>24</v>
      </c>
      <c r="AV187">
        <f t="shared" si="71"/>
        <v>204</v>
      </c>
      <c r="AW187">
        <f t="shared" si="72"/>
        <v>58</v>
      </c>
      <c r="AX187">
        <f t="shared" si="73"/>
        <v>129</v>
      </c>
      <c r="AY187">
        <f t="shared" si="74"/>
        <v>51</v>
      </c>
      <c r="AZ187">
        <f t="shared" si="75"/>
        <v>17</v>
      </c>
      <c r="BA187">
        <f t="shared" si="76"/>
        <v>172</v>
      </c>
      <c r="BB187">
        <f t="shared" si="77"/>
        <v>75</v>
      </c>
      <c r="BC187">
        <f t="shared" si="78"/>
        <v>124</v>
      </c>
      <c r="BD187">
        <f t="shared" si="79"/>
        <v>121</v>
      </c>
      <c r="BE187">
        <f t="shared" si="80"/>
        <v>22</v>
      </c>
      <c r="BF187">
        <f t="shared" si="81"/>
        <v>171</v>
      </c>
      <c r="BG187">
        <f t="shared" si="82"/>
        <v>36000</v>
      </c>
      <c r="BI187" s="15" t="s">
        <v>281</v>
      </c>
      <c r="BJ187" s="16">
        <v>88</v>
      </c>
      <c r="BK187" s="16">
        <v>155</v>
      </c>
      <c r="BL187" s="16">
        <v>47</v>
      </c>
      <c r="BM187" s="16">
        <v>96</v>
      </c>
      <c r="BN187" s="16">
        <v>26</v>
      </c>
      <c r="BO187" s="16">
        <v>121</v>
      </c>
      <c r="BP187" s="16">
        <v>10</v>
      </c>
      <c r="BQ187" s="16">
        <v>165</v>
      </c>
      <c r="BR187" s="16">
        <v>168</v>
      </c>
      <c r="BS187" s="16">
        <v>27</v>
      </c>
      <c r="BT187" s="16">
        <v>34</v>
      </c>
      <c r="BU187" s="16">
        <v>7</v>
      </c>
      <c r="BV187" s="16">
        <v>20</v>
      </c>
      <c r="BW187" s="16">
        <v>195</v>
      </c>
      <c r="BX187" s="16">
        <v>24</v>
      </c>
      <c r="BY187" s="16">
        <v>204</v>
      </c>
      <c r="BZ187" s="16">
        <v>58</v>
      </c>
      <c r="CA187" s="16">
        <v>129</v>
      </c>
      <c r="CB187" s="16">
        <v>51</v>
      </c>
      <c r="CC187" s="16">
        <v>17</v>
      </c>
      <c r="CD187" s="16">
        <v>172</v>
      </c>
      <c r="CE187" s="16">
        <v>75</v>
      </c>
      <c r="CF187" s="16">
        <v>124</v>
      </c>
      <c r="CG187" s="16">
        <v>121</v>
      </c>
      <c r="CH187" s="16">
        <v>22</v>
      </c>
      <c r="CI187" s="16">
        <v>171</v>
      </c>
      <c r="CJ187" s="16">
        <v>36000</v>
      </c>
    </row>
    <row r="188" spans="1:88" ht="15" thickBot="1" x14ac:dyDescent="0.35">
      <c r="A188" s="15" t="s">
        <v>282</v>
      </c>
      <c r="B188" s="16">
        <v>18</v>
      </c>
      <c r="C188" s="16">
        <v>14</v>
      </c>
      <c r="D188" s="16">
        <v>88</v>
      </c>
      <c r="E188" s="16">
        <v>21</v>
      </c>
      <c r="F188" s="16">
        <v>158</v>
      </c>
      <c r="G188" s="16">
        <v>38</v>
      </c>
      <c r="H188" s="16">
        <v>135</v>
      </c>
      <c r="I188" s="16">
        <v>20</v>
      </c>
      <c r="J188" s="16">
        <v>22</v>
      </c>
      <c r="K188" s="16">
        <v>158</v>
      </c>
      <c r="L188" s="16">
        <v>174</v>
      </c>
      <c r="M188" s="16">
        <v>137</v>
      </c>
      <c r="N188" s="16">
        <v>75</v>
      </c>
      <c r="O188" s="16">
        <v>18</v>
      </c>
      <c r="P188" s="16">
        <v>152</v>
      </c>
      <c r="Q188" s="16">
        <v>4</v>
      </c>
      <c r="R188" s="16">
        <v>150</v>
      </c>
      <c r="S188" s="16">
        <v>79</v>
      </c>
      <c r="T188" s="16">
        <v>76</v>
      </c>
      <c r="U188" s="16">
        <v>138</v>
      </c>
      <c r="V188" s="16">
        <v>33</v>
      </c>
      <c r="W188" s="16">
        <v>101</v>
      </c>
      <c r="X188" s="16">
        <v>84</v>
      </c>
      <c r="Y188" s="16">
        <v>45</v>
      </c>
      <c r="Z188" s="16">
        <v>150</v>
      </c>
      <c r="AA188" s="16">
        <v>17</v>
      </c>
      <c r="AB188" s="16">
        <v>35000</v>
      </c>
      <c r="AG188">
        <f t="shared" si="56"/>
        <v>190</v>
      </c>
      <c r="AH188">
        <f t="shared" si="57"/>
        <v>194</v>
      </c>
      <c r="AI188">
        <f t="shared" si="58"/>
        <v>120</v>
      </c>
      <c r="AJ188">
        <f t="shared" si="59"/>
        <v>187</v>
      </c>
      <c r="AK188">
        <f t="shared" si="60"/>
        <v>50</v>
      </c>
      <c r="AL188">
        <f t="shared" si="61"/>
        <v>170</v>
      </c>
      <c r="AM188">
        <f t="shared" si="62"/>
        <v>73</v>
      </c>
      <c r="AN188">
        <f t="shared" si="63"/>
        <v>188</v>
      </c>
      <c r="AO188">
        <f t="shared" si="64"/>
        <v>186</v>
      </c>
      <c r="AP188">
        <f t="shared" si="65"/>
        <v>50</v>
      </c>
      <c r="AQ188">
        <f t="shared" si="66"/>
        <v>34</v>
      </c>
      <c r="AR188">
        <f t="shared" si="67"/>
        <v>71</v>
      </c>
      <c r="AS188">
        <f t="shared" si="68"/>
        <v>133</v>
      </c>
      <c r="AT188">
        <f t="shared" si="69"/>
        <v>190</v>
      </c>
      <c r="AU188">
        <f t="shared" si="70"/>
        <v>56</v>
      </c>
      <c r="AV188">
        <f t="shared" si="71"/>
        <v>204</v>
      </c>
      <c r="AW188">
        <f t="shared" si="72"/>
        <v>58</v>
      </c>
      <c r="AX188">
        <f t="shared" si="73"/>
        <v>129</v>
      </c>
      <c r="AY188">
        <f t="shared" si="74"/>
        <v>132</v>
      </c>
      <c r="AZ188">
        <f t="shared" si="75"/>
        <v>70</v>
      </c>
      <c r="BA188">
        <f t="shared" si="76"/>
        <v>175</v>
      </c>
      <c r="BB188">
        <f t="shared" si="77"/>
        <v>107</v>
      </c>
      <c r="BC188">
        <f t="shared" si="78"/>
        <v>124</v>
      </c>
      <c r="BD188">
        <f t="shared" si="79"/>
        <v>163</v>
      </c>
      <c r="BE188">
        <f t="shared" si="80"/>
        <v>58</v>
      </c>
      <c r="BF188">
        <f t="shared" si="81"/>
        <v>191</v>
      </c>
      <c r="BG188">
        <f t="shared" si="82"/>
        <v>35000</v>
      </c>
      <c r="BI188" s="15" t="s">
        <v>282</v>
      </c>
      <c r="BJ188" s="16">
        <v>190</v>
      </c>
      <c r="BK188" s="16">
        <v>194</v>
      </c>
      <c r="BL188" s="16">
        <v>120</v>
      </c>
      <c r="BM188" s="16">
        <v>187</v>
      </c>
      <c r="BN188" s="16">
        <v>50</v>
      </c>
      <c r="BO188" s="16">
        <v>170</v>
      </c>
      <c r="BP188" s="16">
        <v>73</v>
      </c>
      <c r="BQ188" s="16">
        <v>188</v>
      </c>
      <c r="BR188" s="16">
        <v>186</v>
      </c>
      <c r="BS188" s="16">
        <v>50</v>
      </c>
      <c r="BT188" s="16">
        <v>34</v>
      </c>
      <c r="BU188" s="16">
        <v>71</v>
      </c>
      <c r="BV188" s="16">
        <v>133</v>
      </c>
      <c r="BW188" s="16">
        <v>190</v>
      </c>
      <c r="BX188" s="16">
        <v>56</v>
      </c>
      <c r="BY188" s="16">
        <v>204</v>
      </c>
      <c r="BZ188" s="16">
        <v>58</v>
      </c>
      <c r="CA188" s="16">
        <v>129</v>
      </c>
      <c r="CB188" s="16">
        <v>132</v>
      </c>
      <c r="CC188" s="16">
        <v>70</v>
      </c>
      <c r="CD188" s="16">
        <v>175</v>
      </c>
      <c r="CE188" s="16">
        <v>107</v>
      </c>
      <c r="CF188" s="16">
        <v>124</v>
      </c>
      <c r="CG188" s="16">
        <v>163</v>
      </c>
      <c r="CH188" s="16">
        <v>58</v>
      </c>
      <c r="CI188" s="16">
        <v>191</v>
      </c>
      <c r="CJ188" s="16">
        <v>35000</v>
      </c>
    </row>
    <row r="189" spans="1:88" ht="15" thickBot="1" x14ac:dyDescent="0.35">
      <c r="A189" s="15" t="s">
        <v>283</v>
      </c>
      <c r="B189" s="16">
        <v>1</v>
      </c>
      <c r="C189" s="16">
        <v>14</v>
      </c>
      <c r="D189" s="16">
        <v>88</v>
      </c>
      <c r="E189" s="16">
        <v>54</v>
      </c>
      <c r="F189" s="16">
        <v>136</v>
      </c>
      <c r="G189" s="16">
        <v>38</v>
      </c>
      <c r="H189" s="16">
        <v>181</v>
      </c>
      <c r="I189" s="16">
        <v>23</v>
      </c>
      <c r="J189" s="16">
        <v>66</v>
      </c>
      <c r="K189" s="16">
        <v>120</v>
      </c>
      <c r="L189" s="16">
        <v>174</v>
      </c>
      <c r="M189" s="16">
        <v>125</v>
      </c>
      <c r="N189" s="16">
        <v>87</v>
      </c>
      <c r="O189" s="16">
        <v>13</v>
      </c>
      <c r="P189" s="16">
        <v>123</v>
      </c>
      <c r="Q189" s="16">
        <v>4</v>
      </c>
      <c r="R189" s="16">
        <v>41</v>
      </c>
      <c r="S189" s="16">
        <v>49</v>
      </c>
      <c r="T189" s="16">
        <v>36</v>
      </c>
      <c r="U189" s="16">
        <v>138</v>
      </c>
      <c r="V189" s="16">
        <v>36</v>
      </c>
      <c r="W189" s="16">
        <v>51</v>
      </c>
      <c r="X189" s="16">
        <v>150</v>
      </c>
      <c r="Y189" s="16">
        <v>45</v>
      </c>
      <c r="Z189" s="16">
        <v>111</v>
      </c>
      <c r="AA189" s="16">
        <v>8</v>
      </c>
      <c r="AB189" s="16">
        <v>38000</v>
      </c>
      <c r="AG189">
        <f t="shared" si="56"/>
        <v>207</v>
      </c>
      <c r="AH189">
        <f t="shared" si="57"/>
        <v>194</v>
      </c>
      <c r="AI189">
        <f t="shared" si="58"/>
        <v>120</v>
      </c>
      <c r="AJ189">
        <f t="shared" si="59"/>
        <v>154</v>
      </c>
      <c r="AK189">
        <f t="shared" si="60"/>
        <v>72</v>
      </c>
      <c r="AL189">
        <f t="shared" si="61"/>
        <v>170</v>
      </c>
      <c r="AM189">
        <f t="shared" si="62"/>
        <v>27</v>
      </c>
      <c r="AN189">
        <f t="shared" si="63"/>
        <v>185</v>
      </c>
      <c r="AO189">
        <f t="shared" si="64"/>
        <v>142</v>
      </c>
      <c r="AP189">
        <f t="shared" si="65"/>
        <v>88</v>
      </c>
      <c r="AQ189">
        <f t="shared" si="66"/>
        <v>34</v>
      </c>
      <c r="AR189">
        <f t="shared" si="67"/>
        <v>83</v>
      </c>
      <c r="AS189">
        <f t="shared" si="68"/>
        <v>121</v>
      </c>
      <c r="AT189">
        <f t="shared" si="69"/>
        <v>195</v>
      </c>
      <c r="AU189">
        <f t="shared" si="70"/>
        <v>85</v>
      </c>
      <c r="AV189">
        <f t="shared" si="71"/>
        <v>204</v>
      </c>
      <c r="AW189">
        <f t="shared" si="72"/>
        <v>167</v>
      </c>
      <c r="AX189">
        <f t="shared" si="73"/>
        <v>159</v>
      </c>
      <c r="AY189">
        <f t="shared" si="74"/>
        <v>172</v>
      </c>
      <c r="AZ189">
        <f t="shared" si="75"/>
        <v>70</v>
      </c>
      <c r="BA189">
        <f t="shared" si="76"/>
        <v>172</v>
      </c>
      <c r="BB189">
        <f t="shared" si="77"/>
        <v>157</v>
      </c>
      <c r="BC189">
        <f t="shared" si="78"/>
        <v>58</v>
      </c>
      <c r="BD189">
        <f t="shared" si="79"/>
        <v>163</v>
      </c>
      <c r="BE189">
        <f t="shared" si="80"/>
        <v>97</v>
      </c>
      <c r="BF189">
        <f t="shared" si="81"/>
        <v>200</v>
      </c>
      <c r="BG189">
        <f t="shared" si="82"/>
        <v>38000</v>
      </c>
      <c r="BI189" s="15" t="s">
        <v>283</v>
      </c>
      <c r="BJ189" s="16">
        <v>207</v>
      </c>
      <c r="BK189" s="16">
        <v>194</v>
      </c>
      <c r="BL189" s="16">
        <v>120</v>
      </c>
      <c r="BM189" s="16">
        <v>154</v>
      </c>
      <c r="BN189" s="16">
        <v>72</v>
      </c>
      <c r="BO189" s="16">
        <v>170</v>
      </c>
      <c r="BP189" s="16">
        <v>27</v>
      </c>
      <c r="BQ189" s="16">
        <v>185</v>
      </c>
      <c r="BR189" s="16">
        <v>142</v>
      </c>
      <c r="BS189" s="16">
        <v>88</v>
      </c>
      <c r="BT189" s="16">
        <v>34</v>
      </c>
      <c r="BU189" s="16">
        <v>83</v>
      </c>
      <c r="BV189" s="16">
        <v>121</v>
      </c>
      <c r="BW189" s="16">
        <v>195</v>
      </c>
      <c r="BX189" s="16">
        <v>85</v>
      </c>
      <c r="BY189" s="16">
        <v>204</v>
      </c>
      <c r="BZ189" s="16">
        <v>167</v>
      </c>
      <c r="CA189" s="16">
        <v>159</v>
      </c>
      <c r="CB189" s="16">
        <v>172</v>
      </c>
      <c r="CC189" s="16">
        <v>70</v>
      </c>
      <c r="CD189" s="16">
        <v>172</v>
      </c>
      <c r="CE189" s="16">
        <v>157</v>
      </c>
      <c r="CF189" s="16">
        <v>58</v>
      </c>
      <c r="CG189" s="16">
        <v>163</v>
      </c>
      <c r="CH189" s="16">
        <v>97</v>
      </c>
      <c r="CI189" s="16">
        <v>200</v>
      </c>
      <c r="CJ189" s="16">
        <v>38000</v>
      </c>
    </row>
    <row r="190" spans="1:88" ht="15" thickBot="1" x14ac:dyDescent="0.35">
      <c r="A190" s="15" t="s">
        <v>284</v>
      </c>
      <c r="B190" s="16">
        <v>1</v>
      </c>
      <c r="C190" s="16">
        <v>14</v>
      </c>
      <c r="D190" s="16">
        <v>88</v>
      </c>
      <c r="E190" s="16">
        <v>63</v>
      </c>
      <c r="F190" s="16">
        <v>136</v>
      </c>
      <c r="G190" s="16">
        <v>38</v>
      </c>
      <c r="H190" s="16">
        <v>158</v>
      </c>
      <c r="I190" s="16">
        <v>23</v>
      </c>
      <c r="J190" s="16">
        <v>66</v>
      </c>
      <c r="K190" s="16">
        <v>91</v>
      </c>
      <c r="L190" s="16">
        <v>174</v>
      </c>
      <c r="M190" s="16">
        <v>137</v>
      </c>
      <c r="N190" s="16">
        <v>90</v>
      </c>
      <c r="O190" s="16">
        <v>18</v>
      </c>
      <c r="P190" s="16">
        <v>97</v>
      </c>
      <c r="Q190" s="16">
        <v>4</v>
      </c>
      <c r="R190" s="16">
        <v>41</v>
      </c>
      <c r="S190" s="16">
        <v>49</v>
      </c>
      <c r="T190" s="16">
        <v>49</v>
      </c>
      <c r="U190" s="16">
        <v>138</v>
      </c>
      <c r="V190" s="16">
        <v>16</v>
      </c>
      <c r="W190" s="16">
        <v>18</v>
      </c>
      <c r="X190" s="16">
        <v>150</v>
      </c>
      <c r="Y190" s="16">
        <v>22</v>
      </c>
      <c r="Z190" s="16">
        <v>111</v>
      </c>
      <c r="AA190" s="16">
        <v>17</v>
      </c>
      <c r="AB190" s="16">
        <v>40000</v>
      </c>
      <c r="AG190">
        <f t="shared" si="56"/>
        <v>207</v>
      </c>
      <c r="AH190">
        <f t="shared" si="57"/>
        <v>194</v>
      </c>
      <c r="AI190">
        <f t="shared" si="58"/>
        <v>120</v>
      </c>
      <c r="AJ190">
        <f t="shared" si="59"/>
        <v>145</v>
      </c>
      <c r="AK190">
        <f t="shared" si="60"/>
        <v>72</v>
      </c>
      <c r="AL190">
        <f t="shared" si="61"/>
        <v>170</v>
      </c>
      <c r="AM190">
        <f t="shared" si="62"/>
        <v>50</v>
      </c>
      <c r="AN190">
        <f t="shared" si="63"/>
        <v>185</v>
      </c>
      <c r="AO190">
        <f t="shared" si="64"/>
        <v>142</v>
      </c>
      <c r="AP190">
        <f t="shared" si="65"/>
        <v>117</v>
      </c>
      <c r="AQ190">
        <f t="shared" si="66"/>
        <v>34</v>
      </c>
      <c r="AR190">
        <f t="shared" si="67"/>
        <v>71</v>
      </c>
      <c r="AS190">
        <f t="shared" si="68"/>
        <v>118</v>
      </c>
      <c r="AT190">
        <f t="shared" si="69"/>
        <v>190</v>
      </c>
      <c r="AU190">
        <f t="shared" si="70"/>
        <v>111</v>
      </c>
      <c r="AV190">
        <f t="shared" si="71"/>
        <v>204</v>
      </c>
      <c r="AW190">
        <f t="shared" si="72"/>
        <v>167</v>
      </c>
      <c r="AX190">
        <f t="shared" si="73"/>
        <v>159</v>
      </c>
      <c r="AY190">
        <f t="shared" si="74"/>
        <v>159</v>
      </c>
      <c r="AZ190">
        <f t="shared" si="75"/>
        <v>70</v>
      </c>
      <c r="BA190">
        <f t="shared" si="76"/>
        <v>192</v>
      </c>
      <c r="BB190">
        <f t="shared" si="77"/>
        <v>190</v>
      </c>
      <c r="BC190">
        <f t="shared" si="78"/>
        <v>58</v>
      </c>
      <c r="BD190">
        <f t="shared" si="79"/>
        <v>186</v>
      </c>
      <c r="BE190">
        <f t="shared" si="80"/>
        <v>97</v>
      </c>
      <c r="BF190">
        <f t="shared" si="81"/>
        <v>191</v>
      </c>
      <c r="BG190">
        <f t="shared" si="82"/>
        <v>40000</v>
      </c>
      <c r="BI190" s="15" t="s">
        <v>284</v>
      </c>
      <c r="BJ190" s="16">
        <v>207</v>
      </c>
      <c r="BK190" s="16">
        <v>194</v>
      </c>
      <c r="BL190" s="16">
        <v>120</v>
      </c>
      <c r="BM190" s="16">
        <v>145</v>
      </c>
      <c r="BN190" s="16">
        <v>72</v>
      </c>
      <c r="BO190" s="16">
        <v>170</v>
      </c>
      <c r="BP190" s="16">
        <v>50</v>
      </c>
      <c r="BQ190" s="16">
        <v>185</v>
      </c>
      <c r="BR190" s="16">
        <v>142</v>
      </c>
      <c r="BS190" s="16">
        <v>117</v>
      </c>
      <c r="BT190" s="16">
        <v>34</v>
      </c>
      <c r="BU190" s="16">
        <v>71</v>
      </c>
      <c r="BV190" s="16">
        <v>118</v>
      </c>
      <c r="BW190" s="16">
        <v>190</v>
      </c>
      <c r="BX190" s="16">
        <v>111</v>
      </c>
      <c r="BY190" s="16">
        <v>204</v>
      </c>
      <c r="BZ190" s="16">
        <v>167</v>
      </c>
      <c r="CA190" s="16">
        <v>159</v>
      </c>
      <c r="CB190" s="16">
        <v>159</v>
      </c>
      <c r="CC190" s="16">
        <v>70</v>
      </c>
      <c r="CD190" s="16">
        <v>192</v>
      </c>
      <c r="CE190" s="16">
        <v>190</v>
      </c>
      <c r="CF190" s="16">
        <v>58</v>
      </c>
      <c r="CG190" s="16">
        <v>186</v>
      </c>
      <c r="CH190" s="16">
        <v>97</v>
      </c>
      <c r="CI190" s="16">
        <v>191</v>
      </c>
      <c r="CJ190" s="16">
        <v>40000</v>
      </c>
    </row>
    <row r="191" spans="1:88" ht="15" thickBot="1" x14ac:dyDescent="0.35">
      <c r="A191" s="15" t="s">
        <v>285</v>
      </c>
      <c r="B191" s="16">
        <v>120</v>
      </c>
      <c r="C191" s="16">
        <v>14</v>
      </c>
      <c r="D191" s="16">
        <v>88</v>
      </c>
      <c r="E191" s="16">
        <v>39</v>
      </c>
      <c r="F191" s="16">
        <v>182</v>
      </c>
      <c r="G191" s="16">
        <v>38</v>
      </c>
      <c r="H191" s="16">
        <v>158</v>
      </c>
      <c r="I191" s="16">
        <v>20</v>
      </c>
      <c r="J191" s="16">
        <v>22</v>
      </c>
      <c r="K191" s="16">
        <v>72</v>
      </c>
      <c r="L191" s="16">
        <v>174</v>
      </c>
      <c r="M191" s="16">
        <v>153</v>
      </c>
      <c r="N191" s="16">
        <v>110</v>
      </c>
      <c r="O191" s="16">
        <v>13</v>
      </c>
      <c r="P191" s="16">
        <v>152</v>
      </c>
      <c r="Q191" s="16">
        <v>4</v>
      </c>
      <c r="R191" s="16">
        <v>41</v>
      </c>
      <c r="S191" s="16">
        <v>23</v>
      </c>
      <c r="T191" s="16">
        <v>65</v>
      </c>
      <c r="U191" s="16">
        <v>138</v>
      </c>
      <c r="V191" s="16">
        <v>22</v>
      </c>
      <c r="W191" s="16">
        <v>101</v>
      </c>
      <c r="X191" s="16">
        <v>55</v>
      </c>
      <c r="Y191" s="16">
        <v>45</v>
      </c>
      <c r="Z191" s="16">
        <v>150</v>
      </c>
      <c r="AA191" s="16">
        <v>37</v>
      </c>
      <c r="AB191" s="16">
        <v>38000</v>
      </c>
      <c r="AG191">
        <f t="shared" si="56"/>
        <v>88</v>
      </c>
      <c r="AH191">
        <f t="shared" si="57"/>
        <v>194</v>
      </c>
      <c r="AI191">
        <f t="shared" si="58"/>
        <v>120</v>
      </c>
      <c r="AJ191">
        <f t="shared" si="59"/>
        <v>169</v>
      </c>
      <c r="AK191">
        <f t="shared" si="60"/>
        <v>26</v>
      </c>
      <c r="AL191">
        <f t="shared" si="61"/>
        <v>170</v>
      </c>
      <c r="AM191">
        <f t="shared" si="62"/>
        <v>50</v>
      </c>
      <c r="AN191">
        <f t="shared" si="63"/>
        <v>188</v>
      </c>
      <c r="AO191">
        <f t="shared" si="64"/>
        <v>186</v>
      </c>
      <c r="AP191">
        <f t="shared" si="65"/>
        <v>136</v>
      </c>
      <c r="AQ191">
        <f t="shared" si="66"/>
        <v>34</v>
      </c>
      <c r="AR191">
        <f t="shared" si="67"/>
        <v>55</v>
      </c>
      <c r="AS191">
        <f t="shared" si="68"/>
        <v>98</v>
      </c>
      <c r="AT191">
        <f t="shared" si="69"/>
        <v>195</v>
      </c>
      <c r="AU191">
        <f t="shared" si="70"/>
        <v>56</v>
      </c>
      <c r="AV191">
        <f t="shared" si="71"/>
        <v>204</v>
      </c>
      <c r="AW191">
        <f t="shared" si="72"/>
        <v>167</v>
      </c>
      <c r="AX191">
        <f t="shared" si="73"/>
        <v>185</v>
      </c>
      <c r="AY191">
        <f t="shared" si="74"/>
        <v>143</v>
      </c>
      <c r="AZ191">
        <f t="shared" si="75"/>
        <v>70</v>
      </c>
      <c r="BA191">
        <f t="shared" si="76"/>
        <v>186</v>
      </c>
      <c r="BB191">
        <f t="shared" si="77"/>
        <v>107</v>
      </c>
      <c r="BC191">
        <f t="shared" si="78"/>
        <v>153</v>
      </c>
      <c r="BD191">
        <f t="shared" si="79"/>
        <v>163</v>
      </c>
      <c r="BE191">
        <f t="shared" si="80"/>
        <v>58</v>
      </c>
      <c r="BF191">
        <f t="shared" si="81"/>
        <v>171</v>
      </c>
      <c r="BG191">
        <f t="shared" si="82"/>
        <v>38000</v>
      </c>
      <c r="BI191" s="15" t="s">
        <v>285</v>
      </c>
      <c r="BJ191" s="16">
        <v>88</v>
      </c>
      <c r="BK191" s="16">
        <v>194</v>
      </c>
      <c r="BL191" s="16">
        <v>120</v>
      </c>
      <c r="BM191" s="16">
        <v>169</v>
      </c>
      <c r="BN191" s="16">
        <v>26</v>
      </c>
      <c r="BO191" s="16">
        <v>170</v>
      </c>
      <c r="BP191" s="16">
        <v>50</v>
      </c>
      <c r="BQ191" s="16">
        <v>188</v>
      </c>
      <c r="BR191" s="16">
        <v>186</v>
      </c>
      <c r="BS191" s="16">
        <v>136</v>
      </c>
      <c r="BT191" s="16">
        <v>34</v>
      </c>
      <c r="BU191" s="16">
        <v>55</v>
      </c>
      <c r="BV191" s="16">
        <v>98</v>
      </c>
      <c r="BW191" s="16">
        <v>195</v>
      </c>
      <c r="BX191" s="16">
        <v>56</v>
      </c>
      <c r="BY191" s="16">
        <v>204</v>
      </c>
      <c r="BZ191" s="16">
        <v>167</v>
      </c>
      <c r="CA191" s="16">
        <v>185</v>
      </c>
      <c r="CB191" s="16">
        <v>143</v>
      </c>
      <c r="CC191" s="16">
        <v>70</v>
      </c>
      <c r="CD191" s="16">
        <v>186</v>
      </c>
      <c r="CE191" s="16">
        <v>107</v>
      </c>
      <c r="CF191" s="16">
        <v>153</v>
      </c>
      <c r="CG191" s="16">
        <v>163</v>
      </c>
      <c r="CH191" s="16">
        <v>58</v>
      </c>
      <c r="CI191" s="16">
        <v>171</v>
      </c>
      <c r="CJ191" s="16">
        <v>38000</v>
      </c>
    </row>
    <row r="192" spans="1:88" ht="15" thickBot="1" x14ac:dyDescent="0.35">
      <c r="A192" s="15" t="s">
        <v>286</v>
      </c>
      <c r="B192" s="16">
        <v>67</v>
      </c>
      <c r="C192" s="16">
        <v>53</v>
      </c>
      <c r="D192" s="16">
        <v>88</v>
      </c>
      <c r="E192" s="16">
        <v>63</v>
      </c>
      <c r="F192" s="16">
        <v>182</v>
      </c>
      <c r="G192" s="16">
        <v>38</v>
      </c>
      <c r="H192" s="16">
        <v>135</v>
      </c>
      <c r="I192" s="16">
        <v>23</v>
      </c>
      <c r="J192" s="16">
        <v>40</v>
      </c>
      <c r="K192" s="16">
        <v>83</v>
      </c>
      <c r="L192" s="16">
        <v>174</v>
      </c>
      <c r="M192" s="16">
        <v>153</v>
      </c>
      <c r="N192" s="16">
        <v>110</v>
      </c>
      <c r="O192" s="16">
        <v>18</v>
      </c>
      <c r="P192" s="16">
        <v>152</v>
      </c>
      <c r="Q192" s="16">
        <v>4</v>
      </c>
      <c r="R192" s="16">
        <v>41</v>
      </c>
      <c r="S192" s="16">
        <v>105</v>
      </c>
      <c r="T192" s="16">
        <v>143</v>
      </c>
      <c r="U192" s="16">
        <v>138</v>
      </c>
      <c r="V192" s="16">
        <v>20</v>
      </c>
      <c r="W192" s="16">
        <v>51</v>
      </c>
      <c r="X192" s="16">
        <v>84</v>
      </c>
      <c r="Y192" s="16">
        <v>28</v>
      </c>
      <c r="Z192" s="16">
        <v>186</v>
      </c>
      <c r="AA192" s="16">
        <v>17</v>
      </c>
      <c r="AB192" s="16">
        <v>41000</v>
      </c>
      <c r="AG192">
        <f t="shared" si="56"/>
        <v>141</v>
      </c>
      <c r="AH192">
        <f t="shared" si="57"/>
        <v>155</v>
      </c>
      <c r="AI192">
        <f t="shared" si="58"/>
        <v>120</v>
      </c>
      <c r="AJ192">
        <f t="shared" si="59"/>
        <v>145</v>
      </c>
      <c r="AK192">
        <f t="shared" si="60"/>
        <v>26</v>
      </c>
      <c r="AL192">
        <f t="shared" si="61"/>
        <v>170</v>
      </c>
      <c r="AM192">
        <f t="shared" si="62"/>
        <v>73</v>
      </c>
      <c r="AN192">
        <f t="shared" si="63"/>
        <v>185</v>
      </c>
      <c r="AO192">
        <f t="shared" si="64"/>
        <v>168</v>
      </c>
      <c r="AP192">
        <f t="shared" si="65"/>
        <v>125</v>
      </c>
      <c r="AQ192">
        <f t="shared" si="66"/>
        <v>34</v>
      </c>
      <c r="AR192">
        <f t="shared" si="67"/>
        <v>55</v>
      </c>
      <c r="AS192">
        <f t="shared" si="68"/>
        <v>98</v>
      </c>
      <c r="AT192">
        <f t="shared" si="69"/>
        <v>190</v>
      </c>
      <c r="AU192">
        <f t="shared" si="70"/>
        <v>56</v>
      </c>
      <c r="AV192">
        <f t="shared" si="71"/>
        <v>204</v>
      </c>
      <c r="AW192">
        <f t="shared" si="72"/>
        <v>167</v>
      </c>
      <c r="AX192">
        <f t="shared" si="73"/>
        <v>103</v>
      </c>
      <c r="AY192">
        <f t="shared" si="74"/>
        <v>65</v>
      </c>
      <c r="AZ192">
        <f t="shared" si="75"/>
        <v>70</v>
      </c>
      <c r="BA192">
        <f t="shared" si="76"/>
        <v>188</v>
      </c>
      <c r="BB192">
        <f t="shared" si="77"/>
        <v>157</v>
      </c>
      <c r="BC192">
        <f t="shared" si="78"/>
        <v>124</v>
      </c>
      <c r="BD192">
        <f t="shared" si="79"/>
        <v>180</v>
      </c>
      <c r="BE192">
        <f t="shared" si="80"/>
        <v>22</v>
      </c>
      <c r="BF192">
        <f t="shared" si="81"/>
        <v>191</v>
      </c>
      <c r="BG192">
        <f t="shared" si="82"/>
        <v>41000</v>
      </c>
      <c r="BI192" s="15" t="s">
        <v>286</v>
      </c>
      <c r="BJ192" s="16">
        <v>141</v>
      </c>
      <c r="BK192" s="16">
        <v>155</v>
      </c>
      <c r="BL192" s="16">
        <v>120</v>
      </c>
      <c r="BM192" s="16">
        <v>145</v>
      </c>
      <c r="BN192" s="16">
        <v>26</v>
      </c>
      <c r="BO192" s="16">
        <v>170</v>
      </c>
      <c r="BP192" s="16">
        <v>73</v>
      </c>
      <c r="BQ192" s="16">
        <v>185</v>
      </c>
      <c r="BR192" s="16">
        <v>168</v>
      </c>
      <c r="BS192" s="16">
        <v>125</v>
      </c>
      <c r="BT192" s="16">
        <v>34</v>
      </c>
      <c r="BU192" s="16">
        <v>55</v>
      </c>
      <c r="BV192" s="16">
        <v>98</v>
      </c>
      <c r="BW192" s="16">
        <v>190</v>
      </c>
      <c r="BX192" s="16">
        <v>56</v>
      </c>
      <c r="BY192" s="16">
        <v>204</v>
      </c>
      <c r="BZ192" s="16">
        <v>167</v>
      </c>
      <c r="CA192" s="16">
        <v>103</v>
      </c>
      <c r="CB192" s="16">
        <v>65</v>
      </c>
      <c r="CC192" s="16">
        <v>70</v>
      </c>
      <c r="CD192" s="16">
        <v>188</v>
      </c>
      <c r="CE192" s="16">
        <v>157</v>
      </c>
      <c r="CF192" s="16">
        <v>124</v>
      </c>
      <c r="CG192" s="16">
        <v>180</v>
      </c>
      <c r="CH192" s="16">
        <v>22</v>
      </c>
      <c r="CI192" s="16">
        <v>191</v>
      </c>
      <c r="CJ192" s="16">
        <v>41000</v>
      </c>
    </row>
    <row r="193" spans="1:88" ht="15" thickBot="1" x14ac:dyDescent="0.35">
      <c r="A193" s="15" t="s">
        <v>287</v>
      </c>
      <c r="B193" s="16">
        <v>120</v>
      </c>
      <c r="C193" s="16">
        <v>53</v>
      </c>
      <c r="D193" s="16">
        <v>67</v>
      </c>
      <c r="E193" s="16">
        <v>39</v>
      </c>
      <c r="F193" s="16">
        <v>182</v>
      </c>
      <c r="G193" s="16">
        <v>38</v>
      </c>
      <c r="H193" s="16">
        <v>135</v>
      </c>
      <c r="I193" s="16">
        <v>14</v>
      </c>
      <c r="J193" s="16">
        <v>22</v>
      </c>
      <c r="K193" s="16">
        <v>64</v>
      </c>
      <c r="L193" s="16">
        <v>174</v>
      </c>
      <c r="M193" s="16">
        <v>153</v>
      </c>
      <c r="N193" s="16">
        <v>110</v>
      </c>
      <c r="O193" s="16">
        <v>22</v>
      </c>
      <c r="P193" s="16">
        <v>152</v>
      </c>
      <c r="Q193" s="16">
        <v>4</v>
      </c>
      <c r="R193" s="16">
        <v>41</v>
      </c>
      <c r="S193" s="16">
        <v>105</v>
      </c>
      <c r="T193" s="16">
        <v>36</v>
      </c>
      <c r="U193" s="16">
        <v>138</v>
      </c>
      <c r="V193" s="16">
        <v>22</v>
      </c>
      <c r="W193" s="16">
        <v>101</v>
      </c>
      <c r="X193" s="16">
        <v>84</v>
      </c>
      <c r="Y193" s="16">
        <v>45</v>
      </c>
      <c r="Z193" s="16">
        <v>150</v>
      </c>
      <c r="AA193" s="16">
        <v>37</v>
      </c>
      <c r="AB193" s="16">
        <v>41000</v>
      </c>
      <c r="AG193">
        <f t="shared" si="56"/>
        <v>88</v>
      </c>
      <c r="AH193">
        <f t="shared" si="57"/>
        <v>155</v>
      </c>
      <c r="AI193">
        <f t="shared" si="58"/>
        <v>141</v>
      </c>
      <c r="AJ193">
        <f t="shared" si="59"/>
        <v>169</v>
      </c>
      <c r="AK193">
        <f t="shared" si="60"/>
        <v>26</v>
      </c>
      <c r="AL193">
        <f t="shared" si="61"/>
        <v>170</v>
      </c>
      <c r="AM193">
        <f t="shared" si="62"/>
        <v>73</v>
      </c>
      <c r="AN193">
        <f t="shared" si="63"/>
        <v>194</v>
      </c>
      <c r="AO193">
        <f t="shared" si="64"/>
        <v>186</v>
      </c>
      <c r="AP193">
        <f t="shared" si="65"/>
        <v>144</v>
      </c>
      <c r="AQ193">
        <f t="shared" si="66"/>
        <v>34</v>
      </c>
      <c r="AR193">
        <f t="shared" si="67"/>
        <v>55</v>
      </c>
      <c r="AS193">
        <f t="shared" si="68"/>
        <v>98</v>
      </c>
      <c r="AT193">
        <f t="shared" si="69"/>
        <v>186</v>
      </c>
      <c r="AU193">
        <f t="shared" si="70"/>
        <v>56</v>
      </c>
      <c r="AV193">
        <f t="shared" si="71"/>
        <v>204</v>
      </c>
      <c r="AW193">
        <f t="shared" si="72"/>
        <v>167</v>
      </c>
      <c r="AX193">
        <f t="shared" si="73"/>
        <v>103</v>
      </c>
      <c r="AY193">
        <f t="shared" si="74"/>
        <v>172</v>
      </c>
      <c r="AZ193">
        <f t="shared" si="75"/>
        <v>70</v>
      </c>
      <c r="BA193">
        <f t="shared" si="76"/>
        <v>186</v>
      </c>
      <c r="BB193">
        <f t="shared" si="77"/>
        <v>107</v>
      </c>
      <c r="BC193">
        <f t="shared" si="78"/>
        <v>124</v>
      </c>
      <c r="BD193">
        <f t="shared" si="79"/>
        <v>163</v>
      </c>
      <c r="BE193">
        <f t="shared" si="80"/>
        <v>58</v>
      </c>
      <c r="BF193">
        <f t="shared" si="81"/>
        <v>171</v>
      </c>
      <c r="BG193">
        <f t="shared" si="82"/>
        <v>41000</v>
      </c>
      <c r="BI193" s="15" t="s">
        <v>287</v>
      </c>
      <c r="BJ193" s="16">
        <v>88</v>
      </c>
      <c r="BK193" s="16">
        <v>155</v>
      </c>
      <c r="BL193" s="16">
        <v>141</v>
      </c>
      <c r="BM193" s="16">
        <v>169</v>
      </c>
      <c r="BN193" s="16">
        <v>26</v>
      </c>
      <c r="BO193" s="16">
        <v>170</v>
      </c>
      <c r="BP193" s="16">
        <v>73</v>
      </c>
      <c r="BQ193" s="16">
        <v>194</v>
      </c>
      <c r="BR193" s="16">
        <v>186</v>
      </c>
      <c r="BS193" s="16">
        <v>144</v>
      </c>
      <c r="BT193" s="16">
        <v>34</v>
      </c>
      <c r="BU193" s="16">
        <v>55</v>
      </c>
      <c r="BV193" s="16">
        <v>98</v>
      </c>
      <c r="BW193" s="16">
        <v>186</v>
      </c>
      <c r="BX193" s="16">
        <v>56</v>
      </c>
      <c r="BY193" s="16">
        <v>204</v>
      </c>
      <c r="BZ193" s="16">
        <v>167</v>
      </c>
      <c r="CA193" s="16">
        <v>103</v>
      </c>
      <c r="CB193" s="16">
        <v>172</v>
      </c>
      <c r="CC193" s="16">
        <v>70</v>
      </c>
      <c r="CD193" s="16">
        <v>186</v>
      </c>
      <c r="CE193" s="16">
        <v>107</v>
      </c>
      <c r="CF193" s="16">
        <v>124</v>
      </c>
      <c r="CG193" s="16">
        <v>163</v>
      </c>
      <c r="CH193" s="16">
        <v>58</v>
      </c>
      <c r="CI193" s="16">
        <v>171</v>
      </c>
      <c r="CJ193" s="16">
        <v>41000</v>
      </c>
    </row>
    <row r="194" spans="1:88" ht="15" thickBot="1" x14ac:dyDescent="0.35">
      <c r="A194" s="15" t="s">
        <v>288</v>
      </c>
      <c r="B194" s="16">
        <v>67</v>
      </c>
      <c r="C194" s="16">
        <v>53</v>
      </c>
      <c r="D194" s="16">
        <v>67</v>
      </c>
      <c r="E194" s="16">
        <v>13</v>
      </c>
      <c r="F194" s="16">
        <v>168</v>
      </c>
      <c r="G194" s="16">
        <v>38</v>
      </c>
      <c r="H194" s="16">
        <v>89</v>
      </c>
      <c r="I194" s="16">
        <v>6</v>
      </c>
      <c r="J194" s="16">
        <v>6</v>
      </c>
      <c r="K194" s="16">
        <v>44</v>
      </c>
      <c r="L194" s="16">
        <v>174</v>
      </c>
      <c r="M194" s="16">
        <v>153</v>
      </c>
      <c r="N194" s="16">
        <v>97</v>
      </c>
      <c r="O194" s="16">
        <v>22</v>
      </c>
      <c r="P194" s="16">
        <v>152</v>
      </c>
      <c r="Q194" s="16">
        <v>4</v>
      </c>
      <c r="R194" s="16">
        <v>41</v>
      </c>
      <c r="S194" s="16">
        <v>79</v>
      </c>
      <c r="T194" s="16">
        <v>36</v>
      </c>
      <c r="U194" s="16">
        <v>98</v>
      </c>
      <c r="V194" s="16">
        <v>22</v>
      </c>
      <c r="W194" s="16">
        <v>51</v>
      </c>
      <c r="X194" s="16">
        <v>55</v>
      </c>
      <c r="Y194" s="16">
        <v>15</v>
      </c>
      <c r="Z194" s="16">
        <v>150</v>
      </c>
      <c r="AA194" s="16">
        <v>37</v>
      </c>
      <c r="AB194" s="16">
        <v>40000</v>
      </c>
      <c r="AG194">
        <f t="shared" si="56"/>
        <v>141</v>
      </c>
      <c r="AH194">
        <f t="shared" si="57"/>
        <v>155</v>
      </c>
      <c r="AI194">
        <f t="shared" si="58"/>
        <v>141</v>
      </c>
      <c r="AJ194">
        <f t="shared" si="59"/>
        <v>195</v>
      </c>
      <c r="AK194">
        <f t="shared" si="60"/>
        <v>40</v>
      </c>
      <c r="AL194">
        <f t="shared" si="61"/>
        <v>170</v>
      </c>
      <c r="AM194">
        <f t="shared" si="62"/>
        <v>119</v>
      </c>
      <c r="AN194">
        <f t="shared" si="63"/>
        <v>202</v>
      </c>
      <c r="AO194">
        <f t="shared" si="64"/>
        <v>202</v>
      </c>
      <c r="AP194">
        <f t="shared" si="65"/>
        <v>164</v>
      </c>
      <c r="AQ194">
        <f t="shared" si="66"/>
        <v>34</v>
      </c>
      <c r="AR194">
        <f t="shared" si="67"/>
        <v>55</v>
      </c>
      <c r="AS194">
        <f t="shared" si="68"/>
        <v>111</v>
      </c>
      <c r="AT194">
        <f t="shared" si="69"/>
        <v>186</v>
      </c>
      <c r="AU194">
        <f t="shared" si="70"/>
        <v>56</v>
      </c>
      <c r="AV194">
        <f t="shared" si="71"/>
        <v>204</v>
      </c>
      <c r="AW194">
        <f t="shared" si="72"/>
        <v>167</v>
      </c>
      <c r="AX194">
        <f t="shared" si="73"/>
        <v>129</v>
      </c>
      <c r="AY194">
        <f t="shared" si="74"/>
        <v>172</v>
      </c>
      <c r="AZ194">
        <f t="shared" si="75"/>
        <v>110</v>
      </c>
      <c r="BA194">
        <f t="shared" si="76"/>
        <v>186</v>
      </c>
      <c r="BB194">
        <f t="shared" si="77"/>
        <v>157</v>
      </c>
      <c r="BC194">
        <f t="shared" si="78"/>
        <v>153</v>
      </c>
      <c r="BD194">
        <f t="shared" si="79"/>
        <v>193</v>
      </c>
      <c r="BE194">
        <f t="shared" si="80"/>
        <v>58</v>
      </c>
      <c r="BF194">
        <f t="shared" si="81"/>
        <v>171</v>
      </c>
      <c r="BG194">
        <f t="shared" si="82"/>
        <v>40000</v>
      </c>
      <c r="BI194" s="15" t="s">
        <v>288</v>
      </c>
      <c r="BJ194" s="16">
        <v>141</v>
      </c>
      <c r="BK194" s="16">
        <v>155</v>
      </c>
      <c r="BL194" s="16">
        <v>141</v>
      </c>
      <c r="BM194" s="16">
        <v>195</v>
      </c>
      <c r="BN194" s="16">
        <v>40</v>
      </c>
      <c r="BO194" s="16">
        <v>170</v>
      </c>
      <c r="BP194" s="16">
        <v>119</v>
      </c>
      <c r="BQ194" s="16">
        <v>202</v>
      </c>
      <c r="BR194" s="16">
        <v>202</v>
      </c>
      <c r="BS194" s="16">
        <v>164</v>
      </c>
      <c r="BT194" s="16">
        <v>34</v>
      </c>
      <c r="BU194" s="16">
        <v>55</v>
      </c>
      <c r="BV194" s="16">
        <v>111</v>
      </c>
      <c r="BW194" s="16">
        <v>186</v>
      </c>
      <c r="BX194" s="16">
        <v>56</v>
      </c>
      <c r="BY194" s="16">
        <v>204</v>
      </c>
      <c r="BZ194" s="16">
        <v>167</v>
      </c>
      <c r="CA194" s="16">
        <v>129</v>
      </c>
      <c r="CB194" s="16">
        <v>172</v>
      </c>
      <c r="CC194" s="16">
        <v>110</v>
      </c>
      <c r="CD194" s="16">
        <v>186</v>
      </c>
      <c r="CE194" s="16">
        <v>157</v>
      </c>
      <c r="CF194" s="16">
        <v>153</v>
      </c>
      <c r="CG194" s="16">
        <v>193</v>
      </c>
      <c r="CH194" s="16">
        <v>58</v>
      </c>
      <c r="CI194" s="16">
        <v>171</v>
      </c>
      <c r="CJ194" s="16">
        <v>40000</v>
      </c>
    </row>
    <row r="195" spans="1:88" ht="15" thickBot="1" x14ac:dyDescent="0.35">
      <c r="A195" s="15" t="s">
        <v>289</v>
      </c>
      <c r="B195" s="16">
        <v>67</v>
      </c>
      <c r="C195" s="16">
        <v>53</v>
      </c>
      <c r="D195" s="16">
        <v>67</v>
      </c>
      <c r="E195" s="16">
        <v>21</v>
      </c>
      <c r="F195" s="16">
        <v>182</v>
      </c>
      <c r="G195" s="16">
        <v>38</v>
      </c>
      <c r="H195" s="16">
        <v>96</v>
      </c>
      <c r="I195" s="16">
        <v>11</v>
      </c>
      <c r="J195" s="16">
        <v>22</v>
      </c>
      <c r="K195" s="16">
        <v>72</v>
      </c>
      <c r="L195" s="16">
        <v>174</v>
      </c>
      <c r="M195" s="16">
        <v>171</v>
      </c>
      <c r="N195" s="16">
        <v>133</v>
      </c>
      <c r="O195" s="16">
        <v>22</v>
      </c>
      <c r="P195" s="16">
        <v>184</v>
      </c>
      <c r="Q195" s="16">
        <v>2</v>
      </c>
      <c r="R195" s="16">
        <v>2</v>
      </c>
      <c r="S195" s="16">
        <v>23</v>
      </c>
      <c r="T195" s="16">
        <v>65</v>
      </c>
      <c r="U195" s="16">
        <v>138</v>
      </c>
      <c r="V195" s="16">
        <v>30</v>
      </c>
      <c r="W195" s="16">
        <v>101</v>
      </c>
      <c r="X195" s="16">
        <v>84</v>
      </c>
      <c r="Y195" s="16">
        <v>15</v>
      </c>
      <c r="Z195" s="16">
        <v>150</v>
      </c>
      <c r="AA195" s="16">
        <v>17</v>
      </c>
      <c r="AB195" s="16">
        <v>38000</v>
      </c>
      <c r="AG195">
        <f t="shared" si="56"/>
        <v>141</v>
      </c>
      <c r="AH195">
        <f t="shared" si="57"/>
        <v>155</v>
      </c>
      <c r="AI195">
        <f t="shared" si="58"/>
        <v>141</v>
      </c>
      <c r="AJ195">
        <f t="shared" si="59"/>
        <v>187</v>
      </c>
      <c r="AK195">
        <f t="shared" si="60"/>
        <v>26</v>
      </c>
      <c r="AL195">
        <f t="shared" si="61"/>
        <v>170</v>
      </c>
      <c r="AM195">
        <f t="shared" si="62"/>
        <v>112</v>
      </c>
      <c r="AN195">
        <f t="shared" si="63"/>
        <v>197</v>
      </c>
      <c r="AO195">
        <f t="shared" si="64"/>
        <v>186</v>
      </c>
      <c r="AP195">
        <f t="shared" si="65"/>
        <v>136</v>
      </c>
      <c r="AQ195">
        <f t="shared" si="66"/>
        <v>34</v>
      </c>
      <c r="AR195">
        <f t="shared" si="67"/>
        <v>37</v>
      </c>
      <c r="AS195">
        <f t="shared" si="68"/>
        <v>75</v>
      </c>
      <c r="AT195">
        <f t="shared" si="69"/>
        <v>186</v>
      </c>
      <c r="AU195">
        <f t="shared" si="70"/>
        <v>24</v>
      </c>
      <c r="AV195">
        <f t="shared" si="71"/>
        <v>206</v>
      </c>
      <c r="AW195">
        <f t="shared" si="72"/>
        <v>206</v>
      </c>
      <c r="AX195">
        <f t="shared" si="73"/>
        <v>185</v>
      </c>
      <c r="AY195">
        <f t="shared" si="74"/>
        <v>143</v>
      </c>
      <c r="AZ195">
        <f t="shared" si="75"/>
        <v>70</v>
      </c>
      <c r="BA195">
        <f t="shared" si="76"/>
        <v>178</v>
      </c>
      <c r="BB195">
        <f t="shared" si="77"/>
        <v>107</v>
      </c>
      <c r="BC195">
        <f t="shared" si="78"/>
        <v>124</v>
      </c>
      <c r="BD195">
        <f t="shared" si="79"/>
        <v>193</v>
      </c>
      <c r="BE195">
        <f t="shared" si="80"/>
        <v>58</v>
      </c>
      <c r="BF195">
        <f t="shared" si="81"/>
        <v>191</v>
      </c>
      <c r="BG195">
        <f t="shared" si="82"/>
        <v>38000</v>
      </c>
      <c r="BI195" s="15" t="s">
        <v>289</v>
      </c>
      <c r="BJ195" s="16">
        <v>141</v>
      </c>
      <c r="BK195" s="16">
        <v>155</v>
      </c>
      <c r="BL195" s="16">
        <v>141</v>
      </c>
      <c r="BM195" s="16">
        <v>187</v>
      </c>
      <c r="BN195" s="16">
        <v>26</v>
      </c>
      <c r="BO195" s="16">
        <v>170</v>
      </c>
      <c r="BP195" s="16">
        <v>112</v>
      </c>
      <c r="BQ195" s="16">
        <v>197</v>
      </c>
      <c r="BR195" s="16">
        <v>186</v>
      </c>
      <c r="BS195" s="16">
        <v>136</v>
      </c>
      <c r="BT195" s="16">
        <v>34</v>
      </c>
      <c r="BU195" s="16">
        <v>37</v>
      </c>
      <c r="BV195" s="16">
        <v>75</v>
      </c>
      <c r="BW195" s="16">
        <v>186</v>
      </c>
      <c r="BX195" s="16">
        <v>24</v>
      </c>
      <c r="BY195" s="16">
        <v>206</v>
      </c>
      <c r="BZ195" s="16">
        <v>206</v>
      </c>
      <c r="CA195" s="16">
        <v>185</v>
      </c>
      <c r="CB195" s="16">
        <v>143</v>
      </c>
      <c r="CC195" s="16">
        <v>70</v>
      </c>
      <c r="CD195" s="16">
        <v>178</v>
      </c>
      <c r="CE195" s="16">
        <v>107</v>
      </c>
      <c r="CF195" s="16">
        <v>124</v>
      </c>
      <c r="CG195" s="16">
        <v>193</v>
      </c>
      <c r="CH195" s="16">
        <v>58</v>
      </c>
      <c r="CI195" s="16">
        <v>191</v>
      </c>
      <c r="CJ195" s="16">
        <v>38000</v>
      </c>
    </row>
    <row r="196" spans="1:88" ht="15" thickBot="1" x14ac:dyDescent="0.35">
      <c r="A196" s="15" t="s">
        <v>290</v>
      </c>
      <c r="B196" s="16">
        <v>67</v>
      </c>
      <c r="C196" s="16">
        <v>53</v>
      </c>
      <c r="D196" s="16">
        <v>88</v>
      </c>
      <c r="E196" s="16">
        <v>1</v>
      </c>
      <c r="F196" s="16">
        <v>182</v>
      </c>
      <c r="G196" s="16">
        <v>38</v>
      </c>
      <c r="H196" s="16">
        <v>113</v>
      </c>
      <c r="I196" s="16">
        <v>11</v>
      </c>
      <c r="J196" s="16">
        <v>6</v>
      </c>
      <c r="K196" s="16">
        <v>72</v>
      </c>
      <c r="L196" s="16">
        <v>174</v>
      </c>
      <c r="M196" s="16">
        <v>171</v>
      </c>
      <c r="N196" s="16">
        <v>120</v>
      </c>
      <c r="O196" s="16">
        <v>22</v>
      </c>
      <c r="P196" s="16">
        <v>152</v>
      </c>
      <c r="Q196" s="16">
        <v>1</v>
      </c>
      <c r="R196" s="16">
        <v>1</v>
      </c>
      <c r="S196" s="16">
        <v>79</v>
      </c>
      <c r="T196" s="16">
        <v>105</v>
      </c>
      <c r="U196" s="16">
        <v>138</v>
      </c>
      <c r="V196" s="16">
        <v>27</v>
      </c>
      <c r="W196" s="16">
        <v>133</v>
      </c>
      <c r="X196" s="16">
        <v>55</v>
      </c>
      <c r="Y196" s="16">
        <v>73</v>
      </c>
      <c r="Z196" s="16">
        <v>186</v>
      </c>
      <c r="AA196" s="16">
        <v>17</v>
      </c>
      <c r="AB196" s="16">
        <v>41000</v>
      </c>
      <c r="AG196">
        <f t="shared" si="56"/>
        <v>141</v>
      </c>
      <c r="AH196">
        <f t="shared" si="57"/>
        <v>155</v>
      </c>
      <c r="AI196">
        <f t="shared" si="58"/>
        <v>120</v>
      </c>
      <c r="AJ196">
        <f t="shared" si="59"/>
        <v>207</v>
      </c>
      <c r="AK196">
        <f t="shared" si="60"/>
        <v>26</v>
      </c>
      <c r="AL196">
        <f t="shared" si="61"/>
        <v>170</v>
      </c>
      <c r="AM196">
        <f t="shared" si="62"/>
        <v>95</v>
      </c>
      <c r="AN196">
        <f t="shared" si="63"/>
        <v>197</v>
      </c>
      <c r="AO196">
        <f t="shared" si="64"/>
        <v>202</v>
      </c>
      <c r="AP196">
        <f t="shared" si="65"/>
        <v>136</v>
      </c>
      <c r="AQ196">
        <f t="shared" si="66"/>
        <v>34</v>
      </c>
      <c r="AR196">
        <f t="shared" si="67"/>
        <v>37</v>
      </c>
      <c r="AS196">
        <f t="shared" si="68"/>
        <v>88</v>
      </c>
      <c r="AT196">
        <f t="shared" si="69"/>
        <v>186</v>
      </c>
      <c r="AU196">
        <f t="shared" si="70"/>
        <v>56</v>
      </c>
      <c r="AV196">
        <f t="shared" si="71"/>
        <v>207</v>
      </c>
      <c r="AW196">
        <f t="shared" si="72"/>
        <v>207</v>
      </c>
      <c r="AX196">
        <f t="shared" si="73"/>
        <v>129</v>
      </c>
      <c r="AY196">
        <f t="shared" si="74"/>
        <v>103</v>
      </c>
      <c r="AZ196">
        <f t="shared" si="75"/>
        <v>70</v>
      </c>
      <c r="BA196">
        <f t="shared" si="76"/>
        <v>181</v>
      </c>
      <c r="BB196">
        <f t="shared" si="77"/>
        <v>75</v>
      </c>
      <c r="BC196">
        <f t="shared" si="78"/>
        <v>153</v>
      </c>
      <c r="BD196">
        <f t="shared" si="79"/>
        <v>135</v>
      </c>
      <c r="BE196">
        <f t="shared" si="80"/>
        <v>22</v>
      </c>
      <c r="BF196">
        <f t="shared" si="81"/>
        <v>191</v>
      </c>
      <c r="BG196">
        <f t="shared" si="82"/>
        <v>41000</v>
      </c>
      <c r="BI196" s="15" t="s">
        <v>290</v>
      </c>
      <c r="BJ196" s="16">
        <v>141</v>
      </c>
      <c r="BK196" s="16">
        <v>155</v>
      </c>
      <c r="BL196" s="16">
        <v>120</v>
      </c>
      <c r="BM196" s="16">
        <v>207</v>
      </c>
      <c r="BN196" s="16">
        <v>26</v>
      </c>
      <c r="BO196" s="16">
        <v>170</v>
      </c>
      <c r="BP196" s="16">
        <v>95</v>
      </c>
      <c r="BQ196" s="16">
        <v>197</v>
      </c>
      <c r="BR196" s="16">
        <v>202</v>
      </c>
      <c r="BS196" s="16">
        <v>136</v>
      </c>
      <c r="BT196" s="16">
        <v>34</v>
      </c>
      <c r="BU196" s="16">
        <v>37</v>
      </c>
      <c r="BV196" s="16">
        <v>88</v>
      </c>
      <c r="BW196" s="16">
        <v>186</v>
      </c>
      <c r="BX196" s="16">
        <v>56</v>
      </c>
      <c r="BY196" s="16">
        <v>207</v>
      </c>
      <c r="BZ196" s="16">
        <v>207</v>
      </c>
      <c r="CA196" s="16">
        <v>129</v>
      </c>
      <c r="CB196" s="16">
        <v>103</v>
      </c>
      <c r="CC196" s="16">
        <v>70</v>
      </c>
      <c r="CD196" s="16">
        <v>181</v>
      </c>
      <c r="CE196" s="16">
        <v>75</v>
      </c>
      <c r="CF196" s="16">
        <v>153</v>
      </c>
      <c r="CG196" s="16">
        <v>135</v>
      </c>
      <c r="CH196" s="16">
        <v>22</v>
      </c>
      <c r="CI196" s="16">
        <v>191</v>
      </c>
      <c r="CJ196" s="16">
        <v>41000</v>
      </c>
    </row>
    <row r="197" spans="1:88" ht="15" thickBot="1" x14ac:dyDescent="0.35">
      <c r="A197" s="15" t="s">
        <v>291</v>
      </c>
      <c r="B197" s="16">
        <v>67</v>
      </c>
      <c r="C197" s="16">
        <v>53</v>
      </c>
      <c r="D197" s="16">
        <v>115</v>
      </c>
      <c r="E197" s="16">
        <v>39</v>
      </c>
      <c r="F197" s="16">
        <v>182</v>
      </c>
      <c r="G197" s="16">
        <v>87</v>
      </c>
      <c r="H197" s="16">
        <v>158</v>
      </c>
      <c r="I197" s="16">
        <v>14</v>
      </c>
      <c r="J197" s="16">
        <v>40</v>
      </c>
      <c r="K197" s="16">
        <v>136</v>
      </c>
      <c r="L197" s="16">
        <v>174</v>
      </c>
      <c r="M197" s="16">
        <v>185</v>
      </c>
      <c r="N197" s="16">
        <v>97</v>
      </c>
      <c r="O197" s="16">
        <v>33</v>
      </c>
      <c r="P197" s="16">
        <v>184</v>
      </c>
      <c r="Q197" s="16">
        <v>4</v>
      </c>
      <c r="R197" s="16">
        <v>150</v>
      </c>
      <c r="S197" s="16">
        <v>126</v>
      </c>
      <c r="T197" s="16">
        <v>143</v>
      </c>
      <c r="U197" s="16">
        <v>191</v>
      </c>
      <c r="V197" s="16">
        <v>22</v>
      </c>
      <c r="W197" s="16">
        <v>183</v>
      </c>
      <c r="X197" s="16">
        <v>84</v>
      </c>
      <c r="Y197" s="16">
        <v>73</v>
      </c>
      <c r="Z197" s="16">
        <v>202</v>
      </c>
      <c r="AA197" s="16">
        <v>37</v>
      </c>
      <c r="AB197" s="16">
        <v>35000</v>
      </c>
      <c r="AG197">
        <f t="shared" si="56"/>
        <v>141</v>
      </c>
      <c r="AH197">
        <f t="shared" si="57"/>
        <v>155</v>
      </c>
      <c r="AI197">
        <f t="shared" si="58"/>
        <v>93</v>
      </c>
      <c r="AJ197">
        <f t="shared" si="59"/>
        <v>169</v>
      </c>
      <c r="AK197">
        <f t="shared" si="60"/>
        <v>26</v>
      </c>
      <c r="AL197">
        <f t="shared" si="61"/>
        <v>121</v>
      </c>
      <c r="AM197">
        <f t="shared" si="62"/>
        <v>50</v>
      </c>
      <c r="AN197">
        <f t="shared" si="63"/>
        <v>194</v>
      </c>
      <c r="AO197">
        <f t="shared" si="64"/>
        <v>168</v>
      </c>
      <c r="AP197">
        <f t="shared" si="65"/>
        <v>72</v>
      </c>
      <c r="AQ197">
        <f t="shared" si="66"/>
        <v>34</v>
      </c>
      <c r="AR197">
        <f t="shared" si="67"/>
        <v>23</v>
      </c>
      <c r="AS197">
        <f t="shared" si="68"/>
        <v>111</v>
      </c>
      <c r="AT197">
        <f t="shared" si="69"/>
        <v>175</v>
      </c>
      <c r="AU197">
        <f t="shared" si="70"/>
        <v>24</v>
      </c>
      <c r="AV197">
        <f t="shared" si="71"/>
        <v>204</v>
      </c>
      <c r="AW197">
        <f t="shared" si="72"/>
        <v>58</v>
      </c>
      <c r="AX197">
        <f t="shared" si="73"/>
        <v>82</v>
      </c>
      <c r="AY197">
        <f t="shared" si="74"/>
        <v>65</v>
      </c>
      <c r="AZ197">
        <f t="shared" si="75"/>
        <v>17</v>
      </c>
      <c r="BA197">
        <f t="shared" si="76"/>
        <v>186</v>
      </c>
      <c r="BB197">
        <f t="shared" si="77"/>
        <v>25</v>
      </c>
      <c r="BC197">
        <f t="shared" si="78"/>
        <v>124</v>
      </c>
      <c r="BD197">
        <f t="shared" si="79"/>
        <v>135</v>
      </c>
      <c r="BE197">
        <f t="shared" si="80"/>
        <v>6</v>
      </c>
      <c r="BF197">
        <f t="shared" si="81"/>
        <v>171</v>
      </c>
      <c r="BG197">
        <f t="shared" si="82"/>
        <v>35000</v>
      </c>
      <c r="BI197" s="15" t="s">
        <v>291</v>
      </c>
      <c r="BJ197" s="16">
        <v>141</v>
      </c>
      <c r="BK197" s="16">
        <v>155</v>
      </c>
      <c r="BL197" s="16">
        <v>93</v>
      </c>
      <c r="BM197" s="16">
        <v>169</v>
      </c>
      <c r="BN197" s="16">
        <v>26</v>
      </c>
      <c r="BO197" s="16">
        <v>121</v>
      </c>
      <c r="BP197" s="16">
        <v>50</v>
      </c>
      <c r="BQ197" s="16">
        <v>194</v>
      </c>
      <c r="BR197" s="16">
        <v>168</v>
      </c>
      <c r="BS197" s="16">
        <v>72</v>
      </c>
      <c r="BT197" s="16">
        <v>34</v>
      </c>
      <c r="BU197" s="16">
        <v>23</v>
      </c>
      <c r="BV197" s="16">
        <v>111</v>
      </c>
      <c r="BW197" s="16">
        <v>175</v>
      </c>
      <c r="BX197" s="16">
        <v>24</v>
      </c>
      <c r="BY197" s="16">
        <v>204</v>
      </c>
      <c r="BZ197" s="16">
        <v>58</v>
      </c>
      <c r="CA197" s="16">
        <v>82</v>
      </c>
      <c r="CB197" s="16">
        <v>65</v>
      </c>
      <c r="CC197" s="16">
        <v>17</v>
      </c>
      <c r="CD197" s="16">
        <v>186</v>
      </c>
      <c r="CE197" s="16">
        <v>25</v>
      </c>
      <c r="CF197" s="16">
        <v>124</v>
      </c>
      <c r="CG197" s="16">
        <v>135</v>
      </c>
      <c r="CH197" s="16">
        <v>6</v>
      </c>
      <c r="CI197" s="16">
        <v>171</v>
      </c>
      <c r="CJ197" s="16">
        <v>35000</v>
      </c>
    </row>
    <row r="198" spans="1:88" ht="15" thickBot="1" x14ac:dyDescent="0.35">
      <c r="A198" s="15" t="s">
        <v>292</v>
      </c>
      <c r="B198" s="16">
        <v>67</v>
      </c>
      <c r="C198" s="16">
        <v>53</v>
      </c>
      <c r="D198" s="16">
        <v>145</v>
      </c>
      <c r="E198" s="16">
        <v>63</v>
      </c>
      <c r="F198" s="16">
        <v>168</v>
      </c>
      <c r="G198" s="16">
        <v>38</v>
      </c>
      <c r="H198" s="16">
        <v>158</v>
      </c>
      <c r="I198" s="16">
        <v>14</v>
      </c>
      <c r="J198" s="16">
        <v>66</v>
      </c>
      <c r="K198" s="16">
        <v>136</v>
      </c>
      <c r="L198" s="16">
        <v>193</v>
      </c>
      <c r="M198" s="16">
        <v>185</v>
      </c>
      <c r="N198" s="16">
        <v>106</v>
      </c>
      <c r="O198" s="16">
        <v>33</v>
      </c>
      <c r="P198" s="16">
        <v>184</v>
      </c>
      <c r="Q198" s="16">
        <v>4</v>
      </c>
      <c r="R198" s="16">
        <v>41</v>
      </c>
      <c r="S198" s="16">
        <v>105</v>
      </c>
      <c r="T198" s="16">
        <v>65</v>
      </c>
      <c r="U198" s="16">
        <v>138</v>
      </c>
      <c r="V198" s="16">
        <v>4</v>
      </c>
      <c r="W198" s="16">
        <v>159</v>
      </c>
      <c r="X198" s="16">
        <v>84</v>
      </c>
      <c r="Y198" s="16">
        <v>28</v>
      </c>
      <c r="Z198" s="16">
        <v>202</v>
      </c>
      <c r="AA198" s="16">
        <v>37</v>
      </c>
      <c r="AB198" s="16">
        <v>43000</v>
      </c>
      <c r="AG198">
        <f t="shared" si="56"/>
        <v>141</v>
      </c>
      <c r="AH198">
        <f t="shared" si="57"/>
        <v>155</v>
      </c>
      <c r="AI198">
        <f t="shared" si="58"/>
        <v>63</v>
      </c>
      <c r="AJ198">
        <f t="shared" si="59"/>
        <v>145</v>
      </c>
      <c r="AK198">
        <f t="shared" si="60"/>
        <v>40</v>
      </c>
      <c r="AL198">
        <f t="shared" si="61"/>
        <v>170</v>
      </c>
      <c r="AM198">
        <f t="shared" si="62"/>
        <v>50</v>
      </c>
      <c r="AN198">
        <f t="shared" si="63"/>
        <v>194</v>
      </c>
      <c r="AO198">
        <f t="shared" si="64"/>
        <v>142</v>
      </c>
      <c r="AP198">
        <f t="shared" si="65"/>
        <v>72</v>
      </c>
      <c r="AQ198">
        <f t="shared" si="66"/>
        <v>15</v>
      </c>
      <c r="AR198">
        <f t="shared" si="67"/>
        <v>23</v>
      </c>
      <c r="AS198">
        <f t="shared" si="68"/>
        <v>102</v>
      </c>
      <c r="AT198">
        <f t="shared" si="69"/>
        <v>175</v>
      </c>
      <c r="AU198">
        <f t="shared" si="70"/>
        <v>24</v>
      </c>
      <c r="AV198">
        <f t="shared" si="71"/>
        <v>204</v>
      </c>
      <c r="AW198">
        <f t="shared" si="72"/>
        <v>167</v>
      </c>
      <c r="AX198">
        <f t="shared" si="73"/>
        <v>103</v>
      </c>
      <c r="AY198">
        <f t="shared" si="74"/>
        <v>143</v>
      </c>
      <c r="AZ198">
        <f t="shared" si="75"/>
        <v>70</v>
      </c>
      <c r="BA198">
        <f t="shared" si="76"/>
        <v>204</v>
      </c>
      <c r="BB198">
        <f t="shared" si="77"/>
        <v>49</v>
      </c>
      <c r="BC198">
        <f t="shared" si="78"/>
        <v>124</v>
      </c>
      <c r="BD198">
        <f t="shared" si="79"/>
        <v>180</v>
      </c>
      <c r="BE198">
        <f t="shared" si="80"/>
        <v>6</v>
      </c>
      <c r="BF198">
        <f t="shared" si="81"/>
        <v>171</v>
      </c>
      <c r="BG198">
        <f t="shared" si="82"/>
        <v>43000</v>
      </c>
      <c r="BI198" s="15" t="s">
        <v>292</v>
      </c>
      <c r="BJ198" s="16">
        <v>141</v>
      </c>
      <c r="BK198" s="16">
        <v>155</v>
      </c>
      <c r="BL198" s="16">
        <v>63</v>
      </c>
      <c r="BM198" s="16">
        <v>145</v>
      </c>
      <c r="BN198" s="16">
        <v>40</v>
      </c>
      <c r="BO198" s="16">
        <v>170</v>
      </c>
      <c r="BP198" s="16">
        <v>50</v>
      </c>
      <c r="BQ198" s="16">
        <v>194</v>
      </c>
      <c r="BR198" s="16">
        <v>142</v>
      </c>
      <c r="BS198" s="16">
        <v>72</v>
      </c>
      <c r="BT198" s="16">
        <v>15</v>
      </c>
      <c r="BU198" s="16">
        <v>23</v>
      </c>
      <c r="BV198" s="16">
        <v>102</v>
      </c>
      <c r="BW198" s="16">
        <v>175</v>
      </c>
      <c r="BX198" s="16">
        <v>24</v>
      </c>
      <c r="BY198" s="16">
        <v>204</v>
      </c>
      <c r="BZ198" s="16">
        <v>167</v>
      </c>
      <c r="CA198" s="16">
        <v>103</v>
      </c>
      <c r="CB198" s="16">
        <v>143</v>
      </c>
      <c r="CC198" s="16">
        <v>70</v>
      </c>
      <c r="CD198" s="16">
        <v>204</v>
      </c>
      <c r="CE198" s="16">
        <v>49</v>
      </c>
      <c r="CF198" s="16">
        <v>124</v>
      </c>
      <c r="CG198" s="16">
        <v>180</v>
      </c>
      <c r="CH198" s="16">
        <v>6</v>
      </c>
      <c r="CI198" s="16">
        <v>171</v>
      </c>
      <c r="CJ198" s="16">
        <v>43000</v>
      </c>
    </row>
    <row r="199" spans="1:88" ht="15" thickBot="1" x14ac:dyDescent="0.35">
      <c r="A199" s="15" t="s">
        <v>293</v>
      </c>
      <c r="B199" s="16">
        <v>120</v>
      </c>
      <c r="C199" s="16">
        <v>53</v>
      </c>
      <c r="D199" s="16">
        <v>184</v>
      </c>
      <c r="E199" s="16">
        <v>88</v>
      </c>
      <c r="F199" s="16">
        <v>182</v>
      </c>
      <c r="G199" s="16">
        <v>87</v>
      </c>
      <c r="H199" s="16">
        <v>198</v>
      </c>
      <c r="I199" s="16">
        <v>14</v>
      </c>
      <c r="J199" s="16">
        <v>66</v>
      </c>
      <c r="K199" s="16">
        <v>195</v>
      </c>
      <c r="L199" s="16">
        <v>193</v>
      </c>
      <c r="M199" s="16">
        <v>199</v>
      </c>
      <c r="N199" s="16">
        <v>133</v>
      </c>
      <c r="O199" s="16">
        <v>22</v>
      </c>
      <c r="P199" s="16">
        <v>152</v>
      </c>
      <c r="Q199" s="16">
        <v>4</v>
      </c>
      <c r="R199" s="16">
        <v>150</v>
      </c>
      <c r="S199" s="16">
        <v>126</v>
      </c>
      <c r="T199" s="16">
        <v>133</v>
      </c>
      <c r="U199" s="16">
        <v>191</v>
      </c>
      <c r="V199" s="16">
        <v>13</v>
      </c>
      <c r="W199" s="16">
        <v>159</v>
      </c>
      <c r="X199" s="16">
        <v>107</v>
      </c>
      <c r="Y199" s="16">
        <v>100</v>
      </c>
      <c r="Z199" s="16">
        <v>186</v>
      </c>
      <c r="AA199" s="16">
        <v>17</v>
      </c>
      <c r="AB199" s="16">
        <v>39000</v>
      </c>
      <c r="AG199">
        <f t="shared" si="56"/>
        <v>88</v>
      </c>
      <c r="AH199">
        <f t="shared" si="57"/>
        <v>155</v>
      </c>
      <c r="AI199">
        <f t="shared" si="58"/>
        <v>24</v>
      </c>
      <c r="AJ199">
        <f t="shared" si="59"/>
        <v>120</v>
      </c>
      <c r="AK199">
        <f t="shared" si="60"/>
        <v>26</v>
      </c>
      <c r="AL199">
        <f t="shared" si="61"/>
        <v>121</v>
      </c>
      <c r="AM199">
        <f t="shared" si="62"/>
        <v>10</v>
      </c>
      <c r="AN199">
        <f t="shared" si="63"/>
        <v>194</v>
      </c>
      <c r="AO199">
        <f t="shared" si="64"/>
        <v>142</v>
      </c>
      <c r="AP199">
        <f t="shared" si="65"/>
        <v>13</v>
      </c>
      <c r="AQ199">
        <f t="shared" si="66"/>
        <v>15</v>
      </c>
      <c r="AR199">
        <f t="shared" si="67"/>
        <v>9</v>
      </c>
      <c r="AS199">
        <f t="shared" si="68"/>
        <v>75</v>
      </c>
      <c r="AT199">
        <f t="shared" si="69"/>
        <v>186</v>
      </c>
      <c r="AU199">
        <f t="shared" si="70"/>
        <v>56</v>
      </c>
      <c r="AV199">
        <f t="shared" si="71"/>
        <v>204</v>
      </c>
      <c r="AW199">
        <f t="shared" si="72"/>
        <v>58</v>
      </c>
      <c r="AX199">
        <f t="shared" si="73"/>
        <v>82</v>
      </c>
      <c r="AY199">
        <f t="shared" si="74"/>
        <v>75</v>
      </c>
      <c r="AZ199">
        <f t="shared" si="75"/>
        <v>17</v>
      </c>
      <c r="BA199">
        <f t="shared" si="76"/>
        <v>195</v>
      </c>
      <c r="BB199">
        <f t="shared" si="77"/>
        <v>49</v>
      </c>
      <c r="BC199">
        <f t="shared" si="78"/>
        <v>101</v>
      </c>
      <c r="BD199">
        <f t="shared" si="79"/>
        <v>108</v>
      </c>
      <c r="BE199">
        <f t="shared" si="80"/>
        <v>22</v>
      </c>
      <c r="BF199">
        <f t="shared" si="81"/>
        <v>191</v>
      </c>
      <c r="BG199">
        <f t="shared" si="82"/>
        <v>39000</v>
      </c>
      <c r="BI199" s="15" t="s">
        <v>293</v>
      </c>
      <c r="BJ199" s="16">
        <v>88</v>
      </c>
      <c r="BK199" s="16">
        <v>155</v>
      </c>
      <c r="BL199" s="16">
        <v>24</v>
      </c>
      <c r="BM199" s="16">
        <v>120</v>
      </c>
      <c r="BN199" s="16">
        <v>26</v>
      </c>
      <c r="BO199" s="16">
        <v>121</v>
      </c>
      <c r="BP199" s="16">
        <v>10</v>
      </c>
      <c r="BQ199" s="16">
        <v>194</v>
      </c>
      <c r="BR199" s="16">
        <v>142</v>
      </c>
      <c r="BS199" s="16">
        <v>13</v>
      </c>
      <c r="BT199" s="16">
        <v>15</v>
      </c>
      <c r="BU199" s="16">
        <v>9</v>
      </c>
      <c r="BV199" s="16">
        <v>75</v>
      </c>
      <c r="BW199" s="16">
        <v>186</v>
      </c>
      <c r="BX199" s="16">
        <v>56</v>
      </c>
      <c r="BY199" s="16">
        <v>204</v>
      </c>
      <c r="BZ199" s="16">
        <v>58</v>
      </c>
      <c r="CA199" s="16">
        <v>82</v>
      </c>
      <c r="CB199" s="16">
        <v>75</v>
      </c>
      <c r="CC199" s="16">
        <v>17</v>
      </c>
      <c r="CD199" s="16">
        <v>195</v>
      </c>
      <c r="CE199" s="16">
        <v>49</v>
      </c>
      <c r="CF199" s="16">
        <v>101</v>
      </c>
      <c r="CG199" s="16">
        <v>108</v>
      </c>
      <c r="CH199" s="16">
        <v>22</v>
      </c>
      <c r="CI199" s="16">
        <v>191</v>
      </c>
      <c r="CJ199" s="16">
        <v>39000</v>
      </c>
    </row>
    <row r="200" spans="1:88" ht="15" thickBot="1" x14ac:dyDescent="0.35">
      <c r="A200" s="15" t="s">
        <v>294</v>
      </c>
      <c r="B200" s="16">
        <v>18</v>
      </c>
      <c r="C200" s="16">
        <v>14</v>
      </c>
      <c r="D200" s="16">
        <v>145</v>
      </c>
      <c r="E200" s="16">
        <v>27</v>
      </c>
      <c r="F200" s="16">
        <v>168</v>
      </c>
      <c r="G200" s="16">
        <v>38</v>
      </c>
      <c r="H200" s="16">
        <v>158</v>
      </c>
      <c r="I200" s="16">
        <v>4</v>
      </c>
      <c r="J200" s="16">
        <v>6</v>
      </c>
      <c r="K200" s="16">
        <v>158</v>
      </c>
      <c r="L200" s="16">
        <v>193</v>
      </c>
      <c r="M200" s="16">
        <v>153</v>
      </c>
      <c r="N200" s="16">
        <v>75</v>
      </c>
      <c r="O200" s="16">
        <v>18</v>
      </c>
      <c r="P200" s="16">
        <v>152</v>
      </c>
      <c r="Q200" s="16">
        <v>4</v>
      </c>
      <c r="R200" s="16">
        <v>41</v>
      </c>
      <c r="S200" s="16">
        <v>79</v>
      </c>
      <c r="T200" s="16">
        <v>36</v>
      </c>
      <c r="U200" s="16">
        <v>138</v>
      </c>
      <c r="V200" s="16">
        <v>12</v>
      </c>
      <c r="W200" s="16">
        <v>74</v>
      </c>
      <c r="X200" s="16">
        <v>55</v>
      </c>
      <c r="Y200" s="16">
        <v>73</v>
      </c>
      <c r="Z200" s="16">
        <v>111</v>
      </c>
      <c r="AA200" s="16">
        <v>17</v>
      </c>
      <c r="AB200" s="16">
        <v>37000</v>
      </c>
      <c r="AG200">
        <f t="shared" si="56"/>
        <v>190</v>
      </c>
      <c r="AH200">
        <f t="shared" si="57"/>
        <v>194</v>
      </c>
      <c r="AI200">
        <f t="shared" si="58"/>
        <v>63</v>
      </c>
      <c r="AJ200">
        <f t="shared" si="59"/>
        <v>181</v>
      </c>
      <c r="AK200">
        <f t="shared" si="60"/>
        <v>40</v>
      </c>
      <c r="AL200">
        <f t="shared" si="61"/>
        <v>170</v>
      </c>
      <c r="AM200">
        <f t="shared" si="62"/>
        <v>50</v>
      </c>
      <c r="AN200">
        <f t="shared" si="63"/>
        <v>204</v>
      </c>
      <c r="AO200">
        <f t="shared" si="64"/>
        <v>202</v>
      </c>
      <c r="AP200">
        <f t="shared" si="65"/>
        <v>50</v>
      </c>
      <c r="AQ200">
        <f t="shared" si="66"/>
        <v>15</v>
      </c>
      <c r="AR200">
        <f t="shared" si="67"/>
        <v>55</v>
      </c>
      <c r="AS200">
        <f t="shared" si="68"/>
        <v>133</v>
      </c>
      <c r="AT200">
        <f t="shared" si="69"/>
        <v>190</v>
      </c>
      <c r="AU200">
        <f t="shared" si="70"/>
        <v>56</v>
      </c>
      <c r="AV200">
        <f t="shared" si="71"/>
        <v>204</v>
      </c>
      <c r="AW200">
        <f t="shared" si="72"/>
        <v>167</v>
      </c>
      <c r="AX200">
        <f t="shared" si="73"/>
        <v>129</v>
      </c>
      <c r="AY200">
        <f t="shared" si="74"/>
        <v>172</v>
      </c>
      <c r="AZ200">
        <f t="shared" si="75"/>
        <v>70</v>
      </c>
      <c r="BA200">
        <f t="shared" si="76"/>
        <v>196</v>
      </c>
      <c r="BB200">
        <f t="shared" si="77"/>
        <v>134</v>
      </c>
      <c r="BC200">
        <f t="shared" si="78"/>
        <v>153</v>
      </c>
      <c r="BD200">
        <f t="shared" si="79"/>
        <v>135</v>
      </c>
      <c r="BE200">
        <f t="shared" si="80"/>
        <v>97</v>
      </c>
      <c r="BF200">
        <f t="shared" si="81"/>
        <v>191</v>
      </c>
      <c r="BG200">
        <f t="shared" si="82"/>
        <v>37000</v>
      </c>
      <c r="BI200" s="15" t="s">
        <v>294</v>
      </c>
      <c r="BJ200" s="16">
        <v>190</v>
      </c>
      <c r="BK200" s="16">
        <v>194</v>
      </c>
      <c r="BL200" s="16">
        <v>63</v>
      </c>
      <c r="BM200" s="16">
        <v>181</v>
      </c>
      <c r="BN200" s="16">
        <v>40</v>
      </c>
      <c r="BO200" s="16">
        <v>170</v>
      </c>
      <c r="BP200" s="16">
        <v>50</v>
      </c>
      <c r="BQ200" s="16">
        <v>204</v>
      </c>
      <c r="BR200" s="16">
        <v>202</v>
      </c>
      <c r="BS200" s="16">
        <v>50</v>
      </c>
      <c r="BT200" s="16">
        <v>15</v>
      </c>
      <c r="BU200" s="16">
        <v>55</v>
      </c>
      <c r="BV200" s="16">
        <v>133</v>
      </c>
      <c r="BW200" s="16">
        <v>190</v>
      </c>
      <c r="BX200" s="16">
        <v>56</v>
      </c>
      <c r="BY200" s="16">
        <v>204</v>
      </c>
      <c r="BZ200" s="16">
        <v>167</v>
      </c>
      <c r="CA200" s="16">
        <v>129</v>
      </c>
      <c r="CB200" s="16">
        <v>172</v>
      </c>
      <c r="CC200" s="16">
        <v>70</v>
      </c>
      <c r="CD200" s="16">
        <v>196</v>
      </c>
      <c r="CE200" s="16">
        <v>134</v>
      </c>
      <c r="CF200" s="16">
        <v>153</v>
      </c>
      <c r="CG200" s="16">
        <v>135</v>
      </c>
      <c r="CH200" s="16">
        <v>97</v>
      </c>
      <c r="CI200" s="16">
        <v>191</v>
      </c>
      <c r="CJ200" s="16">
        <v>37000</v>
      </c>
    </row>
    <row r="201" spans="1:88" ht="15" thickBot="1" x14ac:dyDescent="0.35">
      <c r="A201" s="15" t="s">
        <v>295</v>
      </c>
      <c r="B201" s="16">
        <v>18</v>
      </c>
      <c r="C201" s="16">
        <v>14</v>
      </c>
      <c r="D201" s="16">
        <v>115</v>
      </c>
      <c r="E201" s="16">
        <v>63</v>
      </c>
      <c r="F201" s="16">
        <v>182</v>
      </c>
      <c r="G201" s="16">
        <v>38</v>
      </c>
      <c r="H201" s="16">
        <v>181</v>
      </c>
      <c r="I201" s="16">
        <v>1</v>
      </c>
      <c r="J201" s="16">
        <v>22</v>
      </c>
      <c r="K201" s="16">
        <v>120</v>
      </c>
      <c r="L201" s="16">
        <v>193</v>
      </c>
      <c r="M201" s="16">
        <v>171</v>
      </c>
      <c r="N201" s="16">
        <v>82</v>
      </c>
      <c r="O201" s="16">
        <v>13</v>
      </c>
      <c r="P201" s="16">
        <v>152</v>
      </c>
      <c r="Q201" s="16">
        <v>4</v>
      </c>
      <c r="R201" s="16">
        <v>41</v>
      </c>
      <c r="S201" s="16">
        <v>49</v>
      </c>
      <c r="T201" s="16">
        <v>49</v>
      </c>
      <c r="U201" s="16">
        <v>138</v>
      </c>
      <c r="V201" s="16">
        <v>9</v>
      </c>
      <c r="W201" s="16">
        <v>25</v>
      </c>
      <c r="X201" s="16">
        <v>84</v>
      </c>
      <c r="Y201" s="16">
        <v>73</v>
      </c>
      <c r="Z201" s="16">
        <v>51</v>
      </c>
      <c r="AA201" s="16">
        <v>17</v>
      </c>
      <c r="AB201" s="16">
        <v>40000</v>
      </c>
      <c r="AG201">
        <f t="shared" ref="AG201:AG214" si="83">208-B201</f>
        <v>190</v>
      </c>
      <c r="AH201">
        <f t="shared" ref="AH201:AH214" si="84">208-C201</f>
        <v>194</v>
      </c>
      <c r="AI201">
        <f t="shared" ref="AI201:AI214" si="85">208-D201</f>
        <v>93</v>
      </c>
      <c r="AJ201">
        <f t="shared" ref="AJ201:AJ214" si="86">208-E201</f>
        <v>145</v>
      </c>
      <c r="AK201">
        <f t="shared" ref="AK201:AK214" si="87">208-F201</f>
        <v>26</v>
      </c>
      <c r="AL201">
        <f t="shared" ref="AL201:AL214" si="88">208-G201</f>
        <v>170</v>
      </c>
      <c r="AM201">
        <f t="shared" ref="AM201:AM214" si="89">208-H201</f>
        <v>27</v>
      </c>
      <c r="AN201">
        <f t="shared" ref="AN201:AN214" si="90">208-I201</f>
        <v>207</v>
      </c>
      <c r="AO201">
        <f t="shared" ref="AO201:AO214" si="91">208-J201</f>
        <v>186</v>
      </c>
      <c r="AP201">
        <f t="shared" ref="AP201:AP214" si="92">208-K201</f>
        <v>88</v>
      </c>
      <c r="AQ201">
        <f t="shared" ref="AQ201:AQ214" si="93">208-L201</f>
        <v>15</v>
      </c>
      <c r="AR201">
        <f t="shared" ref="AR201:AR214" si="94">208-M201</f>
        <v>37</v>
      </c>
      <c r="AS201">
        <f t="shared" ref="AS201:AS214" si="95">208-N201</f>
        <v>126</v>
      </c>
      <c r="AT201">
        <f t="shared" ref="AT201:AT214" si="96">208-O201</f>
        <v>195</v>
      </c>
      <c r="AU201">
        <f t="shared" ref="AU201:AU214" si="97">208-P201</f>
        <v>56</v>
      </c>
      <c r="AV201">
        <f t="shared" ref="AV201:AV214" si="98">208-Q201</f>
        <v>204</v>
      </c>
      <c r="AW201">
        <f t="shared" ref="AW201:AW214" si="99">208-R201</f>
        <v>167</v>
      </c>
      <c r="AX201">
        <f t="shared" ref="AX201:AX214" si="100">208-S201</f>
        <v>159</v>
      </c>
      <c r="AY201">
        <f t="shared" ref="AY201:AY214" si="101">208-T201</f>
        <v>159</v>
      </c>
      <c r="AZ201">
        <f t="shared" ref="AZ201:AZ214" si="102">208-U201</f>
        <v>70</v>
      </c>
      <c r="BA201">
        <f t="shared" ref="BA201:BA214" si="103">208-V201</f>
        <v>199</v>
      </c>
      <c r="BB201">
        <f t="shared" ref="BB201:BB214" si="104">208-W201</f>
        <v>183</v>
      </c>
      <c r="BC201">
        <f t="shared" ref="BC201:BC214" si="105">208-X201</f>
        <v>124</v>
      </c>
      <c r="BD201">
        <f t="shared" ref="BD201:BD214" si="106">208-Y201</f>
        <v>135</v>
      </c>
      <c r="BE201">
        <f t="shared" ref="BE201:BE214" si="107">208-Z201</f>
        <v>157</v>
      </c>
      <c r="BF201">
        <f t="shared" ref="BF201:BF214" si="108">208-AA201</f>
        <v>191</v>
      </c>
      <c r="BG201">
        <f t="shared" ref="BG201:BG214" si="109">AB201</f>
        <v>40000</v>
      </c>
      <c r="BI201" s="15" t="s">
        <v>295</v>
      </c>
      <c r="BJ201" s="16">
        <v>190</v>
      </c>
      <c r="BK201" s="16">
        <v>194</v>
      </c>
      <c r="BL201" s="16">
        <v>93</v>
      </c>
      <c r="BM201" s="16">
        <v>145</v>
      </c>
      <c r="BN201" s="16">
        <v>26</v>
      </c>
      <c r="BO201" s="16">
        <v>170</v>
      </c>
      <c r="BP201" s="16">
        <v>27</v>
      </c>
      <c r="BQ201" s="16">
        <v>207</v>
      </c>
      <c r="BR201" s="16">
        <v>186</v>
      </c>
      <c r="BS201" s="16">
        <v>88</v>
      </c>
      <c r="BT201" s="16">
        <v>15</v>
      </c>
      <c r="BU201" s="16">
        <v>37</v>
      </c>
      <c r="BV201" s="16">
        <v>126</v>
      </c>
      <c r="BW201" s="16">
        <v>195</v>
      </c>
      <c r="BX201" s="16">
        <v>56</v>
      </c>
      <c r="BY201" s="16">
        <v>204</v>
      </c>
      <c r="BZ201" s="16">
        <v>167</v>
      </c>
      <c r="CA201" s="16">
        <v>159</v>
      </c>
      <c r="CB201" s="16">
        <v>159</v>
      </c>
      <c r="CC201" s="16">
        <v>70</v>
      </c>
      <c r="CD201" s="16">
        <v>199</v>
      </c>
      <c r="CE201" s="16">
        <v>183</v>
      </c>
      <c r="CF201" s="16">
        <v>124</v>
      </c>
      <c r="CG201" s="16">
        <v>135</v>
      </c>
      <c r="CH201" s="16">
        <v>157</v>
      </c>
      <c r="CI201" s="16">
        <v>191</v>
      </c>
      <c r="CJ201" s="16">
        <v>40000</v>
      </c>
    </row>
    <row r="202" spans="1:88" ht="15" thickBot="1" x14ac:dyDescent="0.35">
      <c r="A202" s="15" t="s">
        <v>296</v>
      </c>
      <c r="B202" s="16">
        <v>173</v>
      </c>
      <c r="C202" s="16">
        <v>127</v>
      </c>
      <c r="D202" s="16">
        <v>199</v>
      </c>
      <c r="E202" s="16">
        <v>204</v>
      </c>
      <c r="F202" s="16">
        <v>206</v>
      </c>
      <c r="G202" s="16">
        <v>163</v>
      </c>
      <c r="H202" s="16">
        <v>206</v>
      </c>
      <c r="I202" s="16">
        <v>48</v>
      </c>
      <c r="J202" s="16">
        <v>195</v>
      </c>
      <c r="K202" s="16">
        <v>206</v>
      </c>
      <c r="L202" s="16">
        <v>193</v>
      </c>
      <c r="M202" s="16">
        <v>206</v>
      </c>
      <c r="N202" s="16">
        <v>206</v>
      </c>
      <c r="O202" s="16">
        <v>22</v>
      </c>
      <c r="P202" s="16">
        <v>204</v>
      </c>
      <c r="Q202" s="16">
        <v>151</v>
      </c>
      <c r="R202" s="16">
        <v>205</v>
      </c>
      <c r="S202" s="16">
        <v>201</v>
      </c>
      <c r="T202" s="16">
        <v>202</v>
      </c>
      <c r="U202" s="16">
        <v>206</v>
      </c>
      <c r="V202" s="16">
        <v>16</v>
      </c>
      <c r="W202" s="16">
        <v>198</v>
      </c>
      <c r="X202" s="16">
        <v>150</v>
      </c>
      <c r="Y202" s="16">
        <v>206</v>
      </c>
      <c r="Z202" s="16">
        <v>202</v>
      </c>
      <c r="AA202" s="16">
        <v>17</v>
      </c>
      <c r="AB202" s="16">
        <v>33000</v>
      </c>
      <c r="AG202">
        <f t="shared" si="83"/>
        <v>35</v>
      </c>
      <c r="AH202">
        <f t="shared" si="84"/>
        <v>81</v>
      </c>
      <c r="AI202">
        <f t="shared" si="85"/>
        <v>9</v>
      </c>
      <c r="AJ202">
        <f t="shared" si="86"/>
        <v>4</v>
      </c>
      <c r="AK202">
        <f t="shared" si="87"/>
        <v>2</v>
      </c>
      <c r="AL202">
        <f t="shared" si="88"/>
        <v>45</v>
      </c>
      <c r="AM202">
        <f t="shared" si="89"/>
        <v>2</v>
      </c>
      <c r="AN202">
        <f t="shared" si="90"/>
        <v>160</v>
      </c>
      <c r="AO202">
        <f t="shared" si="91"/>
        <v>13</v>
      </c>
      <c r="AP202">
        <f t="shared" si="92"/>
        <v>2</v>
      </c>
      <c r="AQ202">
        <f t="shared" si="93"/>
        <v>15</v>
      </c>
      <c r="AR202">
        <f t="shared" si="94"/>
        <v>2</v>
      </c>
      <c r="AS202">
        <f t="shared" si="95"/>
        <v>2</v>
      </c>
      <c r="AT202">
        <f t="shared" si="96"/>
        <v>186</v>
      </c>
      <c r="AU202">
        <f t="shared" si="97"/>
        <v>4</v>
      </c>
      <c r="AV202">
        <f t="shared" si="98"/>
        <v>57</v>
      </c>
      <c r="AW202">
        <f t="shared" si="99"/>
        <v>3</v>
      </c>
      <c r="AX202">
        <f t="shared" si="100"/>
        <v>7</v>
      </c>
      <c r="AY202">
        <f t="shared" si="101"/>
        <v>6</v>
      </c>
      <c r="AZ202">
        <f t="shared" si="102"/>
        <v>2</v>
      </c>
      <c r="BA202">
        <f t="shared" si="103"/>
        <v>192</v>
      </c>
      <c r="BB202">
        <f t="shared" si="104"/>
        <v>10</v>
      </c>
      <c r="BC202">
        <f t="shared" si="105"/>
        <v>58</v>
      </c>
      <c r="BD202">
        <f t="shared" si="106"/>
        <v>2</v>
      </c>
      <c r="BE202">
        <f t="shared" si="107"/>
        <v>6</v>
      </c>
      <c r="BF202">
        <f t="shared" si="108"/>
        <v>191</v>
      </c>
      <c r="BG202">
        <f t="shared" si="109"/>
        <v>33000</v>
      </c>
      <c r="BI202" s="15" t="s">
        <v>296</v>
      </c>
      <c r="BJ202" s="16">
        <v>35</v>
      </c>
      <c r="BK202" s="16">
        <v>81</v>
      </c>
      <c r="BL202" s="16">
        <v>9</v>
      </c>
      <c r="BM202" s="16">
        <v>4</v>
      </c>
      <c r="BN202" s="16">
        <v>2</v>
      </c>
      <c r="BO202" s="16">
        <v>45</v>
      </c>
      <c r="BP202" s="16">
        <v>2</v>
      </c>
      <c r="BQ202" s="16">
        <v>160</v>
      </c>
      <c r="BR202" s="16">
        <v>13</v>
      </c>
      <c r="BS202" s="16">
        <v>2</v>
      </c>
      <c r="BT202" s="16">
        <v>15</v>
      </c>
      <c r="BU202" s="16">
        <v>2</v>
      </c>
      <c r="BV202" s="16">
        <v>2</v>
      </c>
      <c r="BW202" s="16">
        <v>186</v>
      </c>
      <c r="BX202" s="16">
        <v>4</v>
      </c>
      <c r="BY202" s="16">
        <v>57</v>
      </c>
      <c r="BZ202" s="16">
        <v>3</v>
      </c>
      <c r="CA202" s="16">
        <v>7</v>
      </c>
      <c r="CB202" s="16">
        <v>6</v>
      </c>
      <c r="CC202" s="16">
        <v>2</v>
      </c>
      <c r="CD202" s="16">
        <v>192</v>
      </c>
      <c r="CE202" s="16">
        <v>10</v>
      </c>
      <c r="CF202" s="16">
        <v>58</v>
      </c>
      <c r="CG202" s="16">
        <v>2</v>
      </c>
      <c r="CH202" s="16">
        <v>6</v>
      </c>
      <c r="CI202" s="16">
        <v>191</v>
      </c>
      <c r="CJ202" s="16">
        <v>33000</v>
      </c>
    </row>
    <row r="203" spans="1:88" ht="15" thickBot="1" x14ac:dyDescent="0.35">
      <c r="A203" s="15" t="s">
        <v>297</v>
      </c>
      <c r="B203" s="16">
        <v>201</v>
      </c>
      <c r="C203" s="16">
        <v>163</v>
      </c>
      <c r="D203" s="16">
        <v>207</v>
      </c>
      <c r="E203" s="16">
        <v>207</v>
      </c>
      <c r="F203" s="16">
        <v>207</v>
      </c>
      <c r="G203" s="16">
        <v>203</v>
      </c>
      <c r="H203" s="16">
        <v>207</v>
      </c>
      <c r="I203" s="16">
        <v>114</v>
      </c>
      <c r="J203" s="16">
        <v>207</v>
      </c>
      <c r="K203" s="16">
        <v>207</v>
      </c>
      <c r="L203" s="16">
        <v>193</v>
      </c>
      <c r="M203" s="16">
        <v>207</v>
      </c>
      <c r="N203" s="16">
        <v>207</v>
      </c>
      <c r="O203" s="16">
        <v>48</v>
      </c>
      <c r="P203" s="16">
        <v>207</v>
      </c>
      <c r="Q203" s="16">
        <v>207</v>
      </c>
      <c r="R203" s="16">
        <v>207</v>
      </c>
      <c r="S203" s="16">
        <v>207</v>
      </c>
      <c r="T203" s="16">
        <v>207</v>
      </c>
      <c r="U203" s="16">
        <v>207</v>
      </c>
      <c r="V203" s="16">
        <v>30</v>
      </c>
      <c r="W203" s="16">
        <v>207</v>
      </c>
      <c r="X203" s="16">
        <v>196</v>
      </c>
      <c r="Y203" s="16">
        <v>207</v>
      </c>
      <c r="Z203" s="16">
        <v>207</v>
      </c>
      <c r="AA203" s="16">
        <v>17</v>
      </c>
      <c r="AB203" s="16">
        <v>36000</v>
      </c>
      <c r="AG203">
        <f t="shared" si="83"/>
        <v>7</v>
      </c>
      <c r="AH203">
        <f t="shared" si="84"/>
        <v>45</v>
      </c>
      <c r="AI203">
        <f t="shared" si="85"/>
        <v>1</v>
      </c>
      <c r="AJ203">
        <f t="shared" si="86"/>
        <v>1</v>
      </c>
      <c r="AK203">
        <f t="shared" si="87"/>
        <v>1</v>
      </c>
      <c r="AL203">
        <f t="shared" si="88"/>
        <v>5</v>
      </c>
      <c r="AM203">
        <f t="shared" si="89"/>
        <v>1</v>
      </c>
      <c r="AN203">
        <f t="shared" si="90"/>
        <v>94</v>
      </c>
      <c r="AO203">
        <f t="shared" si="91"/>
        <v>1</v>
      </c>
      <c r="AP203">
        <f t="shared" si="92"/>
        <v>1</v>
      </c>
      <c r="AQ203">
        <f t="shared" si="93"/>
        <v>15</v>
      </c>
      <c r="AR203">
        <f t="shared" si="94"/>
        <v>1</v>
      </c>
      <c r="AS203">
        <f t="shared" si="95"/>
        <v>1</v>
      </c>
      <c r="AT203">
        <f t="shared" si="96"/>
        <v>160</v>
      </c>
      <c r="AU203">
        <f t="shared" si="97"/>
        <v>1</v>
      </c>
      <c r="AV203">
        <f t="shared" si="98"/>
        <v>1</v>
      </c>
      <c r="AW203">
        <f t="shared" si="99"/>
        <v>1</v>
      </c>
      <c r="AX203">
        <f t="shared" si="100"/>
        <v>1</v>
      </c>
      <c r="AY203">
        <f t="shared" si="101"/>
        <v>1</v>
      </c>
      <c r="AZ203">
        <f t="shared" si="102"/>
        <v>1</v>
      </c>
      <c r="BA203">
        <f t="shared" si="103"/>
        <v>178</v>
      </c>
      <c r="BB203">
        <f t="shared" si="104"/>
        <v>1</v>
      </c>
      <c r="BC203">
        <f t="shared" si="105"/>
        <v>12</v>
      </c>
      <c r="BD203">
        <f t="shared" si="106"/>
        <v>1</v>
      </c>
      <c r="BE203">
        <f t="shared" si="107"/>
        <v>1</v>
      </c>
      <c r="BF203">
        <f t="shared" si="108"/>
        <v>191</v>
      </c>
      <c r="BG203">
        <f t="shared" si="109"/>
        <v>36000</v>
      </c>
      <c r="BI203" s="15" t="s">
        <v>297</v>
      </c>
      <c r="BJ203" s="16">
        <v>7</v>
      </c>
      <c r="BK203" s="16">
        <v>45</v>
      </c>
      <c r="BL203" s="16">
        <v>1</v>
      </c>
      <c r="BM203" s="16">
        <v>1</v>
      </c>
      <c r="BN203" s="16">
        <v>1</v>
      </c>
      <c r="BO203" s="16">
        <v>5</v>
      </c>
      <c r="BP203" s="16">
        <v>1</v>
      </c>
      <c r="BQ203" s="16">
        <v>94</v>
      </c>
      <c r="BR203" s="16">
        <v>1</v>
      </c>
      <c r="BS203" s="16">
        <v>1</v>
      </c>
      <c r="BT203" s="16">
        <v>15</v>
      </c>
      <c r="BU203" s="16">
        <v>1</v>
      </c>
      <c r="BV203" s="16">
        <v>1</v>
      </c>
      <c r="BW203" s="16">
        <v>160</v>
      </c>
      <c r="BX203" s="16">
        <v>1</v>
      </c>
      <c r="BY203" s="16">
        <v>1</v>
      </c>
      <c r="BZ203" s="16">
        <v>1</v>
      </c>
      <c r="CA203" s="16">
        <v>1</v>
      </c>
      <c r="CB203" s="16">
        <v>1</v>
      </c>
      <c r="CC203" s="16">
        <v>1</v>
      </c>
      <c r="CD203" s="16">
        <v>178</v>
      </c>
      <c r="CE203" s="16">
        <v>1</v>
      </c>
      <c r="CF203" s="16">
        <v>12</v>
      </c>
      <c r="CG203" s="16">
        <v>1</v>
      </c>
      <c r="CH203" s="16">
        <v>1</v>
      </c>
      <c r="CI203" s="16">
        <v>191</v>
      </c>
      <c r="CJ203" s="16">
        <v>36000</v>
      </c>
    </row>
    <row r="204" spans="1:88" ht="15" thickBot="1" x14ac:dyDescent="0.35">
      <c r="A204" s="15" t="s">
        <v>298</v>
      </c>
      <c r="B204" s="16">
        <v>173</v>
      </c>
      <c r="C204" s="16">
        <v>127</v>
      </c>
      <c r="D204" s="16">
        <v>184</v>
      </c>
      <c r="E204" s="16">
        <v>146</v>
      </c>
      <c r="F204" s="16">
        <v>203</v>
      </c>
      <c r="G204" s="16">
        <v>163</v>
      </c>
      <c r="H204" s="16">
        <v>198</v>
      </c>
      <c r="I204" s="16">
        <v>48</v>
      </c>
      <c r="J204" s="16">
        <v>126</v>
      </c>
      <c r="K204" s="16">
        <v>167</v>
      </c>
      <c r="L204" s="16">
        <v>193</v>
      </c>
      <c r="M204" s="16">
        <v>204</v>
      </c>
      <c r="N204" s="16">
        <v>188</v>
      </c>
      <c r="O204" s="16">
        <v>40</v>
      </c>
      <c r="P204" s="16">
        <v>198</v>
      </c>
      <c r="Q204" s="16">
        <v>65</v>
      </c>
      <c r="R204" s="16">
        <v>150</v>
      </c>
      <c r="S204" s="16">
        <v>193</v>
      </c>
      <c r="T204" s="16">
        <v>181</v>
      </c>
      <c r="U204" s="16">
        <v>203</v>
      </c>
      <c r="V204" s="16">
        <v>19</v>
      </c>
      <c r="W204" s="16">
        <v>183</v>
      </c>
      <c r="X204" s="16">
        <v>121</v>
      </c>
      <c r="Y204" s="16">
        <v>188</v>
      </c>
      <c r="Z204" s="16">
        <v>186</v>
      </c>
      <c r="AA204" s="16">
        <v>8</v>
      </c>
      <c r="AB204" s="16">
        <v>41000</v>
      </c>
      <c r="AG204">
        <f t="shared" si="83"/>
        <v>35</v>
      </c>
      <c r="AH204">
        <f t="shared" si="84"/>
        <v>81</v>
      </c>
      <c r="AI204">
        <f t="shared" si="85"/>
        <v>24</v>
      </c>
      <c r="AJ204">
        <f t="shared" si="86"/>
        <v>62</v>
      </c>
      <c r="AK204">
        <f t="shared" si="87"/>
        <v>5</v>
      </c>
      <c r="AL204">
        <f t="shared" si="88"/>
        <v>45</v>
      </c>
      <c r="AM204">
        <f t="shared" si="89"/>
        <v>10</v>
      </c>
      <c r="AN204">
        <f t="shared" si="90"/>
        <v>160</v>
      </c>
      <c r="AO204">
        <f t="shared" si="91"/>
        <v>82</v>
      </c>
      <c r="AP204">
        <f t="shared" si="92"/>
        <v>41</v>
      </c>
      <c r="AQ204">
        <f t="shared" si="93"/>
        <v>15</v>
      </c>
      <c r="AR204">
        <f t="shared" si="94"/>
        <v>4</v>
      </c>
      <c r="AS204">
        <f t="shared" si="95"/>
        <v>20</v>
      </c>
      <c r="AT204">
        <f t="shared" si="96"/>
        <v>168</v>
      </c>
      <c r="AU204">
        <f t="shared" si="97"/>
        <v>10</v>
      </c>
      <c r="AV204">
        <f t="shared" si="98"/>
        <v>143</v>
      </c>
      <c r="AW204">
        <f t="shared" si="99"/>
        <v>58</v>
      </c>
      <c r="AX204">
        <f t="shared" si="100"/>
        <v>15</v>
      </c>
      <c r="AY204">
        <f t="shared" si="101"/>
        <v>27</v>
      </c>
      <c r="AZ204">
        <f t="shared" si="102"/>
        <v>5</v>
      </c>
      <c r="BA204">
        <f t="shared" si="103"/>
        <v>189</v>
      </c>
      <c r="BB204">
        <f t="shared" si="104"/>
        <v>25</v>
      </c>
      <c r="BC204">
        <f t="shared" si="105"/>
        <v>87</v>
      </c>
      <c r="BD204">
        <f t="shared" si="106"/>
        <v>20</v>
      </c>
      <c r="BE204">
        <f t="shared" si="107"/>
        <v>22</v>
      </c>
      <c r="BF204">
        <f t="shared" si="108"/>
        <v>200</v>
      </c>
      <c r="BG204">
        <f t="shared" si="109"/>
        <v>41000</v>
      </c>
      <c r="BI204" s="15" t="s">
        <v>298</v>
      </c>
      <c r="BJ204" s="16">
        <v>35</v>
      </c>
      <c r="BK204" s="16">
        <v>81</v>
      </c>
      <c r="BL204" s="16">
        <v>24</v>
      </c>
      <c r="BM204" s="16">
        <v>62</v>
      </c>
      <c r="BN204" s="16">
        <v>5</v>
      </c>
      <c r="BO204" s="16">
        <v>45</v>
      </c>
      <c r="BP204" s="16">
        <v>10</v>
      </c>
      <c r="BQ204" s="16">
        <v>160</v>
      </c>
      <c r="BR204" s="16">
        <v>82</v>
      </c>
      <c r="BS204" s="16">
        <v>41</v>
      </c>
      <c r="BT204" s="16">
        <v>15</v>
      </c>
      <c r="BU204" s="16">
        <v>4</v>
      </c>
      <c r="BV204" s="16">
        <v>20</v>
      </c>
      <c r="BW204" s="16">
        <v>168</v>
      </c>
      <c r="BX204" s="16">
        <v>10</v>
      </c>
      <c r="BY204" s="16">
        <v>143</v>
      </c>
      <c r="BZ204" s="16">
        <v>58</v>
      </c>
      <c r="CA204" s="16">
        <v>15</v>
      </c>
      <c r="CB204" s="16">
        <v>27</v>
      </c>
      <c r="CC204" s="16">
        <v>5</v>
      </c>
      <c r="CD204" s="16">
        <v>189</v>
      </c>
      <c r="CE204" s="16">
        <v>25</v>
      </c>
      <c r="CF204" s="16">
        <v>87</v>
      </c>
      <c r="CG204" s="16">
        <v>20</v>
      </c>
      <c r="CH204" s="16">
        <v>22</v>
      </c>
      <c r="CI204" s="16">
        <v>200</v>
      </c>
      <c r="CJ204" s="16">
        <v>41000</v>
      </c>
    </row>
    <row r="205" spans="1:88" ht="15" thickBot="1" x14ac:dyDescent="0.35">
      <c r="A205" s="15" t="s">
        <v>299</v>
      </c>
      <c r="B205" s="16">
        <v>18</v>
      </c>
      <c r="C205" s="16">
        <v>14</v>
      </c>
      <c r="D205" s="16">
        <v>67</v>
      </c>
      <c r="E205" s="16">
        <v>27</v>
      </c>
      <c r="F205" s="16">
        <v>168</v>
      </c>
      <c r="G205" s="16">
        <v>8</v>
      </c>
      <c r="H205" s="16">
        <v>96</v>
      </c>
      <c r="I205" s="16">
        <v>11</v>
      </c>
      <c r="J205" s="16">
        <v>22</v>
      </c>
      <c r="K205" s="16">
        <v>58</v>
      </c>
      <c r="L205" s="16">
        <v>193</v>
      </c>
      <c r="M205" s="16">
        <v>137</v>
      </c>
      <c r="N205" s="16">
        <v>75</v>
      </c>
      <c r="O205" s="16">
        <v>7</v>
      </c>
      <c r="P205" s="16">
        <v>152</v>
      </c>
      <c r="Q205" s="16">
        <v>4</v>
      </c>
      <c r="R205" s="16">
        <v>41</v>
      </c>
      <c r="S205" s="16">
        <v>79</v>
      </c>
      <c r="T205" s="16">
        <v>28</v>
      </c>
      <c r="U205" s="16">
        <v>138</v>
      </c>
      <c r="V205" s="16">
        <v>13</v>
      </c>
      <c r="W205" s="16">
        <v>74</v>
      </c>
      <c r="X205" s="16">
        <v>84</v>
      </c>
      <c r="Y205" s="16">
        <v>73</v>
      </c>
      <c r="Z205" s="16">
        <v>51</v>
      </c>
      <c r="AA205" s="16">
        <v>7</v>
      </c>
      <c r="AB205" s="16">
        <v>40000</v>
      </c>
      <c r="AG205">
        <f t="shared" si="83"/>
        <v>190</v>
      </c>
      <c r="AH205">
        <f t="shared" si="84"/>
        <v>194</v>
      </c>
      <c r="AI205">
        <f t="shared" si="85"/>
        <v>141</v>
      </c>
      <c r="AJ205">
        <f t="shared" si="86"/>
        <v>181</v>
      </c>
      <c r="AK205">
        <f t="shared" si="87"/>
        <v>40</v>
      </c>
      <c r="AL205">
        <f t="shared" si="88"/>
        <v>200</v>
      </c>
      <c r="AM205">
        <f t="shared" si="89"/>
        <v>112</v>
      </c>
      <c r="AN205">
        <f t="shared" si="90"/>
        <v>197</v>
      </c>
      <c r="AO205">
        <f t="shared" si="91"/>
        <v>186</v>
      </c>
      <c r="AP205">
        <f t="shared" si="92"/>
        <v>150</v>
      </c>
      <c r="AQ205">
        <f t="shared" si="93"/>
        <v>15</v>
      </c>
      <c r="AR205">
        <f t="shared" si="94"/>
        <v>71</v>
      </c>
      <c r="AS205">
        <f t="shared" si="95"/>
        <v>133</v>
      </c>
      <c r="AT205">
        <f t="shared" si="96"/>
        <v>201</v>
      </c>
      <c r="AU205">
        <f t="shared" si="97"/>
        <v>56</v>
      </c>
      <c r="AV205">
        <f t="shared" si="98"/>
        <v>204</v>
      </c>
      <c r="AW205">
        <f t="shared" si="99"/>
        <v>167</v>
      </c>
      <c r="AX205">
        <f t="shared" si="100"/>
        <v>129</v>
      </c>
      <c r="AY205">
        <f t="shared" si="101"/>
        <v>180</v>
      </c>
      <c r="AZ205">
        <f t="shared" si="102"/>
        <v>70</v>
      </c>
      <c r="BA205">
        <f t="shared" si="103"/>
        <v>195</v>
      </c>
      <c r="BB205">
        <f t="shared" si="104"/>
        <v>134</v>
      </c>
      <c r="BC205">
        <f t="shared" si="105"/>
        <v>124</v>
      </c>
      <c r="BD205">
        <f t="shared" si="106"/>
        <v>135</v>
      </c>
      <c r="BE205">
        <f t="shared" si="107"/>
        <v>157</v>
      </c>
      <c r="BF205">
        <f t="shared" si="108"/>
        <v>201</v>
      </c>
      <c r="BG205">
        <f t="shared" si="109"/>
        <v>40000</v>
      </c>
      <c r="BI205" s="15" t="s">
        <v>299</v>
      </c>
      <c r="BJ205" s="16">
        <v>190</v>
      </c>
      <c r="BK205" s="16">
        <v>194</v>
      </c>
      <c r="BL205" s="16">
        <v>141</v>
      </c>
      <c r="BM205" s="16">
        <v>181</v>
      </c>
      <c r="BN205" s="16">
        <v>40</v>
      </c>
      <c r="BO205" s="16">
        <v>200</v>
      </c>
      <c r="BP205" s="16">
        <v>112</v>
      </c>
      <c r="BQ205" s="16">
        <v>197</v>
      </c>
      <c r="BR205" s="16">
        <v>186</v>
      </c>
      <c r="BS205" s="16">
        <v>150</v>
      </c>
      <c r="BT205" s="16">
        <v>15</v>
      </c>
      <c r="BU205" s="16">
        <v>71</v>
      </c>
      <c r="BV205" s="16">
        <v>133</v>
      </c>
      <c r="BW205" s="16">
        <v>201</v>
      </c>
      <c r="BX205" s="16">
        <v>56</v>
      </c>
      <c r="BY205" s="16">
        <v>204</v>
      </c>
      <c r="BZ205" s="16">
        <v>167</v>
      </c>
      <c r="CA205" s="16">
        <v>129</v>
      </c>
      <c r="CB205" s="16">
        <v>180</v>
      </c>
      <c r="CC205" s="16">
        <v>70</v>
      </c>
      <c r="CD205" s="16">
        <v>195</v>
      </c>
      <c r="CE205" s="16">
        <v>134</v>
      </c>
      <c r="CF205" s="16">
        <v>124</v>
      </c>
      <c r="CG205" s="16">
        <v>135</v>
      </c>
      <c r="CH205" s="16">
        <v>157</v>
      </c>
      <c r="CI205" s="16">
        <v>201</v>
      </c>
      <c r="CJ205" s="16">
        <v>40000</v>
      </c>
    </row>
    <row r="206" spans="1:88" ht="15" thickBot="1" x14ac:dyDescent="0.35">
      <c r="A206" s="15" t="s">
        <v>300</v>
      </c>
      <c r="B206" s="16">
        <v>18</v>
      </c>
      <c r="C206" s="16">
        <v>14</v>
      </c>
      <c r="D206" s="16">
        <v>67</v>
      </c>
      <c r="E206" s="16">
        <v>39</v>
      </c>
      <c r="F206" s="16">
        <v>182</v>
      </c>
      <c r="G206" s="16">
        <v>8</v>
      </c>
      <c r="H206" s="16">
        <v>96</v>
      </c>
      <c r="I206" s="16">
        <v>6</v>
      </c>
      <c r="J206" s="16">
        <v>6</v>
      </c>
      <c r="K206" s="16">
        <v>48</v>
      </c>
      <c r="L206" s="16">
        <v>174</v>
      </c>
      <c r="M206" s="16">
        <v>137</v>
      </c>
      <c r="N206" s="16">
        <v>87</v>
      </c>
      <c r="O206" s="16">
        <v>11</v>
      </c>
      <c r="P206" s="16">
        <v>152</v>
      </c>
      <c r="Q206" s="16">
        <v>3</v>
      </c>
      <c r="R206" s="16">
        <v>41</v>
      </c>
      <c r="S206" s="16">
        <v>49</v>
      </c>
      <c r="T206" s="16">
        <v>3</v>
      </c>
      <c r="U206" s="16">
        <v>138</v>
      </c>
      <c r="V206" s="16">
        <v>6</v>
      </c>
      <c r="W206" s="16">
        <v>74</v>
      </c>
      <c r="X206" s="16">
        <v>84</v>
      </c>
      <c r="Y206" s="16">
        <v>63</v>
      </c>
      <c r="Z206" s="16">
        <v>74</v>
      </c>
      <c r="AA206" s="16">
        <v>8</v>
      </c>
      <c r="AB206" s="16">
        <v>43000</v>
      </c>
      <c r="AG206">
        <f t="shared" si="83"/>
        <v>190</v>
      </c>
      <c r="AH206">
        <f t="shared" si="84"/>
        <v>194</v>
      </c>
      <c r="AI206">
        <f t="shared" si="85"/>
        <v>141</v>
      </c>
      <c r="AJ206">
        <f t="shared" si="86"/>
        <v>169</v>
      </c>
      <c r="AK206">
        <f t="shared" si="87"/>
        <v>26</v>
      </c>
      <c r="AL206">
        <f t="shared" si="88"/>
        <v>200</v>
      </c>
      <c r="AM206">
        <f t="shared" si="89"/>
        <v>112</v>
      </c>
      <c r="AN206">
        <f t="shared" si="90"/>
        <v>202</v>
      </c>
      <c r="AO206">
        <f t="shared" si="91"/>
        <v>202</v>
      </c>
      <c r="AP206">
        <f t="shared" si="92"/>
        <v>160</v>
      </c>
      <c r="AQ206">
        <f t="shared" si="93"/>
        <v>34</v>
      </c>
      <c r="AR206">
        <f t="shared" si="94"/>
        <v>71</v>
      </c>
      <c r="AS206">
        <f t="shared" si="95"/>
        <v>121</v>
      </c>
      <c r="AT206">
        <f t="shared" si="96"/>
        <v>197</v>
      </c>
      <c r="AU206">
        <f t="shared" si="97"/>
        <v>56</v>
      </c>
      <c r="AV206">
        <f t="shared" si="98"/>
        <v>205</v>
      </c>
      <c r="AW206">
        <f t="shared" si="99"/>
        <v>167</v>
      </c>
      <c r="AX206">
        <f t="shared" si="100"/>
        <v>159</v>
      </c>
      <c r="AY206">
        <f t="shared" si="101"/>
        <v>205</v>
      </c>
      <c r="AZ206">
        <f t="shared" si="102"/>
        <v>70</v>
      </c>
      <c r="BA206">
        <f t="shared" si="103"/>
        <v>202</v>
      </c>
      <c r="BB206">
        <f t="shared" si="104"/>
        <v>134</v>
      </c>
      <c r="BC206">
        <f t="shared" si="105"/>
        <v>124</v>
      </c>
      <c r="BD206">
        <f t="shared" si="106"/>
        <v>145</v>
      </c>
      <c r="BE206">
        <f t="shared" si="107"/>
        <v>134</v>
      </c>
      <c r="BF206">
        <f t="shared" si="108"/>
        <v>200</v>
      </c>
      <c r="BG206">
        <f t="shared" si="109"/>
        <v>43000</v>
      </c>
      <c r="BI206" s="15" t="s">
        <v>300</v>
      </c>
      <c r="BJ206" s="16">
        <v>190</v>
      </c>
      <c r="BK206" s="16">
        <v>194</v>
      </c>
      <c r="BL206" s="16">
        <v>141</v>
      </c>
      <c r="BM206" s="16">
        <v>169</v>
      </c>
      <c r="BN206" s="16">
        <v>26</v>
      </c>
      <c r="BO206" s="16">
        <v>200</v>
      </c>
      <c r="BP206" s="16">
        <v>112</v>
      </c>
      <c r="BQ206" s="16">
        <v>202</v>
      </c>
      <c r="BR206" s="16">
        <v>202</v>
      </c>
      <c r="BS206" s="16">
        <v>160</v>
      </c>
      <c r="BT206" s="16">
        <v>34</v>
      </c>
      <c r="BU206" s="16">
        <v>71</v>
      </c>
      <c r="BV206" s="16">
        <v>121</v>
      </c>
      <c r="BW206" s="16">
        <v>197</v>
      </c>
      <c r="BX206" s="16">
        <v>56</v>
      </c>
      <c r="BY206" s="16">
        <v>205</v>
      </c>
      <c r="BZ206" s="16">
        <v>167</v>
      </c>
      <c r="CA206" s="16">
        <v>159</v>
      </c>
      <c r="CB206" s="16">
        <v>205</v>
      </c>
      <c r="CC206" s="16">
        <v>70</v>
      </c>
      <c r="CD206" s="16">
        <v>202</v>
      </c>
      <c r="CE206" s="16">
        <v>134</v>
      </c>
      <c r="CF206" s="16">
        <v>124</v>
      </c>
      <c r="CG206" s="16">
        <v>145</v>
      </c>
      <c r="CH206" s="16">
        <v>134</v>
      </c>
      <c r="CI206" s="16">
        <v>200</v>
      </c>
      <c r="CJ206" s="16">
        <v>43000</v>
      </c>
    </row>
    <row r="207" spans="1:88" ht="15" thickBot="1" x14ac:dyDescent="0.35">
      <c r="A207" s="15" t="s">
        <v>301</v>
      </c>
      <c r="B207" s="16">
        <v>18</v>
      </c>
      <c r="C207" s="16">
        <v>53</v>
      </c>
      <c r="D207" s="16">
        <v>67</v>
      </c>
      <c r="E207" s="16">
        <v>13</v>
      </c>
      <c r="F207" s="16">
        <v>182</v>
      </c>
      <c r="G207" s="16">
        <v>8</v>
      </c>
      <c r="H207" s="16">
        <v>96</v>
      </c>
      <c r="I207" s="16">
        <v>1</v>
      </c>
      <c r="J207" s="16">
        <v>22</v>
      </c>
      <c r="K207" s="16">
        <v>91</v>
      </c>
      <c r="L207" s="16">
        <v>174</v>
      </c>
      <c r="M207" s="16">
        <v>153</v>
      </c>
      <c r="N207" s="16">
        <v>90</v>
      </c>
      <c r="O207" s="16">
        <v>7</v>
      </c>
      <c r="P207" s="16">
        <v>184</v>
      </c>
      <c r="Q207" s="16">
        <v>4</v>
      </c>
      <c r="R207" s="16">
        <v>41</v>
      </c>
      <c r="S207" s="16">
        <v>23</v>
      </c>
      <c r="T207" s="16">
        <v>19</v>
      </c>
      <c r="U207" s="16">
        <v>138</v>
      </c>
      <c r="V207" s="16">
        <v>7</v>
      </c>
      <c r="W207" s="16">
        <v>74</v>
      </c>
      <c r="X207" s="16">
        <v>107</v>
      </c>
      <c r="Y207" s="16">
        <v>28</v>
      </c>
      <c r="Z207" s="16">
        <v>51</v>
      </c>
      <c r="AA207" s="16">
        <v>8</v>
      </c>
      <c r="AB207" s="16">
        <v>41000</v>
      </c>
      <c r="AG207">
        <f t="shared" si="83"/>
        <v>190</v>
      </c>
      <c r="AH207">
        <f t="shared" si="84"/>
        <v>155</v>
      </c>
      <c r="AI207">
        <f t="shared" si="85"/>
        <v>141</v>
      </c>
      <c r="AJ207">
        <f t="shared" si="86"/>
        <v>195</v>
      </c>
      <c r="AK207">
        <f t="shared" si="87"/>
        <v>26</v>
      </c>
      <c r="AL207">
        <f t="shared" si="88"/>
        <v>200</v>
      </c>
      <c r="AM207">
        <f t="shared" si="89"/>
        <v>112</v>
      </c>
      <c r="AN207">
        <f t="shared" si="90"/>
        <v>207</v>
      </c>
      <c r="AO207">
        <f t="shared" si="91"/>
        <v>186</v>
      </c>
      <c r="AP207">
        <f t="shared" si="92"/>
        <v>117</v>
      </c>
      <c r="AQ207">
        <f t="shared" si="93"/>
        <v>34</v>
      </c>
      <c r="AR207">
        <f t="shared" si="94"/>
        <v>55</v>
      </c>
      <c r="AS207">
        <f t="shared" si="95"/>
        <v>118</v>
      </c>
      <c r="AT207">
        <f t="shared" si="96"/>
        <v>201</v>
      </c>
      <c r="AU207">
        <f t="shared" si="97"/>
        <v>24</v>
      </c>
      <c r="AV207">
        <f t="shared" si="98"/>
        <v>204</v>
      </c>
      <c r="AW207">
        <f t="shared" si="99"/>
        <v>167</v>
      </c>
      <c r="AX207">
        <f t="shared" si="100"/>
        <v>185</v>
      </c>
      <c r="AY207">
        <f t="shared" si="101"/>
        <v>189</v>
      </c>
      <c r="AZ207">
        <f t="shared" si="102"/>
        <v>70</v>
      </c>
      <c r="BA207">
        <f t="shared" si="103"/>
        <v>201</v>
      </c>
      <c r="BB207">
        <f t="shared" si="104"/>
        <v>134</v>
      </c>
      <c r="BC207">
        <f t="shared" si="105"/>
        <v>101</v>
      </c>
      <c r="BD207">
        <f t="shared" si="106"/>
        <v>180</v>
      </c>
      <c r="BE207">
        <f t="shared" si="107"/>
        <v>157</v>
      </c>
      <c r="BF207">
        <f t="shared" si="108"/>
        <v>200</v>
      </c>
      <c r="BG207">
        <f t="shared" si="109"/>
        <v>41000</v>
      </c>
      <c r="BI207" s="15" t="s">
        <v>301</v>
      </c>
      <c r="BJ207" s="16">
        <v>190</v>
      </c>
      <c r="BK207" s="16">
        <v>155</v>
      </c>
      <c r="BL207" s="16">
        <v>141</v>
      </c>
      <c r="BM207" s="16">
        <v>195</v>
      </c>
      <c r="BN207" s="16">
        <v>26</v>
      </c>
      <c r="BO207" s="16">
        <v>200</v>
      </c>
      <c r="BP207" s="16">
        <v>112</v>
      </c>
      <c r="BQ207" s="16">
        <v>207</v>
      </c>
      <c r="BR207" s="16">
        <v>186</v>
      </c>
      <c r="BS207" s="16">
        <v>117</v>
      </c>
      <c r="BT207" s="16">
        <v>34</v>
      </c>
      <c r="BU207" s="16">
        <v>55</v>
      </c>
      <c r="BV207" s="16">
        <v>118</v>
      </c>
      <c r="BW207" s="16">
        <v>201</v>
      </c>
      <c r="BX207" s="16">
        <v>24</v>
      </c>
      <c r="BY207" s="16">
        <v>204</v>
      </c>
      <c r="BZ207" s="16">
        <v>167</v>
      </c>
      <c r="CA207" s="16">
        <v>185</v>
      </c>
      <c r="CB207" s="16">
        <v>189</v>
      </c>
      <c r="CC207" s="16">
        <v>70</v>
      </c>
      <c r="CD207" s="16">
        <v>201</v>
      </c>
      <c r="CE207" s="16">
        <v>134</v>
      </c>
      <c r="CF207" s="16">
        <v>101</v>
      </c>
      <c r="CG207" s="16">
        <v>180</v>
      </c>
      <c r="CH207" s="16">
        <v>157</v>
      </c>
      <c r="CI207" s="16">
        <v>200</v>
      </c>
      <c r="CJ207" s="16">
        <v>41000</v>
      </c>
    </row>
    <row r="208" spans="1:88" ht="15" thickBot="1" x14ac:dyDescent="0.35">
      <c r="A208" s="15" t="s">
        <v>302</v>
      </c>
      <c r="B208" s="16">
        <v>18</v>
      </c>
      <c r="C208" s="16">
        <v>14</v>
      </c>
      <c r="D208" s="16">
        <v>88</v>
      </c>
      <c r="E208" s="16">
        <v>39</v>
      </c>
      <c r="F208" s="16">
        <v>182</v>
      </c>
      <c r="G208" s="16">
        <v>38</v>
      </c>
      <c r="H208" s="16">
        <v>181</v>
      </c>
      <c r="I208" s="16">
        <v>1</v>
      </c>
      <c r="J208" s="16">
        <v>40</v>
      </c>
      <c r="K208" s="16">
        <v>108</v>
      </c>
      <c r="L208" s="16">
        <v>193</v>
      </c>
      <c r="M208" s="16">
        <v>171</v>
      </c>
      <c r="N208" s="16">
        <v>97</v>
      </c>
      <c r="O208" s="16">
        <v>7</v>
      </c>
      <c r="P208" s="16">
        <v>184</v>
      </c>
      <c r="Q208" s="16">
        <v>4</v>
      </c>
      <c r="R208" s="16">
        <v>150</v>
      </c>
      <c r="S208" s="16">
        <v>79</v>
      </c>
      <c r="T208" s="16">
        <v>119</v>
      </c>
      <c r="U208" s="16">
        <v>191</v>
      </c>
      <c r="V208" s="16">
        <v>2</v>
      </c>
      <c r="W208" s="16">
        <v>159</v>
      </c>
      <c r="X208" s="16">
        <v>84</v>
      </c>
      <c r="Y208" s="16">
        <v>100</v>
      </c>
      <c r="Z208" s="16">
        <v>186</v>
      </c>
      <c r="AA208" s="16">
        <v>8</v>
      </c>
      <c r="AB208" s="16">
        <v>40000</v>
      </c>
      <c r="AG208">
        <f t="shared" si="83"/>
        <v>190</v>
      </c>
      <c r="AH208">
        <f t="shared" si="84"/>
        <v>194</v>
      </c>
      <c r="AI208">
        <f t="shared" si="85"/>
        <v>120</v>
      </c>
      <c r="AJ208">
        <f t="shared" si="86"/>
        <v>169</v>
      </c>
      <c r="AK208">
        <f t="shared" si="87"/>
        <v>26</v>
      </c>
      <c r="AL208">
        <f t="shared" si="88"/>
        <v>170</v>
      </c>
      <c r="AM208">
        <f t="shared" si="89"/>
        <v>27</v>
      </c>
      <c r="AN208">
        <f t="shared" si="90"/>
        <v>207</v>
      </c>
      <c r="AO208">
        <f t="shared" si="91"/>
        <v>168</v>
      </c>
      <c r="AP208">
        <f t="shared" si="92"/>
        <v>100</v>
      </c>
      <c r="AQ208">
        <f t="shared" si="93"/>
        <v>15</v>
      </c>
      <c r="AR208">
        <f t="shared" si="94"/>
        <v>37</v>
      </c>
      <c r="AS208">
        <f t="shared" si="95"/>
        <v>111</v>
      </c>
      <c r="AT208">
        <f t="shared" si="96"/>
        <v>201</v>
      </c>
      <c r="AU208">
        <f t="shared" si="97"/>
        <v>24</v>
      </c>
      <c r="AV208">
        <f t="shared" si="98"/>
        <v>204</v>
      </c>
      <c r="AW208">
        <f t="shared" si="99"/>
        <v>58</v>
      </c>
      <c r="AX208">
        <f t="shared" si="100"/>
        <v>129</v>
      </c>
      <c r="AY208">
        <f t="shared" si="101"/>
        <v>89</v>
      </c>
      <c r="AZ208">
        <f t="shared" si="102"/>
        <v>17</v>
      </c>
      <c r="BA208">
        <f t="shared" si="103"/>
        <v>206</v>
      </c>
      <c r="BB208">
        <f t="shared" si="104"/>
        <v>49</v>
      </c>
      <c r="BC208">
        <f t="shared" si="105"/>
        <v>124</v>
      </c>
      <c r="BD208">
        <f t="shared" si="106"/>
        <v>108</v>
      </c>
      <c r="BE208">
        <f t="shared" si="107"/>
        <v>22</v>
      </c>
      <c r="BF208">
        <f t="shared" si="108"/>
        <v>200</v>
      </c>
      <c r="BG208">
        <f t="shared" si="109"/>
        <v>40000</v>
      </c>
      <c r="BI208" s="15" t="s">
        <v>302</v>
      </c>
      <c r="BJ208" s="16">
        <v>190</v>
      </c>
      <c r="BK208" s="16">
        <v>194</v>
      </c>
      <c r="BL208" s="16">
        <v>120</v>
      </c>
      <c r="BM208" s="16">
        <v>169</v>
      </c>
      <c r="BN208" s="16">
        <v>26</v>
      </c>
      <c r="BO208" s="16">
        <v>170</v>
      </c>
      <c r="BP208" s="16">
        <v>27</v>
      </c>
      <c r="BQ208" s="16">
        <v>207</v>
      </c>
      <c r="BR208" s="16">
        <v>168</v>
      </c>
      <c r="BS208" s="16">
        <v>100</v>
      </c>
      <c r="BT208" s="16">
        <v>15</v>
      </c>
      <c r="BU208" s="16">
        <v>37</v>
      </c>
      <c r="BV208" s="16">
        <v>111</v>
      </c>
      <c r="BW208" s="16">
        <v>201</v>
      </c>
      <c r="BX208" s="16">
        <v>24</v>
      </c>
      <c r="BY208" s="16">
        <v>204</v>
      </c>
      <c r="BZ208" s="16">
        <v>58</v>
      </c>
      <c r="CA208" s="16">
        <v>129</v>
      </c>
      <c r="CB208" s="16">
        <v>89</v>
      </c>
      <c r="CC208" s="16">
        <v>17</v>
      </c>
      <c r="CD208" s="16">
        <v>206</v>
      </c>
      <c r="CE208" s="16">
        <v>49</v>
      </c>
      <c r="CF208" s="16">
        <v>124</v>
      </c>
      <c r="CG208" s="16">
        <v>108</v>
      </c>
      <c r="CH208" s="16">
        <v>22</v>
      </c>
      <c r="CI208" s="16">
        <v>200</v>
      </c>
      <c r="CJ208" s="16">
        <v>40000</v>
      </c>
    </row>
    <row r="209" spans="1:88" ht="15" thickBot="1" x14ac:dyDescent="0.35">
      <c r="A209" s="15" t="s">
        <v>303</v>
      </c>
      <c r="B209" s="16">
        <v>67</v>
      </c>
      <c r="C209" s="16">
        <v>14</v>
      </c>
      <c r="D209" s="16">
        <v>115</v>
      </c>
      <c r="E209" s="16">
        <v>98</v>
      </c>
      <c r="F209" s="16">
        <v>200</v>
      </c>
      <c r="G209" s="16">
        <v>38</v>
      </c>
      <c r="H209" s="16">
        <v>196</v>
      </c>
      <c r="I209" s="16">
        <v>4</v>
      </c>
      <c r="J209" s="16">
        <v>66</v>
      </c>
      <c r="K209" s="16">
        <v>158</v>
      </c>
      <c r="L209" s="16">
        <v>193</v>
      </c>
      <c r="M209" s="16">
        <v>197</v>
      </c>
      <c r="N209" s="16">
        <v>158</v>
      </c>
      <c r="O209" s="16">
        <v>7</v>
      </c>
      <c r="P209" s="16">
        <v>198</v>
      </c>
      <c r="Q209" s="16">
        <v>4</v>
      </c>
      <c r="R209" s="16">
        <v>150</v>
      </c>
      <c r="S209" s="16">
        <v>156</v>
      </c>
      <c r="T209" s="16">
        <v>157</v>
      </c>
      <c r="U209" s="16">
        <v>191</v>
      </c>
      <c r="V209" s="16">
        <v>10</v>
      </c>
      <c r="W209" s="16">
        <v>183</v>
      </c>
      <c r="X209" s="16">
        <v>84</v>
      </c>
      <c r="Y209" s="16">
        <v>134</v>
      </c>
      <c r="Z209" s="16">
        <v>150</v>
      </c>
      <c r="AA209" s="16">
        <v>1</v>
      </c>
      <c r="AB209" s="16">
        <v>35000</v>
      </c>
      <c r="AG209">
        <f t="shared" si="83"/>
        <v>141</v>
      </c>
      <c r="AH209">
        <f t="shared" si="84"/>
        <v>194</v>
      </c>
      <c r="AI209">
        <f t="shared" si="85"/>
        <v>93</v>
      </c>
      <c r="AJ209">
        <f t="shared" si="86"/>
        <v>110</v>
      </c>
      <c r="AK209">
        <f t="shared" si="87"/>
        <v>8</v>
      </c>
      <c r="AL209">
        <f t="shared" si="88"/>
        <v>170</v>
      </c>
      <c r="AM209">
        <f t="shared" si="89"/>
        <v>12</v>
      </c>
      <c r="AN209">
        <f t="shared" si="90"/>
        <v>204</v>
      </c>
      <c r="AO209">
        <f t="shared" si="91"/>
        <v>142</v>
      </c>
      <c r="AP209">
        <f t="shared" si="92"/>
        <v>50</v>
      </c>
      <c r="AQ209">
        <f t="shared" si="93"/>
        <v>15</v>
      </c>
      <c r="AR209">
        <f t="shared" si="94"/>
        <v>11</v>
      </c>
      <c r="AS209">
        <f t="shared" si="95"/>
        <v>50</v>
      </c>
      <c r="AT209">
        <f t="shared" si="96"/>
        <v>201</v>
      </c>
      <c r="AU209">
        <f t="shared" si="97"/>
        <v>10</v>
      </c>
      <c r="AV209">
        <f t="shared" si="98"/>
        <v>204</v>
      </c>
      <c r="AW209">
        <f t="shared" si="99"/>
        <v>58</v>
      </c>
      <c r="AX209">
        <f t="shared" si="100"/>
        <v>52</v>
      </c>
      <c r="AY209">
        <f t="shared" si="101"/>
        <v>51</v>
      </c>
      <c r="AZ209">
        <f t="shared" si="102"/>
        <v>17</v>
      </c>
      <c r="BA209">
        <f t="shared" si="103"/>
        <v>198</v>
      </c>
      <c r="BB209">
        <f t="shared" si="104"/>
        <v>25</v>
      </c>
      <c r="BC209">
        <f t="shared" si="105"/>
        <v>124</v>
      </c>
      <c r="BD209">
        <f t="shared" si="106"/>
        <v>74</v>
      </c>
      <c r="BE209">
        <f t="shared" si="107"/>
        <v>58</v>
      </c>
      <c r="BF209">
        <f t="shared" si="108"/>
        <v>207</v>
      </c>
      <c r="BG209">
        <f t="shared" si="109"/>
        <v>35000</v>
      </c>
      <c r="BI209" s="15" t="s">
        <v>303</v>
      </c>
      <c r="BJ209" s="16">
        <v>141</v>
      </c>
      <c r="BK209" s="16">
        <v>194</v>
      </c>
      <c r="BL209" s="16">
        <v>93</v>
      </c>
      <c r="BM209" s="16">
        <v>110</v>
      </c>
      <c r="BN209" s="16">
        <v>8</v>
      </c>
      <c r="BO209" s="16">
        <v>170</v>
      </c>
      <c r="BP209" s="16">
        <v>12</v>
      </c>
      <c r="BQ209" s="16">
        <v>204</v>
      </c>
      <c r="BR209" s="16">
        <v>142</v>
      </c>
      <c r="BS209" s="16">
        <v>50</v>
      </c>
      <c r="BT209" s="16">
        <v>15</v>
      </c>
      <c r="BU209" s="16">
        <v>11</v>
      </c>
      <c r="BV209" s="16">
        <v>50</v>
      </c>
      <c r="BW209" s="16">
        <v>201</v>
      </c>
      <c r="BX209" s="16">
        <v>10</v>
      </c>
      <c r="BY209" s="16">
        <v>204</v>
      </c>
      <c r="BZ209" s="16">
        <v>58</v>
      </c>
      <c r="CA209" s="16">
        <v>52</v>
      </c>
      <c r="CB209" s="16">
        <v>51</v>
      </c>
      <c r="CC209" s="16">
        <v>17</v>
      </c>
      <c r="CD209" s="16">
        <v>198</v>
      </c>
      <c r="CE209" s="16">
        <v>25</v>
      </c>
      <c r="CF209" s="16">
        <v>124</v>
      </c>
      <c r="CG209" s="16">
        <v>74</v>
      </c>
      <c r="CH209" s="16">
        <v>58</v>
      </c>
      <c r="CI209" s="16">
        <v>207</v>
      </c>
      <c r="CJ209" s="16">
        <v>35000</v>
      </c>
    </row>
    <row r="210" spans="1:88" ht="15" thickBot="1" x14ac:dyDescent="0.35">
      <c r="A210" s="15" t="s">
        <v>304</v>
      </c>
      <c r="B210" s="16">
        <v>67</v>
      </c>
      <c r="C210" s="16">
        <v>53</v>
      </c>
      <c r="D210" s="16">
        <v>161</v>
      </c>
      <c r="E210" s="16">
        <v>125</v>
      </c>
      <c r="F210" s="16">
        <v>203</v>
      </c>
      <c r="G210" s="16">
        <v>87</v>
      </c>
      <c r="H210" s="16">
        <v>202</v>
      </c>
      <c r="I210" s="16">
        <v>14</v>
      </c>
      <c r="J210" s="16">
        <v>126</v>
      </c>
      <c r="K210" s="16">
        <v>187</v>
      </c>
      <c r="L210" s="16">
        <v>193</v>
      </c>
      <c r="M210" s="16">
        <v>204</v>
      </c>
      <c r="N210" s="16">
        <v>200</v>
      </c>
      <c r="O210" s="16">
        <v>5</v>
      </c>
      <c r="P210" s="16">
        <v>204</v>
      </c>
      <c r="Q210" s="16">
        <v>65</v>
      </c>
      <c r="R210" s="16">
        <v>150</v>
      </c>
      <c r="S210" s="16">
        <v>176</v>
      </c>
      <c r="T210" s="16">
        <v>204</v>
      </c>
      <c r="U210" s="16">
        <v>203</v>
      </c>
      <c r="V210" s="16">
        <v>11</v>
      </c>
      <c r="W210" s="16">
        <v>193</v>
      </c>
      <c r="X210" s="16">
        <v>121</v>
      </c>
      <c r="Y210" s="16">
        <v>175</v>
      </c>
      <c r="Z210" s="16">
        <v>150</v>
      </c>
      <c r="AA210" s="16">
        <v>1</v>
      </c>
      <c r="AB210" s="16">
        <v>35000</v>
      </c>
      <c r="AG210">
        <f t="shared" si="83"/>
        <v>141</v>
      </c>
      <c r="AH210">
        <f t="shared" si="84"/>
        <v>155</v>
      </c>
      <c r="AI210">
        <f t="shared" si="85"/>
        <v>47</v>
      </c>
      <c r="AJ210">
        <f t="shared" si="86"/>
        <v>83</v>
      </c>
      <c r="AK210">
        <f t="shared" si="87"/>
        <v>5</v>
      </c>
      <c r="AL210">
        <f t="shared" si="88"/>
        <v>121</v>
      </c>
      <c r="AM210">
        <f t="shared" si="89"/>
        <v>6</v>
      </c>
      <c r="AN210">
        <f t="shared" si="90"/>
        <v>194</v>
      </c>
      <c r="AO210">
        <f t="shared" si="91"/>
        <v>82</v>
      </c>
      <c r="AP210">
        <f t="shared" si="92"/>
        <v>21</v>
      </c>
      <c r="AQ210">
        <f t="shared" si="93"/>
        <v>15</v>
      </c>
      <c r="AR210">
        <f t="shared" si="94"/>
        <v>4</v>
      </c>
      <c r="AS210">
        <f t="shared" si="95"/>
        <v>8</v>
      </c>
      <c r="AT210">
        <f t="shared" si="96"/>
        <v>203</v>
      </c>
      <c r="AU210">
        <f t="shared" si="97"/>
        <v>4</v>
      </c>
      <c r="AV210">
        <f t="shared" si="98"/>
        <v>143</v>
      </c>
      <c r="AW210">
        <f t="shared" si="99"/>
        <v>58</v>
      </c>
      <c r="AX210">
        <f t="shared" si="100"/>
        <v>32</v>
      </c>
      <c r="AY210">
        <f t="shared" si="101"/>
        <v>4</v>
      </c>
      <c r="AZ210">
        <f t="shared" si="102"/>
        <v>5</v>
      </c>
      <c r="BA210">
        <f t="shared" si="103"/>
        <v>197</v>
      </c>
      <c r="BB210">
        <f t="shared" si="104"/>
        <v>15</v>
      </c>
      <c r="BC210">
        <f t="shared" si="105"/>
        <v>87</v>
      </c>
      <c r="BD210">
        <f t="shared" si="106"/>
        <v>33</v>
      </c>
      <c r="BE210">
        <f t="shared" si="107"/>
        <v>58</v>
      </c>
      <c r="BF210">
        <f t="shared" si="108"/>
        <v>207</v>
      </c>
      <c r="BG210">
        <f t="shared" si="109"/>
        <v>35000</v>
      </c>
      <c r="BI210" s="15" t="s">
        <v>304</v>
      </c>
      <c r="BJ210" s="16">
        <v>141</v>
      </c>
      <c r="BK210" s="16">
        <v>155</v>
      </c>
      <c r="BL210" s="16">
        <v>47</v>
      </c>
      <c r="BM210" s="16">
        <v>83</v>
      </c>
      <c r="BN210" s="16">
        <v>5</v>
      </c>
      <c r="BO210" s="16">
        <v>121</v>
      </c>
      <c r="BP210" s="16">
        <v>6</v>
      </c>
      <c r="BQ210" s="16">
        <v>194</v>
      </c>
      <c r="BR210" s="16">
        <v>82</v>
      </c>
      <c r="BS210" s="16">
        <v>21</v>
      </c>
      <c r="BT210" s="16">
        <v>15</v>
      </c>
      <c r="BU210" s="16">
        <v>4</v>
      </c>
      <c r="BV210" s="16">
        <v>8</v>
      </c>
      <c r="BW210" s="16">
        <v>203</v>
      </c>
      <c r="BX210" s="16">
        <v>4</v>
      </c>
      <c r="BY210" s="16">
        <v>143</v>
      </c>
      <c r="BZ210" s="16">
        <v>58</v>
      </c>
      <c r="CA210" s="16">
        <v>32</v>
      </c>
      <c r="CB210" s="16">
        <v>4</v>
      </c>
      <c r="CC210" s="16">
        <v>5</v>
      </c>
      <c r="CD210" s="16">
        <v>197</v>
      </c>
      <c r="CE210" s="16">
        <v>15</v>
      </c>
      <c r="CF210" s="16">
        <v>87</v>
      </c>
      <c r="CG210" s="16">
        <v>33</v>
      </c>
      <c r="CH210" s="16">
        <v>58</v>
      </c>
      <c r="CI210" s="16">
        <v>207</v>
      </c>
      <c r="CJ210" s="16">
        <v>35000</v>
      </c>
    </row>
    <row r="211" spans="1:88" ht="15" thickBot="1" x14ac:dyDescent="0.35">
      <c r="A211" s="15" t="s">
        <v>305</v>
      </c>
      <c r="B211" s="16">
        <v>120</v>
      </c>
      <c r="C211" s="16">
        <v>53</v>
      </c>
      <c r="D211" s="16">
        <v>161</v>
      </c>
      <c r="E211" s="16">
        <v>109</v>
      </c>
      <c r="F211" s="16">
        <v>203</v>
      </c>
      <c r="G211" s="16">
        <v>131</v>
      </c>
      <c r="H211" s="16">
        <v>205</v>
      </c>
      <c r="I211" s="16">
        <v>14</v>
      </c>
      <c r="J211" s="16">
        <v>66</v>
      </c>
      <c r="K211" s="16">
        <v>195</v>
      </c>
      <c r="L211" s="16">
        <v>193</v>
      </c>
      <c r="M211" s="16">
        <v>203</v>
      </c>
      <c r="N211" s="16">
        <v>183</v>
      </c>
      <c r="O211" s="16">
        <v>5</v>
      </c>
      <c r="P211" s="16">
        <v>204</v>
      </c>
      <c r="Q211" s="16">
        <v>65</v>
      </c>
      <c r="R211" s="16">
        <v>150</v>
      </c>
      <c r="S211" s="16">
        <v>167</v>
      </c>
      <c r="T211" s="16">
        <v>189</v>
      </c>
      <c r="U211" s="16">
        <v>203</v>
      </c>
      <c r="V211" s="16">
        <v>7</v>
      </c>
      <c r="W211" s="16">
        <v>183</v>
      </c>
      <c r="X211" s="16">
        <v>121</v>
      </c>
      <c r="Y211" s="16">
        <v>188</v>
      </c>
      <c r="Z211" s="16">
        <v>150</v>
      </c>
      <c r="AA211" s="16">
        <v>1</v>
      </c>
      <c r="AB211" s="16">
        <v>38000</v>
      </c>
      <c r="AG211">
        <f t="shared" si="83"/>
        <v>88</v>
      </c>
      <c r="AH211">
        <f t="shared" si="84"/>
        <v>155</v>
      </c>
      <c r="AI211">
        <f t="shared" si="85"/>
        <v>47</v>
      </c>
      <c r="AJ211">
        <f t="shared" si="86"/>
        <v>99</v>
      </c>
      <c r="AK211">
        <f t="shared" si="87"/>
        <v>5</v>
      </c>
      <c r="AL211">
        <f t="shared" si="88"/>
        <v>77</v>
      </c>
      <c r="AM211">
        <f t="shared" si="89"/>
        <v>3</v>
      </c>
      <c r="AN211">
        <f t="shared" si="90"/>
        <v>194</v>
      </c>
      <c r="AO211">
        <f t="shared" si="91"/>
        <v>142</v>
      </c>
      <c r="AP211">
        <f t="shared" si="92"/>
        <v>13</v>
      </c>
      <c r="AQ211">
        <f t="shared" si="93"/>
        <v>15</v>
      </c>
      <c r="AR211">
        <f t="shared" si="94"/>
        <v>5</v>
      </c>
      <c r="AS211">
        <f t="shared" si="95"/>
        <v>25</v>
      </c>
      <c r="AT211">
        <f t="shared" si="96"/>
        <v>203</v>
      </c>
      <c r="AU211">
        <f t="shared" si="97"/>
        <v>4</v>
      </c>
      <c r="AV211">
        <f t="shared" si="98"/>
        <v>143</v>
      </c>
      <c r="AW211">
        <f t="shared" si="99"/>
        <v>58</v>
      </c>
      <c r="AX211">
        <f t="shared" si="100"/>
        <v>41</v>
      </c>
      <c r="AY211">
        <f t="shared" si="101"/>
        <v>19</v>
      </c>
      <c r="AZ211">
        <f t="shared" si="102"/>
        <v>5</v>
      </c>
      <c r="BA211">
        <f t="shared" si="103"/>
        <v>201</v>
      </c>
      <c r="BB211">
        <f t="shared" si="104"/>
        <v>25</v>
      </c>
      <c r="BC211">
        <f t="shared" si="105"/>
        <v>87</v>
      </c>
      <c r="BD211">
        <f t="shared" si="106"/>
        <v>20</v>
      </c>
      <c r="BE211">
        <f t="shared" si="107"/>
        <v>58</v>
      </c>
      <c r="BF211">
        <f t="shared" si="108"/>
        <v>207</v>
      </c>
      <c r="BG211">
        <f t="shared" si="109"/>
        <v>38000</v>
      </c>
      <c r="BI211" s="15" t="s">
        <v>305</v>
      </c>
      <c r="BJ211" s="16">
        <v>88</v>
      </c>
      <c r="BK211" s="16">
        <v>155</v>
      </c>
      <c r="BL211" s="16">
        <v>47</v>
      </c>
      <c r="BM211" s="16">
        <v>99</v>
      </c>
      <c r="BN211" s="16">
        <v>5</v>
      </c>
      <c r="BO211" s="16">
        <v>77</v>
      </c>
      <c r="BP211" s="16">
        <v>3</v>
      </c>
      <c r="BQ211" s="16">
        <v>194</v>
      </c>
      <c r="BR211" s="16">
        <v>142</v>
      </c>
      <c r="BS211" s="16">
        <v>13</v>
      </c>
      <c r="BT211" s="16">
        <v>15</v>
      </c>
      <c r="BU211" s="16">
        <v>5</v>
      </c>
      <c r="BV211" s="16">
        <v>25</v>
      </c>
      <c r="BW211" s="16">
        <v>203</v>
      </c>
      <c r="BX211" s="16">
        <v>4</v>
      </c>
      <c r="BY211" s="16">
        <v>143</v>
      </c>
      <c r="BZ211" s="16">
        <v>58</v>
      </c>
      <c r="CA211" s="16">
        <v>41</v>
      </c>
      <c r="CB211" s="16">
        <v>19</v>
      </c>
      <c r="CC211" s="16">
        <v>5</v>
      </c>
      <c r="CD211" s="16">
        <v>201</v>
      </c>
      <c r="CE211" s="16">
        <v>25</v>
      </c>
      <c r="CF211" s="16">
        <v>87</v>
      </c>
      <c r="CG211" s="16">
        <v>20</v>
      </c>
      <c r="CH211" s="16">
        <v>58</v>
      </c>
      <c r="CI211" s="16">
        <v>207</v>
      </c>
      <c r="CJ211" s="16">
        <v>38000</v>
      </c>
    </row>
    <row r="212" spans="1:88" ht="15" thickBot="1" x14ac:dyDescent="0.35">
      <c r="A212" s="15" t="s">
        <v>306</v>
      </c>
      <c r="B212" s="16">
        <v>67</v>
      </c>
      <c r="C212" s="16">
        <v>5</v>
      </c>
      <c r="D212" s="16">
        <v>115</v>
      </c>
      <c r="E212" s="16">
        <v>39</v>
      </c>
      <c r="F212" s="16">
        <v>200</v>
      </c>
      <c r="G212" s="16">
        <v>38</v>
      </c>
      <c r="H212" s="16">
        <v>191</v>
      </c>
      <c r="I212" s="16">
        <v>6</v>
      </c>
      <c r="J212" s="16">
        <v>22</v>
      </c>
      <c r="K212" s="16">
        <v>187</v>
      </c>
      <c r="L212" s="16">
        <v>193</v>
      </c>
      <c r="M212" s="16">
        <v>185</v>
      </c>
      <c r="N212" s="16">
        <v>125</v>
      </c>
      <c r="O212" s="16">
        <v>2</v>
      </c>
      <c r="P212" s="16">
        <v>198</v>
      </c>
      <c r="Q212" s="16">
        <v>4</v>
      </c>
      <c r="R212" s="16">
        <v>150</v>
      </c>
      <c r="S212" s="16">
        <v>105</v>
      </c>
      <c r="T212" s="16">
        <v>76</v>
      </c>
      <c r="U212" s="16">
        <v>191</v>
      </c>
      <c r="V212" s="16">
        <v>1</v>
      </c>
      <c r="W212" s="16">
        <v>133</v>
      </c>
      <c r="X212" s="16">
        <v>107</v>
      </c>
      <c r="Y212" s="16">
        <v>158</v>
      </c>
      <c r="Z212" s="16">
        <v>150</v>
      </c>
      <c r="AA212" s="16">
        <v>1</v>
      </c>
      <c r="AB212" s="16">
        <v>37000</v>
      </c>
      <c r="AG212">
        <f t="shared" si="83"/>
        <v>141</v>
      </c>
      <c r="AH212">
        <f t="shared" si="84"/>
        <v>203</v>
      </c>
      <c r="AI212">
        <f t="shared" si="85"/>
        <v>93</v>
      </c>
      <c r="AJ212">
        <f t="shared" si="86"/>
        <v>169</v>
      </c>
      <c r="AK212">
        <f t="shared" si="87"/>
        <v>8</v>
      </c>
      <c r="AL212">
        <f t="shared" si="88"/>
        <v>170</v>
      </c>
      <c r="AM212">
        <f t="shared" si="89"/>
        <v>17</v>
      </c>
      <c r="AN212">
        <f t="shared" si="90"/>
        <v>202</v>
      </c>
      <c r="AO212">
        <f t="shared" si="91"/>
        <v>186</v>
      </c>
      <c r="AP212">
        <f t="shared" si="92"/>
        <v>21</v>
      </c>
      <c r="AQ212">
        <f t="shared" si="93"/>
        <v>15</v>
      </c>
      <c r="AR212">
        <f t="shared" si="94"/>
        <v>23</v>
      </c>
      <c r="AS212">
        <f t="shared" si="95"/>
        <v>83</v>
      </c>
      <c r="AT212">
        <f t="shared" si="96"/>
        <v>206</v>
      </c>
      <c r="AU212">
        <f t="shared" si="97"/>
        <v>10</v>
      </c>
      <c r="AV212">
        <f t="shared" si="98"/>
        <v>204</v>
      </c>
      <c r="AW212">
        <f t="shared" si="99"/>
        <v>58</v>
      </c>
      <c r="AX212">
        <f t="shared" si="100"/>
        <v>103</v>
      </c>
      <c r="AY212">
        <f t="shared" si="101"/>
        <v>132</v>
      </c>
      <c r="AZ212">
        <f t="shared" si="102"/>
        <v>17</v>
      </c>
      <c r="BA212">
        <f t="shared" si="103"/>
        <v>207</v>
      </c>
      <c r="BB212">
        <f t="shared" si="104"/>
        <v>75</v>
      </c>
      <c r="BC212">
        <f t="shared" si="105"/>
        <v>101</v>
      </c>
      <c r="BD212">
        <f t="shared" si="106"/>
        <v>50</v>
      </c>
      <c r="BE212">
        <f t="shared" si="107"/>
        <v>58</v>
      </c>
      <c r="BF212">
        <f t="shared" si="108"/>
        <v>207</v>
      </c>
      <c r="BG212">
        <f t="shared" si="109"/>
        <v>37000</v>
      </c>
      <c r="BI212" s="15" t="s">
        <v>306</v>
      </c>
      <c r="BJ212" s="16">
        <v>141</v>
      </c>
      <c r="BK212" s="16">
        <v>203</v>
      </c>
      <c r="BL212" s="16">
        <v>93</v>
      </c>
      <c r="BM212" s="16">
        <v>169</v>
      </c>
      <c r="BN212" s="16">
        <v>8</v>
      </c>
      <c r="BO212" s="16">
        <v>170</v>
      </c>
      <c r="BP212" s="16">
        <v>17</v>
      </c>
      <c r="BQ212" s="16">
        <v>202</v>
      </c>
      <c r="BR212" s="16">
        <v>186</v>
      </c>
      <c r="BS212" s="16">
        <v>21</v>
      </c>
      <c r="BT212" s="16">
        <v>15</v>
      </c>
      <c r="BU212" s="16">
        <v>23</v>
      </c>
      <c r="BV212" s="16">
        <v>83</v>
      </c>
      <c r="BW212" s="16">
        <v>206</v>
      </c>
      <c r="BX212" s="16">
        <v>10</v>
      </c>
      <c r="BY212" s="16">
        <v>204</v>
      </c>
      <c r="BZ212" s="16">
        <v>58</v>
      </c>
      <c r="CA212" s="16">
        <v>103</v>
      </c>
      <c r="CB212" s="16">
        <v>132</v>
      </c>
      <c r="CC212" s="16">
        <v>17</v>
      </c>
      <c r="CD212" s="16">
        <v>207</v>
      </c>
      <c r="CE212" s="16">
        <v>75</v>
      </c>
      <c r="CF212" s="16">
        <v>101</v>
      </c>
      <c r="CG212" s="16">
        <v>50</v>
      </c>
      <c r="CH212" s="16">
        <v>58</v>
      </c>
      <c r="CI212" s="16">
        <v>207</v>
      </c>
      <c r="CJ212" s="16">
        <v>37000</v>
      </c>
    </row>
    <row r="213" spans="1:88" ht="15" thickBot="1" x14ac:dyDescent="0.35">
      <c r="A213" s="15" t="s">
        <v>307</v>
      </c>
      <c r="B213" s="16">
        <v>18</v>
      </c>
      <c r="C213" s="16">
        <v>5</v>
      </c>
      <c r="D213" s="16">
        <v>145</v>
      </c>
      <c r="E213" s="16">
        <v>81</v>
      </c>
      <c r="F213" s="16">
        <v>182</v>
      </c>
      <c r="G213" s="16">
        <v>38</v>
      </c>
      <c r="H213" s="16">
        <v>196</v>
      </c>
      <c r="I213" s="16">
        <v>6</v>
      </c>
      <c r="J213" s="16">
        <v>40</v>
      </c>
      <c r="K213" s="16">
        <v>176</v>
      </c>
      <c r="L213" s="16">
        <v>193</v>
      </c>
      <c r="M213" s="16">
        <v>125</v>
      </c>
      <c r="N213" s="16">
        <v>120</v>
      </c>
      <c r="O213" s="16">
        <v>3</v>
      </c>
      <c r="P213" s="16">
        <v>198</v>
      </c>
      <c r="Q213" s="16">
        <v>4</v>
      </c>
      <c r="R213" s="16">
        <v>150</v>
      </c>
      <c r="S213" s="16">
        <v>79</v>
      </c>
      <c r="T213" s="16">
        <v>119</v>
      </c>
      <c r="U213" s="16">
        <v>138</v>
      </c>
      <c r="V213" s="16">
        <v>4</v>
      </c>
      <c r="W213" s="16">
        <v>159</v>
      </c>
      <c r="X213" s="16">
        <v>107</v>
      </c>
      <c r="Y213" s="16">
        <v>134</v>
      </c>
      <c r="Z213" s="16">
        <v>111</v>
      </c>
      <c r="AA213" s="16">
        <v>1</v>
      </c>
      <c r="AB213" s="16">
        <v>35000</v>
      </c>
      <c r="AG213">
        <f t="shared" si="83"/>
        <v>190</v>
      </c>
      <c r="AH213">
        <f t="shared" si="84"/>
        <v>203</v>
      </c>
      <c r="AI213">
        <f t="shared" si="85"/>
        <v>63</v>
      </c>
      <c r="AJ213">
        <f t="shared" si="86"/>
        <v>127</v>
      </c>
      <c r="AK213">
        <f t="shared" si="87"/>
        <v>26</v>
      </c>
      <c r="AL213">
        <f t="shared" si="88"/>
        <v>170</v>
      </c>
      <c r="AM213">
        <f t="shared" si="89"/>
        <v>12</v>
      </c>
      <c r="AN213">
        <f t="shared" si="90"/>
        <v>202</v>
      </c>
      <c r="AO213">
        <f t="shared" si="91"/>
        <v>168</v>
      </c>
      <c r="AP213">
        <f t="shared" si="92"/>
        <v>32</v>
      </c>
      <c r="AQ213">
        <f t="shared" si="93"/>
        <v>15</v>
      </c>
      <c r="AR213">
        <f t="shared" si="94"/>
        <v>83</v>
      </c>
      <c r="AS213">
        <f t="shared" si="95"/>
        <v>88</v>
      </c>
      <c r="AT213">
        <f t="shared" si="96"/>
        <v>205</v>
      </c>
      <c r="AU213">
        <f t="shared" si="97"/>
        <v>10</v>
      </c>
      <c r="AV213">
        <f t="shared" si="98"/>
        <v>204</v>
      </c>
      <c r="AW213">
        <f t="shared" si="99"/>
        <v>58</v>
      </c>
      <c r="AX213">
        <f t="shared" si="100"/>
        <v>129</v>
      </c>
      <c r="AY213">
        <f t="shared" si="101"/>
        <v>89</v>
      </c>
      <c r="AZ213">
        <f t="shared" si="102"/>
        <v>70</v>
      </c>
      <c r="BA213">
        <f t="shared" si="103"/>
        <v>204</v>
      </c>
      <c r="BB213">
        <f t="shared" si="104"/>
        <v>49</v>
      </c>
      <c r="BC213">
        <f t="shared" si="105"/>
        <v>101</v>
      </c>
      <c r="BD213">
        <f t="shared" si="106"/>
        <v>74</v>
      </c>
      <c r="BE213">
        <f t="shared" si="107"/>
        <v>97</v>
      </c>
      <c r="BF213">
        <f t="shared" si="108"/>
        <v>207</v>
      </c>
      <c r="BG213">
        <f t="shared" si="109"/>
        <v>35000</v>
      </c>
      <c r="BI213" s="15" t="s">
        <v>307</v>
      </c>
      <c r="BJ213" s="16">
        <v>190</v>
      </c>
      <c r="BK213" s="16">
        <v>203</v>
      </c>
      <c r="BL213" s="16">
        <v>63</v>
      </c>
      <c r="BM213" s="16">
        <v>127</v>
      </c>
      <c r="BN213" s="16">
        <v>26</v>
      </c>
      <c r="BO213" s="16">
        <v>170</v>
      </c>
      <c r="BP213" s="16">
        <v>12</v>
      </c>
      <c r="BQ213" s="16">
        <v>202</v>
      </c>
      <c r="BR213" s="16">
        <v>168</v>
      </c>
      <c r="BS213" s="16">
        <v>32</v>
      </c>
      <c r="BT213" s="16">
        <v>15</v>
      </c>
      <c r="BU213" s="16">
        <v>83</v>
      </c>
      <c r="BV213" s="16">
        <v>88</v>
      </c>
      <c r="BW213" s="16">
        <v>205</v>
      </c>
      <c r="BX213" s="16">
        <v>10</v>
      </c>
      <c r="BY213" s="16">
        <v>204</v>
      </c>
      <c r="BZ213" s="16">
        <v>58</v>
      </c>
      <c r="CA213" s="16">
        <v>129</v>
      </c>
      <c r="CB213" s="16">
        <v>89</v>
      </c>
      <c r="CC213" s="16">
        <v>70</v>
      </c>
      <c r="CD213" s="16">
        <v>204</v>
      </c>
      <c r="CE213" s="16">
        <v>49</v>
      </c>
      <c r="CF213" s="16">
        <v>101</v>
      </c>
      <c r="CG213" s="16">
        <v>74</v>
      </c>
      <c r="CH213" s="16">
        <v>97</v>
      </c>
      <c r="CI213" s="16">
        <v>207</v>
      </c>
      <c r="CJ213" s="16">
        <v>35000</v>
      </c>
    </row>
    <row r="214" spans="1:88" ht="15" thickBot="1" x14ac:dyDescent="0.35">
      <c r="A214" s="15" t="s">
        <v>308</v>
      </c>
      <c r="B214" s="16">
        <v>67</v>
      </c>
      <c r="C214" s="16">
        <v>14</v>
      </c>
      <c r="D214" s="16">
        <v>115</v>
      </c>
      <c r="E214" s="16">
        <v>39</v>
      </c>
      <c r="F214" s="16">
        <v>200</v>
      </c>
      <c r="G214" s="16">
        <v>38</v>
      </c>
      <c r="H214" s="16">
        <v>181</v>
      </c>
      <c r="I214" s="16">
        <v>6</v>
      </c>
      <c r="J214" s="16">
        <v>22</v>
      </c>
      <c r="K214" s="16">
        <v>158</v>
      </c>
      <c r="L214" s="16">
        <v>193</v>
      </c>
      <c r="M214" s="16">
        <v>171</v>
      </c>
      <c r="N214" s="16">
        <v>110</v>
      </c>
      <c r="O214" s="16">
        <v>4</v>
      </c>
      <c r="P214" s="16">
        <v>198</v>
      </c>
      <c r="Q214" s="16">
        <v>4</v>
      </c>
      <c r="R214" s="16">
        <v>150</v>
      </c>
      <c r="S214" s="16">
        <v>23</v>
      </c>
      <c r="T214" s="16">
        <v>105</v>
      </c>
      <c r="U214" s="16">
        <v>191</v>
      </c>
      <c r="V214" s="16">
        <v>3</v>
      </c>
      <c r="W214" s="16">
        <v>159</v>
      </c>
      <c r="X214" s="16">
        <v>107</v>
      </c>
      <c r="Y214" s="16">
        <v>134</v>
      </c>
      <c r="Z214" s="16">
        <v>186</v>
      </c>
      <c r="AA214" s="16">
        <v>6</v>
      </c>
      <c r="AB214" s="16">
        <v>34000</v>
      </c>
      <c r="AG214">
        <f t="shared" si="83"/>
        <v>141</v>
      </c>
      <c r="AH214">
        <f t="shared" si="84"/>
        <v>194</v>
      </c>
      <c r="AI214">
        <f t="shared" si="85"/>
        <v>93</v>
      </c>
      <c r="AJ214">
        <f t="shared" si="86"/>
        <v>169</v>
      </c>
      <c r="AK214">
        <f t="shared" si="87"/>
        <v>8</v>
      </c>
      <c r="AL214">
        <f t="shared" si="88"/>
        <v>170</v>
      </c>
      <c r="AM214">
        <f t="shared" si="89"/>
        <v>27</v>
      </c>
      <c r="AN214">
        <f t="shared" si="90"/>
        <v>202</v>
      </c>
      <c r="AO214">
        <f t="shared" si="91"/>
        <v>186</v>
      </c>
      <c r="AP214">
        <f t="shared" si="92"/>
        <v>50</v>
      </c>
      <c r="AQ214">
        <f t="shared" si="93"/>
        <v>15</v>
      </c>
      <c r="AR214">
        <f t="shared" si="94"/>
        <v>37</v>
      </c>
      <c r="AS214">
        <f t="shared" si="95"/>
        <v>98</v>
      </c>
      <c r="AT214">
        <f t="shared" si="96"/>
        <v>204</v>
      </c>
      <c r="AU214">
        <f t="shared" si="97"/>
        <v>10</v>
      </c>
      <c r="AV214">
        <f t="shared" si="98"/>
        <v>204</v>
      </c>
      <c r="AW214">
        <f t="shared" si="99"/>
        <v>58</v>
      </c>
      <c r="AX214">
        <f t="shared" si="100"/>
        <v>185</v>
      </c>
      <c r="AY214">
        <f t="shared" si="101"/>
        <v>103</v>
      </c>
      <c r="AZ214">
        <f t="shared" si="102"/>
        <v>17</v>
      </c>
      <c r="BA214">
        <f t="shared" si="103"/>
        <v>205</v>
      </c>
      <c r="BB214">
        <f t="shared" si="104"/>
        <v>49</v>
      </c>
      <c r="BC214">
        <f t="shared" si="105"/>
        <v>101</v>
      </c>
      <c r="BD214">
        <f t="shared" si="106"/>
        <v>74</v>
      </c>
      <c r="BE214">
        <f t="shared" si="107"/>
        <v>22</v>
      </c>
      <c r="BF214">
        <f t="shared" si="108"/>
        <v>202</v>
      </c>
      <c r="BG214">
        <f t="shared" si="109"/>
        <v>34000</v>
      </c>
      <c r="BI214" s="15" t="s">
        <v>308</v>
      </c>
      <c r="BJ214" s="16">
        <v>141</v>
      </c>
      <c r="BK214" s="16">
        <v>194</v>
      </c>
      <c r="BL214" s="16">
        <v>93</v>
      </c>
      <c r="BM214" s="16">
        <v>169</v>
      </c>
      <c r="BN214" s="16">
        <v>8</v>
      </c>
      <c r="BO214" s="16">
        <v>170</v>
      </c>
      <c r="BP214" s="16">
        <v>27</v>
      </c>
      <c r="BQ214" s="16">
        <v>202</v>
      </c>
      <c r="BR214" s="16">
        <v>186</v>
      </c>
      <c r="BS214" s="16">
        <v>50</v>
      </c>
      <c r="BT214" s="16">
        <v>15</v>
      </c>
      <c r="BU214" s="16">
        <v>37</v>
      </c>
      <c r="BV214" s="16">
        <v>98</v>
      </c>
      <c r="BW214" s="16">
        <v>204</v>
      </c>
      <c r="BX214" s="16">
        <v>10</v>
      </c>
      <c r="BY214" s="16">
        <v>204</v>
      </c>
      <c r="BZ214" s="16">
        <v>58</v>
      </c>
      <c r="CA214" s="16">
        <v>185</v>
      </c>
      <c r="CB214" s="16">
        <v>103</v>
      </c>
      <c r="CC214" s="16">
        <v>17</v>
      </c>
      <c r="CD214" s="16">
        <v>205</v>
      </c>
      <c r="CE214" s="16">
        <v>49</v>
      </c>
      <c r="CF214" s="16">
        <v>101</v>
      </c>
      <c r="CG214" s="16">
        <v>74</v>
      </c>
      <c r="CH214" s="16">
        <v>22</v>
      </c>
      <c r="CI214" s="16">
        <v>202</v>
      </c>
      <c r="CJ214" s="16">
        <v>34000</v>
      </c>
    </row>
    <row r="215" spans="1:88" ht="18.600000000000001" thickBot="1" x14ac:dyDescent="0.35">
      <c r="A215" s="11"/>
      <c r="BI215" s="11"/>
    </row>
    <row r="216" spans="1:88" ht="15" thickBot="1" x14ac:dyDescent="0.35">
      <c r="A216" s="15" t="s">
        <v>309</v>
      </c>
      <c r="B216" s="15" t="s">
        <v>75</v>
      </c>
      <c r="C216" s="15" t="s">
        <v>76</v>
      </c>
      <c r="D216" s="15" t="s">
        <v>77</v>
      </c>
      <c r="E216" s="15" t="s">
        <v>78</v>
      </c>
      <c r="F216" s="15" t="s">
        <v>79</v>
      </c>
      <c r="G216" s="15" t="s">
        <v>80</v>
      </c>
      <c r="H216" s="15" t="s">
        <v>81</v>
      </c>
      <c r="I216" s="15" t="s">
        <v>82</v>
      </c>
      <c r="J216" s="15" t="s">
        <v>83</v>
      </c>
      <c r="K216" s="15" t="s">
        <v>84</v>
      </c>
      <c r="L216" s="15" t="s">
        <v>85</v>
      </c>
      <c r="M216" s="15" t="s">
        <v>86</v>
      </c>
      <c r="N216" s="15" t="s">
        <v>87</v>
      </c>
      <c r="O216" s="15" t="s">
        <v>88</v>
      </c>
      <c r="P216" s="15" t="s">
        <v>89</v>
      </c>
      <c r="Q216" s="15" t="s">
        <v>90</v>
      </c>
      <c r="R216" s="15" t="s">
        <v>91</v>
      </c>
      <c r="S216" s="15" t="s">
        <v>92</v>
      </c>
      <c r="T216" s="15" t="s">
        <v>93</v>
      </c>
      <c r="U216" s="15" t="s">
        <v>94</v>
      </c>
      <c r="V216" s="15" t="s">
        <v>95</v>
      </c>
      <c r="W216" s="15" t="s">
        <v>96</v>
      </c>
      <c r="X216" s="15" t="s">
        <v>97</v>
      </c>
      <c r="Y216" s="15" t="s">
        <v>98</v>
      </c>
      <c r="Z216" s="15" t="s">
        <v>99</v>
      </c>
      <c r="AA216" s="15" t="s">
        <v>100</v>
      </c>
      <c r="BI216" s="15" t="s">
        <v>309</v>
      </c>
      <c r="BJ216" s="15" t="s">
        <v>75</v>
      </c>
      <c r="BK216" s="15" t="s">
        <v>76</v>
      </c>
      <c r="BL216" s="15" t="s">
        <v>77</v>
      </c>
      <c r="BM216" s="15" t="s">
        <v>78</v>
      </c>
      <c r="BN216" s="15" t="s">
        <v>79</v>
      </c>
      <c r="BO216" s="15" t="s">
        <v>80</v>
      </c>
      <c r="BP216" s="15" t="s">
        <v>81</v>
      </c>
      <c r="BQ216" s="15" t="s">
        <v>82</v>
      </c>
      <c r="BR216" s="15" t="s">
        <v>83</v>
      </c>
      <c r="BS216" s="15" t="s">
        <v>84</v>
      </c>
      <c r="BT216" s="15" t="s">
        <v>85</v>
      </c>
      <c r="BU216" s="15" t="s">
        <v>86</v>
      </c>
      <c r="BV216" s="15" t="s">
        <v>87</v>
      </c>
      <c r="BW216" s="15" t="s">
        <v>88</v>
      </c>
      <c r="BX216" s="15" t="s">
        <v>89</v>
      </c>
      <c r="BY216" s="15" t="s">
        <v>90</v>
      </c>
      <c r="BZ216" s="15" t="s">
        <v>91</v>
      </c>
      <c r="CA216" s="15" t="s">
        <v>92</v>
      </c>
      <c r="CB216" s="15" t="s">
        <v>93</v>
      </c>
      <c r="CC216" s="15" t="s">
        <v>94</v>
      </c>
      <c r="CD216" s="15" t="s">
        <v>95</v>
      </c>
      <c r="CE216" s="15" t="s">
        <v>96</v>
      </c>
      <c r="CF216" s="15" t="s">
        <v>97</v>
      </c>
      <c r="CG216" s="15" t="s">
        <v>98</v>
      </c>
      <c r="CH216" s="15" t="s">
        <v>99</v>
      </c>
      <c r="CI216" s="15" t="s">
        <v>100</v>
      </c>
    </row>
    <row r="217" spans="1:88" ht="15" thickBot="1" x14ac:dyDescent="0.35">
      <c r="A217" s="15" t="s">
        <v>310</v>
      </c>
      <c r="B217" s="16" t="s">
        <v>311</v>
      </c>
      <c r="C217" s="16" t="s">
        <v>312</v>
      </c>
      <c r="D217" s="16" t="s">
        <v>311</v>
      </c>
      <c r="E217" s="16" t="s">
        <v>311</v>
      </c>
      <c r="F217" s="16" t="s">
        <v>313</v>
      </c>
      <c r="G217" s="16" t="s">
        <v>311</v>
      </c>
      <c r="H217" s="16" t="s">
        <v>314</v>
      </c>
      <c r="I217" s="16" t="s">
        <v>311</v>
      </c>
      <c r="J217" s="16" t="s">
        <v>315</v>
      </c>
      <c r="K217" s="16" t="s">
        <v>311</v>
      </c>
      <c r="L217" s="16" t="s">
        <v>316</v>
      </c>
      <c r="M217" s="16" t="s">
        <v>317</v>
      </c>
      <c r="N217" s="16" t="s">
        <v>318</v>
      </c>
      <c r="O217" s="16" t="s">
        <v>311</v>
      </c>
      <c r="P217" s="16" t="s">
        <v>314</v>
      </c>
      <c r="Q217" s="16" t="s">
        <v>317</v>
      </c>
      <c r="R217" s="16" t="s">
        <v>311</v>
      </c>
      <c r="S217" s="16" t="s">
        <v>311</v>
      </c>
      <c r="T217" s="16" t="s">
        <v>319</v>
      </c>
      <c r="U217" s="16" t="s">
        <v>314</v>
      </c>
      <c r="V217" s="16" t="s">
        <v>312</v>
      </c>
      <c r="W217" s="16" t="s">
        <v>311</v>
      </c>
      <c r="X217" s="16" t="s">
        <v>311</v>
      </c>
      <c r="Y217" s="16" t="s">
        <v>320</v>
      </c>
      <c r="Z217" s="16" t="s">
        <v>321</v>
      </c>
      <c r="AA217" s="16" t="s">
        <v>322</v>
      </c>
      <c r="BI217" s="15" t="s">
        <v>310</v>
      </c>
      <c r="BJ217" s="16" t="s">
        <v>554</v>
      </c>
      <c r="BK217" s="16" t="s">
        <v>555</v>
      </c>
      <c r="BL217" s="16" t="s">
        <v>311</v>
      </c>
      <c r="BM217" s="16" t="s">
        <v>556</v>
      </c>
      <c r="BN217" s="16" t="s">
        <v>557</v>
      </c>
      <c r="BO217" s="16" t="s">
        <v>558</v>
      </c>
      <c r="BP217" s="16" t="s">
        <v>559</v>
      </c>
      <c r="BQ217" s="16" t="s">
        <v>560</v>
      </c>
      <c r="BR217" s="16" t="s">
        <v>311</v>
      </c>
      <c r="BS217" s="16" t="s">
        <v>561</v>
      </c>
      <c r="BT217" s="16" t="s">
        <v>562</v>
      </c>
      <c r="BU217" s="16" t="s">
        <v>563</v>
      </c>
      <c r="BV217" s="16" t="s">
        <v>311</v>
      </c>
      <c r="BW217" s="16" t="s">
        <v>564</v>
      </c>
      <c r="BX217" s="16" t="s">
        <v>565</v>
      </c>
      <c r="BY217" s="16" t="s">
        <v>311</v>
      </c>
      <c r="BZ217" s="16" t="s">
        <v>311</v>
      </c>
      <c r="CA217" s="16" t="s">
        <v>311</v>
      </c>
      <c r="CB217" s="16" t="s">
        <v>311</v>
      </c>
      <c r="CC217" s="16" t="s">
        <v>566</v>
      </c>
      <c r="CD217" s="16" t="s">
        <v>567</v>
      </c>
      <c r="CE217" s="16" t="s">
        <v>311</v>
      </c>
      <c r="CF217" s="16" t="s">
        <v>311</v>
      </c>
      <c r="CG217" s="16" t="s">
        <v>568</v>
      </c>
      <c r="CH217" s="16" t="s">
        <v>311</v>
      </c>
      <c r="CI217" s="16" t="s">
        <v>569</v>
      </c>
    </row>
    <row r="218" spans="1:88" ht="15" thickBot="1" x14ac:dyDescent="0.35">
      <c r="A218" s="15" t="s">
        <v>323</v>
      </c>
      <c r="B218" s="16" t="s">
        <v>311</v>
      </c>
      <c r="C218" s="16" t="s">
        <v>312</v>
      </c>
      <c r="D218" s="16" t="s">
        <v>311</v>
      </c>
      <c r="E218" s="16" t="s">
        <v>311</v>
      </c>
      <c r="F218" s="16" t="s">
        <v>313</v>
      </c>
      <c r="G218" s="16" t="s">
        <v>311</v>
      </c>
      <c r="H218" s="16" t="s">
        <v>314</v>
      </c>
      <c r="I218" s="16" t="s">
        <v>311</v>
      </c>
      <c r="J218" s="16" t="s">
        <v>311</v>
      </c>
      <c r="K218" s="16" t="s">
        <v>311</v>
      </c>
      <c r="L218" s="16" t="s">
        <v>324</v>
      </c>
      <c r="M218" s="16" t="s">
        <v>317</v>
      </c>
      <c r="N218" s="16" t="s">
        <v>320</v>
      </c>
      <c r="O218" s="16" t="s">
        <v>311</v>
      </c>
      <c r="P218" s="16" t="s">
        <v>314</v>
      </c>
      <c r="Q218" s="16" t="s">
        <v>314</v>
      </c>
      <c r="R218" s="16" t="s">
        <v>311</v>
      </c>
      <c r="S218" s="16" t="s">
        <v>311</v>
      </c>
      <c r="T218" s="16" t="s">
        <v>319</v>
      </c>
      <c r="U218" s="16" t="s">
        <v>314</v>
      </c>
      <c r="V218" s="16" t="s">
        <v>312</v>
      </c>
      <c r="W218" s="16" t="s">
        <v>311</v>
      </c>
      <c r="X218" s="16" t="s">
        <v>311</v>
      </c>
      <c r="Y218" s="16" t="s">
        <v>320</v>
      </c>
      <c r="Z218" s="16" t="s">
        <v>321</v>
      </c>
      <c r="AA218" s="16" t="s">
        <v>322</v>
      </c>
      <c r="BI218" s="15" t="s">
        <v>323</v>
      </c>
      <c r="BJ218" s="16" t="s">
        <v>570</v>
      </c>
      <c r="BK218" s="16" t="s">
        <v>555</v>
      </c>
      <c r="BL218" s="16" t="s">
        <v>311</v>
      </c>
      <c r="BM218" s="16" t="s">
        <v>556</v>
      </c>
      <c r="BN218" s="16" t="s">
        <v>557</v>
      </c>
      <c r="BO218" s="16" t="s">
        <v>558</v>
      </c>
      <c r="BP218" s="16" t="s">
        <v>559</v>
      </c>
      <c r="BQ218" s="16" t="s">
        <v>560</v>
      </c>
      <c r="BR218" s="16" t="s">
        <v>311</v>
      </c>
      <c r="BS218" s="16" t="s">
        <v>561</v>
      </c>
      <c r="BT218" s="16" t="s">
        <v>562</v>
      </c>
      <c r="BU218" s="16" t="s">
        <v>563</v>
      </c>
      <c r="BV218" s="16" t="s">
        <v>311</v>
      </c>
      <c r="BW218" s="16" t="s">
        <v>564</v>
      </c>
      <c r="BX218" s="16" t="s">
        <v>565</v>
      </c>
      <c r="BY218" s="16" t="s">
        <v>311</v>
      </c>
      <c r="BZ218" s="16" t="s">
        <v>311</v>
      </c>
      <c r="CA218" s="16" t="s">
        <v>311</v>
      </c>
      <c r="CB218" s="16" t="s">
        <v>311</v>
      </c>
      <c r="CC218" s="16" t="s">
        <v>566</v>
      </c>
      <c r="CD218" s="16" t="s">
        <v>567</v>
      </c>
      <c r="CE218" s="16" t="s">
        <v>311</v>
      </c>
      <c r="CF218" s="16" t="s">
        <v>311</v>
      </c>
      <c r="CG218" s="16" t="s">
        <v>568</v>
      </c>
      <c r="CH218" s="16" t="s">
        <v>311</v>
      </c>
      <c r="CI218" s="16" t="s">
        <v>569</v>
      </c>
    </row>
    <row r="219" spans="1:88" ht="15" thickBot="1" x14ac:dyDescent="0.35">
      <c r="A219" s="15" t="s">
        <v>325</v>
      </c>
      <c r="B219" s="16" t="s">
        <v>311</v>
      </c>
      <c r="C219" s="16" t="s">
        <v>312</v>
      </c>
      <c r="D219" s="16" t="s">
        <v>311</v>
      </c>
      <c r="E219" s="16" t="s">
        <v>311</v>
      </c>
      <c r="F219" s="16" t="s">
        <v>313</v>
      </c>
      <c r="G219" s="16" t="s">
        <v>311</v>
      </c>
      <c r="H219" s="16" t="s">
        <v>314</v>
      </c>
      <c r="I219" s="16" t="s">
        <v>311</v>
      </c>
      <c r="J219" s="16" t="s">
        <v>311</v>
      </c>
      <c r="K219" s="16" t="s">
        <v>311</v>
      </c>
      <c r="L219" s="16" t="s">
        <v>324</v>
      </c>
      <c r="M219" s="16" t="s">
        <v>317</v>
      </c>
      <c r="N219" s="16" t="s">
        <v>320</v>
      </c>
      <c r="O219" s="16" t="s">
        <v>311</v>
      </c>
      <c r="P219" s="16" t="s">
        <v>314</v>
      </c>
      <c r="Q219" s="16" t="s">
        <v>314</v>
      </c>
      <c r="R219" s="16" t="s">
        <v>311</v>
      </c>
      <c r="S219" s="16" t="s">
        <v>311</v>
      </c>
      <c r="T219" s="16" t="s">
        <v>319</v>
      </c>
      <c r="U219" s="16" t="s">
        <v>314</v>
      </c>
      <c r="V219" s="16" t="s">
        <v>312</v>
      </c>
      <c r="W219" s="16" t="s">
        <v>311</v>
      </c>
      <c r="X219" s="16" t="s">
        <v>311</v>
      </c>
      <c r="Y219" s="16" t="s">
        <v>320</v>
      </c>
      <c r="Z219" s="16" t="s">
        <v>321</v>
      </c>
      <c r="AA219" s="16" t="s">
        <v>322</v>
      </c>
      <c r="BI219" s="15" t="s">
        <v>325</v>
      </c>
      <c r="BJ219" s="16" t="s">
        <v>570</v>
      </c>
      <c r="BK219" s="16" t="s">
        <v>555</v>
      </c>
      <c r="BL219" s="16" t="s">
        <v>311</v>
      </c>
      <c r="BM219" s="16" t="s">
        <v>556</v>
      </c>
      <c r="BN219" s="16" t="s">
        <v>557</v>
      </c>
      <c r="BO219" s="16" t="s">
        <v>558</v>
      </c>
      <c r="BP219" s="16" t="s">
        <v>559</v>
      </c>
      <c r="BQ219" s="16" t="s">
        <v>560</v>
      </c>
      <c r="BR219" s="16" t="s">
        <v>311</v>
      </c>
      <c r="BS219" s="16" t="s">
        <v>561</v>
      </c>
      <c r="BT219" s="16" t="s">
        <v>562</v>
      </c>
      <c r="BU219" s="16" t="s">
        <v>563</v>
      </c>
      <c r="BV219" s="16" t="s">
        <v>311</v>
      </c>
      <c r="BW219" s="16" t="s">
        <v>564</v>
      </c>
      <c r="BX219" s="16" t="s">
        <v>565</v>
      </c>
      <c r="BY219" s="16" t="s">
        <v>311</v>
      </c>
      <c r="BZ219" s="16" t="s">
        <v>311</v>
      </c>
      <c r="CA219" s="16" t="s">
        <v>311</v>
      </c>
      <c r="CB219" s="16" t="s">
        <v>311</v>
      </c>
      <c r="CC219" s="16" t="s">
        <v>566</v>
      </c>
      <c r="CD219" s="16" t="s">
        <v>567</v>
      </c>
      <c r="CE219" s="16" t="s">
        <v>311</v>
      </c>
      <c r="CF219" s="16" t="s">
        <v>311</v>
      </c>
      <c r="CG219" s="16" t="s">
        <v>568</v>
      </c>
      <c r="CH219" s="16" t="s">
        <v>311</v>
      </c>
      <c r="CI219" s="16" t="s">
        <v>569</v>
      </c>
    </row>
    <row r="220" spans="1:88" ht="15" thickBot="1" x14ac:dyDescent="0.35">
      <c r="A220" s="15" t="s">
        <v>326</v>
      </c>
      <c r="B220" s="16" t="s">
        <v>311</v>
      </c>
      <c r="C220" s="16" t="s">
        <v>312</v>
      </c>
      <c r="D220" s="16" t="s">
        <v>311</v>
      </c>
      <c r="E220" s="16" t="s">
        <v>311</v>
      </c>
      <c r="F220" s="16" t="s">
        <v>327</v>
      </c>
      <c r="G220" s="16" t="s">
        <v>311</v>
      </c>
      <c r="H220" s="16" t="s">
        <v>314</v>
      </c>
      <c r="I220" s="16" t="s">
        <v>311</v>
      </c>
      <c r="J220" s="16" t="s">
        <v>311</v>
      </c>
      <c r="K220" s="16" t="s">
        <v>311</v>
      </c>
      <c r="L220" s="16" t="s">
        <v>324</v>
      </c>
      <c r="M220" s="16" t="s">
        <v>317</v>
      </c>
      <c r="N220" s="16" t="s">
        <v>317</v>
      </c>
      <c r="O220" s="16" t="s">
        <v>311</v>
      </c>
      <c r="P220" s="16" t="s">
        <v>314</v>
      </c>
      <c r="Q220" s="16" t="s">
        <v>314</v>
      </c>
      <c r="R220" s="16" t="s">
        <v>311</v>
      </c>
      <c r="S220" s="16" t="s">
        <v>311</v>
      </c>
      <c r="T220" s="16" t="s">
        <v>319</v>
      </c>
      <c r="U220" s="16" t="s">
        <v>314</v>
      </c>
      <c r="V220" s="16" t="s">
        <v>312</v>
      </c>
      <c r="W220" s="16" t="s">
        <v>311</v>
      </c>
      <c r="X220" s="16" t="s">
        <v>311</v>
      </c>
      <c r="Y220" s="16" t="s">
        <v>320</v>
      </c>
      <c r="Z220" s="16" t="s">
        <v>317</v>
      </c>
      <c r="AA220" s="16" t="s">
        <v>322</v>
      </c>
      <c r="BI220" s="15" t="s">
        <v>326</v>
      </c>
      <c r="BJ220" s="16" t="s">
        <v>570</v>
      </c>
      <c r="BK220" s="16" t="s">
        <v>555</v>
      </c>
      <c r="BL220" s="16" t="s">
        <v>311</v>
      </c>
      <c r="BM220" s="16" t="s">
        <v>556</v>
      </c>
      <c r="BN220" s="16" t="s">
        <v>557</v>
      </c>
      <c r="BO220" s="16" t="s">
        <v>558</v>
      </c>
      <c r="BP220" s="16" t="s">
        <v>559</v>
      </c>
      <c r="BQ220" s="16" t="s">
        <v>560</v>
      </c>
      <c r="BR220" s="16" t="s">
        <v>311</v>
      </c>
      <c r="BS220" s="16" t="s">
        <v>561</v>
      </c>
      <c r="BT220" s="16" t="s">
        <v>562</v>
      </c>
      <c r="BU220" s="16" t="s">
        <v>563</v>
      </c>
      <c r="BV220" s="16" t="s">
        <v>311</v>
      </c>
      <c r="BW220" s="16" t="s">
        <v>564</v>
      </c>
      <c r="BX220" s="16" t="s">
        <v>565</v>
      </c>
      <c r="BY220" s="16" t="s">
        <v>311</v>
      </c>
      <c r="BZ220" s="16" t="s">
        <v>311</v>
      </c>
      <c r="CA220" s="16" t="s">
        <v>311</v>
      </c>
      <c r="CB220" s="16" t="s">
        <v>311</v>
      </c>
      <c r="CC220" s="16" t="s">
        <v>566</v>
      </c>
      <c r="CD220" s="16" t="s">
        <v>567</v>
      </c>
      <c r="CE220" s="16" t="s">
        <v>311</v>
      </c>
      <c r="CF220" s="16" t="s">
        <v>311</v>
      </c>
      <c r="CG220" s="16" t="s">
        <v>568</v>
      </c>
      <c r="CH220" s="16" t="s">
        <v>311</v>
      </c>
      <c r="CI220" s="16" t="s">
        <v>569</v>
      </c>
    </row>
    <row r="221" spans="1:88" ht="15" thickBot="1" x14ac:dyDescent="0.35">
      <c r="A221" s="15" t="s">
        <v>328</v>
      </c>
      <c r="B221" s="16" t="s">
        <v>311</v>
      </c>
      <c r="C221" s="16" t="s">
        <v>312</v>
      </c>
      <c r="D221" s="16" t="s">
        <v>311</v>
      </c>
      <c r="E221" s="16" t="s">
        <v>311</v>
      </c>
      <c r="F221" s="16" t="s">
        <v>327</v>
      </c>
      <c r="G221" s="16" t="s">
        <v>311</v>
      </c>
      <c r="H221" s="16" t="s">
        <v>314</v>
      </c>
      <c r="I221" s="16" t="s">
        <v>311</v>
      </c>
      <c r="J221" s="16" t="s">
        <v>311</v>
      </c>
      <c r="K221" s="16" t="s">
        <v>311</v>
      </c>
      <c r="L221" s="16" t="s">
        <v>324</v>
      </c>
      <c r="M221" s="16" t="s">
        <v>317</v>
      </c>
      <c r="N221" s="16" t="s">
        <v>317</v>
      </c>
      <c r="O221" s="16" t="s">
        <v>311</v>
      </c>
      <c r="P221" s="16" t="s">
        <v>314</v>
      </c>
      <c r="Q221" s="16" t="s">
        <v>314</v>
      </c>
      <c r="R221" s="16" t="s">
        <v>311</v>
      </c>
      <c r="S221" s="16" t="s">
        <v>311</v>
      </c>
      <c r="T221" s="16" t="s">
        <v>319</v>
      </c>
      <c r="U221" s="16" t="s">
        <v>314</v>
      </c>
      <c r="V221" s="16" t="s">
        <v>312</v>
      </c>
      <c r="W221" s="16" t="s">
        <v>311</v>
      </c>
      <c r="X221" s="16" t="s">
        <v>311</v>
      </c>
      <c r="Y221" s="16" t="s">
        <v>320</v>
      </c>
      <c r="Z221" s="16" t="s">
        <v>317</v>
      </c>
      <c r="AA221" s="16" t="s">
        <v>322</v>
      </c>
      <c r="BI221" s="15" t="s">
        <v>328</v>
      </c>
      <c r="BJ221" s="16" t="s">
        <v>570</v>
      </c>
      <c r="BK221" s="16" t="s">
        <v>555</v>
      </c>
      <c r="BL221" s="16" t="s">
        <v>311</v>
      </c>
      <c r="BM221" s="16" t="s">
        <v>556</v>
      </c>
      <c r="BN221" s="16" t="s">
        <v>557</v>
      </c>
      <c r="BO221" s="16" t="s">
        <v>558</v>
      </c>
      <c r="BP221" s="16" t="s">
        <v>559</v>
      </c>
      <c r="BQ221" s="16" t="s">
        <v>560</v>
      </c>
      <c r="BR221" s="16" t="s">
        <v>311</v>
      </c>
      <c r="BS221" s="16" t="s">
        <v>561</v>
      </c>
      <c r="BT221" s="16" t="s">
        <v>562</v>
      </c>
      <c r="BU221" s="16" t="s">
        <v>563</v>
      </c>
      <c r="BV221" s="16" t="s">
        <v>311</v>
      </c>
      <c r="BW221" s="16" t="s">
        <v>564</v>
      </c>
      <c r="BX221" s="16" t="s">
        <v>565</v>
      </c>
      <c r="BY221" s="16" t="s">
        <v>311</v>
      </c>
      <c r="BZ221" s="16" t="s">
        <v>311</v>
      </c>
      <c r="CA221" s="16" t="s">
        <v>311</v>
      </c>
      <c r="CB221" s="16" t="s">
        <v>311</v>
      </c>
      <c r="CC221" s="16" t="s">
        <v>566</v>
      </c>
      <c r="CD221" s="16" t="s">
        <v>567</v>
      </c>
      <c r="CE221" s="16" t="s">
        <v>311</v>
      </c>
      <c r="CF221" s="16" t="s">
        <v>311</v>
      </c>
      <c r="CG221" s="16" t="s">
        <v>568</v>
      </c>
      <c r="CH221" s="16" t="s">
        <v>311</v>
      </c>
      <c r="CI221" s="16" t="s">
        <v>569</v>
      </c>
    </row>
    <row r="222" spans="1:88" ht="15" thickBot="1" x14ac:dyDescent="0.35">
      <c r="A222" s="15" t="s">
        <v>329</v>
      </c>
      <c r="B222" s="16" t="s">
        <v>311</v>
      </c>
      <c r="C222" s="16" t="s">
        <v>312</v>
      </c>
      <c r="D222" s="16" t="s">
        <v>311</v>
      </c>
      <c r="E222" s="16" t="s">
        <v>311</v>
      </c>
      <c r="F222" s="16" t="s">
        <v>327</v>
      </c>
      <c r="G222" s="16" t="s">
        <v>311</v>
      </c>
      <c r="H222" s="16" t="s">
        <v>314</v>
      </c>
      <c r="I222" s="16" t="s">
        <v>311</v>
      </c>
      <c r="J222" s="16" t="s">
        <v>311</v>
      </c>
      <c r="K222" s="16" t="s">
        <v>311</v>
      </c>
      <c r="L222" s="16" t="s">
        <v>324</v>
      </c>
      <c r="M222" s="16" t="s">
        <v>317</v>
      </c>
      <c r="N222" s="16" t="s">
        <v>311</v>
      </c>
      <c r="O222" s="16" t="s">
        <v>311</v>
      </c>
      <c r="P222" s="16" t="s">
        <v>314</v>
      </c>
      <c r="Q222" s="16" t="s">
        <v>314</v>
      </c>
      <c r="R222" s="16" t="s">
        <v>311</v>
      </c>
      <c r="S222" s="16" t="s">
        <v>311</v>
      </c>
      <c r="T222" s="16" t="s">
        <v>319</v>
      </c>
      <c r="U222" s="16" t="s">
        <v>314</v>
      </c>
      <c r="V222" s="16" t="s">
        <v>322</v>
      </c>
      <c r="W222" s="16" t="s">
        <v>311</v>
      </c>
      <c r="X222" s="16" t="s">
        <v>311</v>
      </c>
      <c r="Y222" s="16" t="s">
        <v>320</v>
      </c>
      <c r="Z222" s="16" t="s">
        <v>317</v>
      </c>
      <c r="AA222" s="16" t="s">
        <v>322</v>
      </c>
      <c r="BI222" s="15" t="s">
        <v>329</v>
      </c>
      <c r="BJ222" s="16" t="s">
        <v>570</v>
      </c>
      <c r="BK222" s="16" t="s">
        <v>555</v>
      </c>
      <c r="BL222" s="16" t="s">
        <v>311</v>
      </c>
      <c r="BM222" s="16" t="s">
        <v>556</v>
      </c>
      <c r="BN222" s="16" t="s">
        <v>557</v>
      </c>
      <c r="BO222" s="16" t="s">
        <v>558</v>
      </c>
      <c r="BP222" s="16" t="s">
        <v>559</v>
      </c>
      <c r="BQ222" s="16" t="s">
        <v>560</v>
      </c>
      <c r="BR222" s="16" t="s">
        <v>311</v>
      </c>
      <c r="BS222" s="16" t="s">
        <v>561</v>
      </c>
      <c r="BT222" s="16" t="s">
        <v>562</v>
      </c>
      <c r="BU222" s="16" t="s">
        <v>563</v>
      </c>
      <c r="BV222" s="16" t="s">
        <v>311</v>
      </c>
      <c r="BW222" s="16" t="s">
        <v>564</v>
      </c>
      <c r="BX222" s="16" t="s">
        <v>565</v>
      </c>
      <c r="BY222" s="16" t="s">
        <v>311</v>
      </c>
      <c r="BZ222" s="16" t="s">
        <v>311</v>
      </c>
      <c r="CA222" s="16" t="s">
        <v>311</v>
      </c>
      <c r="CB222" s="16" t="s">
        <v>311</v>
      </c>
      <c r="CC222" s="16" t="s">
        <v>566</v>
      </c>
      <c r="CD222" s="16" t="s">
        <v>567</v>
      </c>
      <c r="CE222" s="16" t="s">
        <v>311</v>
      </c>
      <c r="CF222" s="16" t="s">
        <v>311</v>
      </c>
      <c r="CG222" s="16" t="s">
        <v>568</v>
      </c>
      <c r="CH222" s="16" t="s">
        <v>311</v>
      </c>
      <c r="CI222" s="16" t="s">
        <v>569</v>
      </c>
    </row>
    <row r="223" spans="1:88" ht="15" thickBot="1" x14ac:dyDescent="0.35">
      <c r="A223" s="15" t="s">
        <v>330</v>
      </c>
      <c r="B223" s="16" t="s">
        <v>311</v>
      </c>
      <c r="C223" s="16" t="s">
        <v>312</v>
      </c>
      <c r="D223" s="16" t="s">
        <v>311</v>
      </c>
      <c r="E223" s="16" t="s">
        <v>311</v>
      </c>
      <c r="F223" s="16" t="s">
        <v>327</v>
      </c>
      <c r="G223" s="16" t="s">
        <v>311</v>
      </c>
      <c r="H223" s="16" t="s">
        <v>314</v>
      </c>
      <c r="I223" s="16" t="s">
        <v>311</v>
      </c>
      <c r="J223" s="16" t="s">
        <v>311</v>
      </c>
      <c r="K223" s="16" t="s">
        <v>311</v>
      </c>
      <c r="L223" s="16" t="s">
        <v>324</v>
      </c>
      <c r="M223" s="16" t="s">
        <v>317</v>
      </c>
      <c r="N223" s="16" t="s">
        <v>311</v>
      </c>
      <c r="O223" s="16" t="s">
        <v>311</v>
      </c>
      <c r="P223" s="16" t="s">
        <v>314</v>
      </c>
      <c r="Q223" s="16" t="s">
        <v>314</v>
      </c>
      <c r="R223" s="16" t="s">
        <v>311</v>
      </c>
      <c r="S223" s="16" t="s">
        <v>311</v>
      </c>
      <c r="T223" s="16" t="s">
        <v>319</v>
      </c>
      <c r="U223" s="16" t="s">
        <v>314</v>
      </c>
      <c r="V223" s="16" t="s">
        <v>322</v>
      </c>
      <c r="W223" s="16" t="s">
        <v>311</v>
      </c>
      <c r="X223" s="16" t="s">
        <v>311</v>
      </c>
      <c r="Y223" s="16" t="s">
        <v>320</v>
      </c>
      <c r="Z223" s="16" t="s">
        <v>317</v>
      </c>
      <c r="AA223" s="16" t="s">
        <v>322</v>
      </c>
      <c r="BI223" s="15" t="s">
        <v>330</v>
      </c>
      <c r="BJ223" s="16" t="s">
        <v>570</v>
      </c>
      <c r="BK223" s="16" t="s">
        <v>555</v>
      </c>
      <c r="BL223" s="16" t="s">
        <v>311</v>
      </c>
      <c r="BM223" s="16" t="s">
        <v>556</v>
      </c>
      <c r="BN223" s="16" t="s">
        <v>557</v>
      </c>
      <c r="BO223" s="16" t="s">
        <v>558</v>
      </c>
      <c r="BP223" s="16" t="s">
        <v>559</v>
      </c>
      <c r="BQ223" s="16" t="s">
        <v>571</v>
      </c>
      <c r="BR223" s="16" t="s">
        <v>311</v>
      </c>
      <c r="BS223" s="16" t="s">
        <v>561</v>
      </c>
      <c r="BT223" s="16" t="s">
        <v>562</v>
      </c>
      <c r="BU223" s="16" t="s">
        <v>563</v>
      </c>
      <c r="BV223" s="16" t="s">
        <v>311</v>
      </c>
      <c r="BW223" s="16" t="s">
        <v>564</v>
      </c>
      <c r="BX223" s="16" t="s">
        <v>565</v>
      </c>
      <c r="BY223" s="16" t="s">
        <v>311</v>
      </c>
      <c r="BZ223" s="16" t="s">
        <v>311</v>
      </c>
      <c r="CA223" s="16" t="s">
        <v>311</v>
      </c>
      <c r="CB223" s="16" t="s">
        <v>311</v>
      </c>
      <c r="CC223" s="16" t="s">
        <v>566</v>
      </c>
      <c r="CD223" s="16" t="s">
        <v>567</v>
      </c>
      <c r="CE223" s="16" t="s">
        <v>311</v>
      </c>
      <c r="CF223" s="16" t="s">
        <v>311</v>
      </c>
      <c r="CG223" s="16" t="s">
        <v>568</v>
      </c>
      <c r="CH223" s="16" t="s">
        <v>311</v>
      </c>
      <c r="CI223" s="16" t="s">
        <v>569</v>
      </c>
    </row>
    <row r="224" spans="1:88" ht="15" thickBot="1" x14ac:dyDescent="0.35">
      <c r="A224" s="15" t="s">
        <v>331</v>
      </c>
      <c r="B224" s="16" t="s">
        <v>311</v>
      </c>
      <c r="C224" s="16" t="s">
        <v>312</v>
      </c>
      <c r="D224" s="16" t="s">
        <v>311</v>
      </c>
      <c r="E224" s="16" t="s">
        <v>311</v>
      </c>
      <c r="F224" s="16" t="s">
        <v>327</v>
      </c>
      <c r="G224" s="16" t="s">
        <v>311</v>
      </c>
      <c r="H224" s="16" t="s">
        <v>314</v>
      </c>
      <c r="I224" s="16" t="s">
        <v>311</v>
      </c>
      <c r="J224" s="16" t="s">
        <v>311</v>
      </c>
      <c r="K224" s="16" t="s">
        <v>311</v>
      </c>
      <c r="L224" s="16" t="s">
        <v>324</v>
      </c>
      <c r="M224" s="16" t="s">
        <v>317</v>
      </c>
      <c r="N224" s="16" t="s">
        <v>311</v>
      </c>
      <c r="O224" s="16" t="s">
        <v>311</v>
      </c>
      <c r="P224" s="16" t="s">
        <v>311</v>
      </c>
      <c r="Q224" s="16" t="s">
        <v>314</v>
      </c>
      <c r="R224" s="16" t="s">
        <v>311</v>
      </c>
      <c r="S224" s="16" t="s">
        <v>311</v>
      </c>
      <c r="T224" s="16" t="s">
        <v>319</v>
      </c>
      <c r="U224" s="16" t="s">
        <v>314</v>
      </c>
      <c r="V224" s="16" t="s">
        <v>322</v>
      </c>
      <c r="W224" s="16" t="s">
        <v>311</v>
      </c>
      <c r="X224" s="16" t="s">
        <v>311</v>
      </c>
      <c r="Y224" s="16" t="s">
        <v>320</v>
      </c>
      <c r="Z224" s="16" t="s">
        <v>317</v>
      </c>
      <c r="AA224" s="16" t="s">
        <v>322</v>
      </c>
      <c r="BI224" s="15" t="s">
        <v>331</v>
      </c>
      <c r="BJ224" s="16" t="s">
        <v>570</v>
      </c>
      <c r="BK224" s="16" t="s">
        <v>572</v>
      </c>
      <c r="BL224" s="16" t="s">
        <v>311</v>
      </c>
      <c r="BM224" s="16" t="s">
        <v>556</v>
      </c>
      <c r="BN224" s="16" t="s">
        <v>557</v>
      </c>
      <c r="BO224" s="16" t="s">
        <v>558</v>
      </c>
      <c r="BP224" s="16" t="s">
        <v>559</v>
      </c>
      <c r="BQ224" s="16" t="s">
        <v>571</v>
      </c>
      <c r="BR224" s="16" t="s">
        <v>311</v>
      </c>
      <c r="BS224" s="16" t="s">
        <v>561</v>
      </c>
      <c r="BT224" s="16" t="s">
        <v>562</v>
      </c>
      <c r="BU224" s="16" t="s">
        <v>563</v>
      </c>
      <c r="BV224" s="16" t="s">
        <v>311</v>
      </c>
      <c r="BW224" s="16" t="s">
        <v>564</v>
      </c>
      <c r="BX224" s="16" t="s">
        <v>565</v>
      </c>
      <c r="BY224" s="16" t="s">
        <v>311</v>
      </c>
      <c r="BZ224" s="16" t="s">
        <v>311</v>
      </c>
      <c r="CA224" s="16" t="s">
        <v>311</v>
      </c>
      <c r="CB224" s="16" t="s">
        <v>311</v>
      </c>
      <c r="CC224" s="16" t="s">
        <v>566</v>
      </c>
      <c r="CD224" s="16" t="s">
        <v>567</v>
      </c>
      <c r="CE224" s="16" t="s">
        <v>311</v>
      </c>
      <c r="CF224" s="16" t="s">
        <v>311</v>
      </c>
      <c r="CG224" s="16" t="s">
        <v>568</v>
      </c>
      <c r="CH224" s="16" t="s">
        <v>311</v>
      </c>
      <c r="CI224" s="16" t="s">
        <v>569</v>
      </c>
    </row>
    <row r="225" spans="1:87" ht="15" thickBot="1" x14ac:dyDescent="0.35">
      <c r="A225" s="15" t="s">
        <v>332</v>
      </c>
      <c r="B225" s="16" t="s">
        <v>311</v>
      </c>
      <c r="C225" s="16" t="s">
        <v>312</v>
      </c>
      <c r="D225" s="16" t="s">
        <v>311</v>
      </c>
      <c r="E225" s="16" t="s">
        <v>311</v>
      </c>
      <c r="F225" s="16" t="s">
        <v>327</v>
      </c>
      <c r="G225" s="16" t="s">
        <v>311</v>
      </c>
      <c r="H225" s="16" t="s">
        <v>314</v>
      </c>
      <c r="I225" s="16" t="s">
        <v>311</v>
      </c>
      <c r="J225" s="16" t="s">
        <v>311</v>
      </c>
      <c r="K225" s="16" t="s">
        <v>311</v>
      </c>
      <c r="L225" s="16" t="s">
        <v>324</v>
      </c>
      <c r="M225" s="16" t="s">
        <v>317</v>
      </c>
      <c r="N225" s="16" t="s">
        <v>311</v>
      </c>
      <c r="O225" s="16" t="s">
        <v>311</v>
      </c>
      <c r="P225" s="16" t="s">
        <v>311</v>
      </c>
      <c r="Q225" s="16" t="s">
        <v>314</v>
      </c>
      <c r="R225" s="16" t="s">
        <v>311</v>
      </c>
      <c r="S225" s="16" t="s">
        <v>311</v>
      </c>
      <c r="T225" s="16" t="s">
        <v>319</v>
      </c>
      <c r="U225" s="16" t="s">
        <v>314</v>
      </c>
      <c r="V225" s="16" t="s">
        <v>322</v>
      </c>
      <c r="W225" s="16" t="s">
        <v>311</v>
      </c>
      <c r="X225" s="16" t="s">
        <v>311</v>
      </c>
      <c r="Y225" s="16" t="s">
        <v>320</v>
      </c>
      <c r="Z225" s="16" t="s">
        <v>317</v>
      </c>
      <c r="AA225" s="16" t="s">
        <v>322</v>
      </c>
      <c r="BI225" s="15" t="s">
        <v>332</v>
      </c>
      <c r="BJ225" s="16" t="s">
        <v>570</v>
      </c>
      <c r="BK225" s="16" t="s">
        <v>572</v>
      </c>
      <c r="BL225" s="16" t="s">
        <v>311</v>
      </c>
      <c r="BM225" s="16" t="s">
        <v>556</v>
      </c>
      <c r="BN225" s="16" t="s">
        <v>557</v>
      </c>
      <c r="BO225" s="16" t="s">
        <v>558</v>
      </c>
      <c r="BP225" s="16" t="s">
        <v>559</v>
      </c>
      <c r="BQ225" s="16" t="s">
        <v>571</v>
      </c>
      <c r="BR225" s="16" t="s">
        <v>311</v>
      </c>
      <c r="BS225" s="16" t="s">
        <v>561</v>
      </c>
      <c r="BT225" s="16" t="s">
        <v>562</v>
      </c>
      <c r="BU225" s="16" t="s">
        <v>563</v>
      </c>
      <c r="BV225" s="16" t="s">
        <v>311</v>
      </c>
      <c r="BW225" s="16" t="s">
        <v>564</v>
      </c>
      <c r="BX225" s="16" t="s">
        <v>565</v>
      </c>
      <c r="BY225" s="16" t="s">
        <v>311</v>
      </c>
      <c r="BZ225" s="16" t="s">
        <v>311</v>
      </c>
      <c r="CA225" s="16" t="s">
        <v>311</v>
      </c>
      <c r="CB225" s="16" t="s">
        <v>311</v>
      </c>
      <c r="CC225" s="16" t="s">
        <v>566</v>
      </c>
      <c r="CD225" s="16" t="s">
        <v>567</v>
      </c>
      <c r="CE225" s="16" t="s">
        <v>311</v>
      </c>
      <c r="CF225" s="16" t="s">
        <v>311</v>
      </c>
      <c r="CG225" s="16" t="s">
        <v>568</v>
      </c>
      <c r="CH225" s="16" t="s">
        <v>311</v>
      </c>
      <c r="CI225" s="16" t="s">
        <v>569</v>
      </c>
    </row>
    <row r="226" spans="1:87" ht="15" thickBot="1" x14ac:dyDescent="0.35">
      <c r="A226" s="15" t="s">
        <v>333</v>
      </c>
      <c r="B226" s="16" t="s">
        <v>311</v>
      </c>
      <c r="C226" s="16" t="s">
        <v>312</v>
      </c>
      <c r="D226" s="16" t="s">
        <v>311</v>
      </c>
      <c r="E226" s="16" t="s">
        <v>311</v>
      </c>
      <c r="F226" s="16" t="s">
        <v>327</v>
      </c>
      <c r="G226" s="16" t="s">
        <v>311</v>
      </c>
      <c r="H226" s="16" t="s">
        <v>314</v>
      </c>
      <c r="I226" s="16" t="s">
        <v>311</v>
      </c>
      <c r="J226" s="16" t="s">
        <v>311</v>
      </c>
      <c r="K226" s="16" t="s">
        <v>311</v>
      </c>
      <c r="L226" s="16" t="s">
        <v>324</v>
      </c>
      <c r="M226" s="16" t="s">
        <v>317</v>
      </c>
      <c r="N226" s="16" t="s">
        <v>311</v>
      </c>
      <c r="O226" s="16" t="s">
        <v>311</v>
      </c>
      <c r="P226" s="16" t="s">
        <v>311</v>
      </c>
      <c r="Q226" s="16" t="s">
        <v>314</v>
      </c>
      <c r="R226" s="16" t="s">
        <v>311</v>
      </c>
      <c r="S226" s="16" t="s">
        <v>311</v>
      </c>
      <c r="T226" s="16" t="s">
        <v>319</v>
      </c>
      <c r="U226" s="16" t="s">
        <v>314</v>
      </c>
      <c r="V226" s="16" t="s">
        <v>322</v>
      </c>
      <c r="W226" s="16" t="s">
        <v>311</v>
      </c>
      <c r="X226" s="16" t="s">
        <v>311</v>
      </c>
      <c r="Y226" s="16" t="s">
        <v>320</v>
      </c>
      <c r="Z226" s="16" t="s">
        <v>317</v>
      </c>
      <c r="AA226" s="16" t="s">
        <v>322</v>
      </c>
      <c r="BI226" s="15" t="s">
        <v>333</v>
      </c>
      <c r="BJ226" s="16" t="s">
        <v>570</v>
      </c>
      <c r="BK226" s="16" t="s">
        <v>572</v>
      </c>
      <c r="BL226" s="16" t="s">
        <v>311</v>
      </c>
      <c r="BM226" s="16" t="s">
        <v>556</v>
      </c>
      <c r="BN226" s="16" t="s">
        <v>557</v>
      </c>
      <c r="BO226" s="16" t="s">
        <v>558</v>
      </c>
      <c r="BP226" s="16" t="s">
        <v>559</v>
      </c>
      <c r="BQ226" s="16" t="s">
        <v>571</v>
      </c>
      <c r="BR226" s="16" t="s">
        <v>311</v>
      </c>
      <c r="BS226" s="16" t="s">
        <v>561</v>
      </c>
      <c r="BT226" s="16" t="s">
        <v>562</v>
      </c>
      <c r="BU226" s="16" t="s">
        <v>563</v>
      </c>
      <c r="BV226" s="16" t="s">
        <v>311</v>
      </c>
      <c r="BW226" s="16" t="s">
        <v>564</v>
      </c>
      <c r="BX226" s="16" t="s">
        <v>565</v>
      </c>
      <c r="BY226" s="16" t="s">
        <v>311</v>
      </c>
      <c r="BZ226" s="16" t="s">
        <v>311</v>
      </c>
      <c r="CA226" s="16" t="s">
        <v>311</v>
      </c>
      <c r="CB226" s="16" t="s">
        <v>311</v>
      </c>
      <c r="CC226" s="16" t="s">
        <v>566</v>
      </c>
      <c r="CD226" s="16" t="s">
        <v>567</v>
      </c>
      <c r="CE226" s="16" t="s">
        <v>311</v>
      </c>
      <c r="CF226" s="16" t="s">
        <v>311</v>
      </c>
      <c r="CG226" s="16" t="s">
        <v>568</v>
      </c>
      <c r="CH226" s="16" t="s">
        <v>311</v>
      </c>
      <c r="CI226" s="16" t="s">
        <v>569</v>
      </c>
    </row>
    <row r="227" spans="1:87" ht="15" thickBot="1" x14ac:dyDescent="0.35">
      <c r="A227" s="15" t="s">
        <v>334</v>
      </c>
      <c r="B227" s="16" t="s">
        <v>311</v>
      </c>
      <c r="C227" s="16" t="s">
        <v>312</v>
      </c>
      <c r="D227" s="16" t="s">
        <v>311</v>
      </c>
      <c r="E227" s="16" t="s">
        <v>311</v>
      </c>
      <c r="F227" s="16" t="s">
        <v>327</v>
      </c>
      <c r="G227" s="16" t="s">
        <v>311</v>
      </c>
      <c r="H227" s="16" t="s">
        <v>314</v>
      </c>
      <c r="I227" s="16" t="s">
        <v>311</v>
      </c>
      <c r="J227" s="16" t="s">
        <v>311</v>
      </c>
      <c r="K227" s="16" t="s">
        <v>311</v>
      </c>
      <c r="L227" s="16" t="s">
        <v>324</v>
      </c>
      <c r="M227" s="16" t="s">
        <v>317</v>
      </c>
      <c r="N227" s="16" t="s">
        <v>311</v>
      </c>
      <c r="O227" s="16" t="s">
        <v>311</v>
      </c>
      <c r="P227" s="16" t="s">
        <v>311</v>
      </c>
      <c r="Q227" s="16" t="s">
        <v>314</v>
      </c>
      <c r="R227" s="16" t="s">
        <v>311</v>
      </c>
      <c r="S227" s="16" t="s">
        <v>311</v>
      </c>
      <c r="T227" s="16" t="s">
        <v>319</v>
      </c>
      <c r="U227" s="16" t="s">
        <v>314</v>
      </c>
      <c r="V227" s="16" t="s">
        <v>322</v>
      </c>
      <c r="W227" s="16" t="s">
        <v>311</v>
      </c>
      <c r="X227" s="16" t="s">
        <v>311</v>
      </c>
      <c r="Y227" s="16" t="s">
        <v>320</v>
      </c>
      <c r="Z227" s="16" t="s">
        <v>317</v>
      </c>
      <c r="AA227" s="16" t="s">
        <v>322</v>
      </c>
      <c r="BI227" s="15" t="s">
        <v>334</v>
      </c>
      <c r="BJ227" s="16" t="s">
        <v>570</v>
      </c>
      <c r="BK227" s="16" t="s">
        <v>572</v>
      </c>
      <c r="BL227" s="16" t="s">
        <v>311</v>
      </c>
      <c r="BM227" s="16" t="s">
        <v>556</v>
      </c>
      <c r="BN227" s="16" t="s">
        <v>557</v>
      </c>
      <c r="BO227" s="16" t="s">
        <v>558</v>
      </c>
      <c r="BP227" s="16" t="s">
        <v>559</v>
      </c>
      <c r="BQ227" s="16" t="s">
        <v>571</v>
      </c>
      <c r="BR227" s="16" t="s">
        <v>311</v>
      </c>
      <c r="BS227" s="16" t="s">
        <v>561</v>
      </c>
      <c r="BT227" s="16" t="s">
        <v>562</v>
      </c>
      <c r="BU227" s="16" t="s">
        <v>563</v>
      </c>
      <c r="BV227" s="16" t="s">
        <v>311</v>
      </c>
      <c r="BW227" s="16" t="s">
        <v>564</v>
      </c>
      <c r="BX227" s="16" t="s">
        <v>565</v>
      </c>
      <c r="BY227" s="16" t="s">
        <v>311</v>
      </c>
      <c r="BZ227" s="16" t="s">
        <v>311</v>
      </c>
      <c r="CA227" s="16" t="s">
        <v>311</v>
      </c>
      <c r="CB227" s="16" t="s">
        <v>311</v>
      </c>
      <c r="CC227" s="16" t="s">
        <v>566</v>
      </c>
      <c r="CD227" s="16" t="s">
        <v>567</v>
      </c>
      <c r="CE227" s="16" t="s">
        <v>311</v>
      </c>
      <c r="CF227" s="16" t="s">
        <v>311</v>
      </c>
      <c r="CG227" s="16" t="s">
        <v>568</v>
      </c>
      <c r="CH227" s="16" t="s">
        <v>311</v>
      </c>
      <c r="CI227" s="16" t="s">
        <v>569</v>
      </c>
    </row>
    <row r="228" spans="1:87" ht="15" thickBot="1" x14ac:dyDescent="0.35">
      <c r="A228" s="15" t="s">
        <v>335</v>
      </c>
      <c r="B228" s="16" t="s">
        <v>311</v>
      </c>
      <c r="C228" s="16" t="s">
        <v>312</v>
      </c>
      <c r="D228" s="16" t="s">
        <v>311</v>
      </c>
      <c r="E228" s="16" t="s">
        <v>311</v>
      </c>
      <c r="F228" s="16" t="s">
        <v>327</v>
      </c>
      <c r="G228" s="16" t="s">
        <v>311</v>
      </c>
      <c r="H228" s="16" t="s">
        <v>314</v>
      </c>
      <c r="I228" s="16" t="s">
        <v>311</v>
      </c>
      <c r="J228" s="16" t="s">
        <v>311</v>
      </c>
      <c r="K228" s="16" t="s">
        <v>311</v>
      </c>
      <c r="L228" s="16" t="s">
        <v>324</v>
      </c>
      <c r="M228" s="16" t="s">
        <v>317</v>
      </c>
      <c r="N228" s="16" t="s">
        <v>311</v>
      </c>
      <c r="O228" s="16" t="s">
        <v>311</v>
      </c>
      <c r="P228" s="16" t="s">
        <v>311</v>
      </c>
      <c r="Q228" s="16" t="s">
        <v>314</v>
      </c>
      <c r="R228" s="16" t="s">
        <v>311</v>
      </c>
      <c r="S228" s="16" t="s">
        <v>311</v>
      </c>
      <c r="T228" s="16" t="s">
        <v>319</v>
      </c>
      <c r="U228" s="16" t="s">
        <v>314</v>
      </c>
      <c r="V228" s="16" t="s">
        <v>322</v>
      </c>
      <c r="W228" s="16" t="s">
        <v>311</v>
      </c>
      <c r="X228" s="16" t="s">
        <v>311</v>
      </c>
      <c r="Y228" s="16" t="s">
        <v>320</v>
      </c>
      <c r="Z228" s="16" t="s">
        <v>317</v>
      </c>
      <c r="AA228" s="16" t="s">
        <v>322</v>
      </c>
      <c r="BI228" s="15" t="s">
        <v>335</v>
      </c>
      <c r="BJ228" s="16" t="s">
        <v>570</v>
      </c>
      <c r="BK228" s="16" t="s">
        <v>572</v>
      </c>
      <c r="BL228" s="16" t="s">
        <v>311</v>
      </c>
      <c r="BM228" s="16" t="s">
        <v>556</v>
      </c>
      <c r="BN228" s="16" t="s">
        <v>557</v>
      </c>
      <c r="BO228" s="16" t="s">
        <v>558</v>
      </c>
      <c r="BP228" s="16" t="s">
        <v>559</v>
      </c>
      <c r="BQ228" s="16" t="s">
        <v>571</v>
      </c>
      <c r="BR228" s="16" t="s">
        <v>311</v>
      </c>
      <c r="BS228" s="16" t="s">
        <v>561</v>
      </c>
      <c r="BT228" s="16" t="s">
        <v>562</v>
      </c>
      <c r="BU228" s="16" t="s">
        <v>563</v>
      </c>
      <c r="BV228" s="16" t="s">
        <v>311</v>
      </c>
      <c r="BW228" s="16" t="s">
        <v>564</v>
      </c>
      <c r="BX228" s="16" t="s">
        <v>565</v>
      </c>
      <c r="BY228" s="16" t="s">
        <v>311</v>
      </c>
      <c r="BZ228" s="16" t="s">
        <v>311</v>
      </c>
      <c r="CA228" s="16" t="s">
        <v>311</v>
      </c>
      <c r="CB228" s="16" t="s">
        <v>311</v>
      </c>
      <c r="CC228" s="16" t="s">
        <v>566</v>
      </c>
      <c r="CD228" s="16" t="s">
        <v>567</v>
      </c>
      <c r="CE228" s="16" t="s">
        <v>311</v>
      </c>
      <c r="CF228" s="16" t="s">
        <v>311</v>
      </c>
      <c r="CG228" s="16" t="s">
        <v>568</v>
      </c>
      <c r="CH228" s="16" t="s">
        <v>311</v>
      </c>
      <c r="CI228" s="16" t="s">
        <v>569</v>
      </c>
    </row>
    <row r="229" spans="1:87" ht="15" thickBot="1" x14ac:dyDescent="0.35">
      <c r="A229" s="15" t="s">
        <v>336</v>
      </c>
      <c r="B229" s="16" t="s">
        <v>311</v>
      </c>
      <c r="C229" s="16" t="s">
        <v>312</v>
      </c>
      <c r="D229" s="16" t="s">
        <v>311</v>
      </c>
      <c r="E229" s="16" t="s">
        <v>311</v>
      </c>
      <c r="F229" s="16" t="s">
        <v>327</v>
      </c>
      <c r="G229" s="16" t="s">
        <v>311</v>
      </c>
      <c r="H229" s="16" t="s">
        <v>314</v>
      </c>
      <c r="I229" s="16" t="s">
        <v>311</v>
      </c>
      <c r="J229" s="16" t="s">
        <v>311</v>
      </c>
      <c r="K229" s="16" t="s">
        <v>311</v>
      </c>
      <c r="L229" s="16" t="s">
        <v>324</v>
      </c>
      <c r="M229" s="16" t="s">
        <v>317</v>
      </c>
      <c r="N229" s="16" t="s">
        <v>311</v>
      </c>
      <c r="O229" s="16" t="s">
        <v>311</v>
      </c>
      <c r="P229" s="16" t="s">
        <v>311</v>
      </c>
      <c r="Q229" s="16" t="s">
        <v>314</v>
      </c>
      <c r="R229" s="16" t="s">
        <v>311</v>
      </c>
      <c r="S229" s="16" t="s">
        <v>311</v>
      </c>
      <c r="T229" s="16" t="s">
        <v>319</v>
      </c>
      <c r="U229" s="16" t="s">
        <v>314</v>
      </c>
      <c r="V229" s="16" t="s">
        <v>322</v>
      </c>
      <c r="W229" s="16" t="s">
        <v>311</v>
      </c>
      <c r="X229" s="16" t="s">
        <v>311</v>
      </c>
      <c r="Y229" s="16" t="s">
        <v>320</v>
      </c>
      <c r="Z229" s="16" t="s">
        <v>317</v>
      </c>
      <c r="AA229" s="16" t="s">
        <v>322</v>
      </c>
      <c r="BI229" s="15" t="s">
        <v>336</v>
      </c>
      <c r="BJ229" s="16" t="s">
        <v>570</v>
      </c>
      <c r="BK229" s="16" t="s">
        <v>572</v>
      </c>
      <c r="BL229" s="16" t="s">
        <v>311</v>
      </c>
      <c r="BM229" s="16" t="s">
        <v>556</v>
      </c>
      <c r="BN229" s="16" t="s">
        <v>557</v>
      </c>
      <c r="BO229" s="16" t="s">
        <v>558</v>
      </c>
      <c r="BP229" s="16" t="s">
        <v>559</v>
      </c>
      <c r="BQ229" s="16" t="s">
        <v>571</v>
      </c>
      <c r="BR229" s="16" t="s">
        <v>311</v>
      </c>
      <c r="BS229" s="16" t="s">
        <v>561</v>
      </c>
      <c r="BT229" s="16" t="s">
        <v>562</v>
      </c>
      <c r="BU229" s="16" t="s">
        <v>563</v>
      </c>
      <c r="BV229" s="16" t="s">
        <v>311</v>
      </c>
      <c r="BW229" s="16" t="s">
        <v>564</v>
      </c>
      <c r="BX229" s="16" t="s">
        <v>565</v>
      </c>
      <c r="BY229" s="16" t="s">
        <v>311</v>
      </c>
      <c r="BZ229" s="16" t="s">
        <v>311</v>
      </c>
      <c r="CA229" s="16" t="s">
        <v>311</v>
      </c>
      <c r="CB229" s="16" t="s">
        <v>311</v>
      </c>
      <c r="CC229" s="16" t="s">
        <v>566</v>
      </c>
      <c r="CD229" s="16" t="s">
        <v>567</v>
      </c>
      <c r="CE229" s="16" t="s">
        <v>311</v>
      </c>
      <c r="CF229" s="16" t="s">
        <v>311</v>
      </c>
      <c r="CG229" s="16" t="s">
        <v>568</v>
      </c>
      <c r="CH229" s="16" t="s">
        <v>311</v>
      </c>
      <c r="CI229" s="16" t="s">
        <v>569</v>
      </c>
    </row>
    <row r="230" spans="1:87" ht="15" thickBot="1" x14ac:dyDescent="0.35">
      <c r="A230" s="15" t="s">
        <v>337</v>
      </c>
      <c r="B230" s="16" t="s">
        <v>311</v>
      </c>
      <c r="C230" s="16" t="s">
        <v>312</v>
      </c>
      <c r="D230" s="16" t="s">
        <v>311</v>
      </c>
      <c r="E230" s="16" t="s">
        <v>311</v>
      </c>
      <c r="F230" s="16" t="s">
        <v>327</v>
      </c>
      <c r="G230" s="16" t="s">
        <v>311</v>
      </c>
      <c r="H230" s="16" t="s">
        <v>314</v>
      </c>
      <c r="I230" s="16" t="s">
        <v>311</v>
      </c>
      <c r="J230" s="16" t="s">
        <v>311</v>
      </c>
      <c r="K230" s="16" t="s">
        <v>311</v>
      </c>
      <c r="L230" s="16" t="s">
        <v>324</v>
      </c>
      <c r="M230" s="16" t="s">
        <v>317</v>
      </c>
      <c r="N230" s="16" t="s">
        <v>311</v>
      </c>
      <c r="O230" s="16" t="s">
        <v>311</v>
      </c>
      <c r="P230" s="16" t="s">
        <v>311</v>
      </c>
      <c r="Q230" s="16" t="s">
        <v>314</v>
      </c>
      <c r="R230" s="16" t="s">
        <v>311</v>
      </c>
      <c r="S230" s="16" t="s">
        <v>311</v>
      </c>
      <c r="T230" s="16" t="s">
        <v>319</v>
      </c>
      <c r="U230" s="16" t="s">
        <v>314</v>
      </c>
      <c r="V230" s="16" t="s">
        <v>322</v>
      </c>
      <c r="W230" s="16" t="s">
        <v>311</v>
      </c>
      <c r="X230" s="16" t="s">
        <v>311</v>
      </c>
      <c r="Y230" s="16" t="s">
        <v>320</v>
      </c>
      <c r="Z230" s="16" t="s">
        <v>317</v>
      </c>
      <c r="AA230" s="16" t="s">
        <v>322</v>
      </c>
      <c r="BI230" s="15" t="s">
        <v>337</v>
      </c>
      <c r="BJ230" s="16" t="s">
        <v>570</v>
      </c>
      <c r="BK230" s="16" t="s">
        <v>572</v>
      </c>
      <c r="BL230" s="16" t="s">
        <v>311</v>
      </c>
      <c r="BM230" s="16" t="s">
        <v>556</v>
      </c>
      <c r="BN230" s="16" t="s">
        <v>557</v>
      </c>
      <c r="BO230" s="16" t="s">
        <v>558</v>
      </c>
      <c r="BP230" s="16" t="s">
        <v>559</v>
      </c>
      <c r="BQ230" s="16" t="s">
        <v>571</v>
      </c>
      <c r="BR230" s="16" t="s">
        <v>311</v>
      </c>
      <c r="BS230" s="16" t="s">
        <v>561</v>
      </c>
      <c r="BT230" s="16" t="s">
        <v>562</v>
      </c>
      <c r="BU230" s="16" t="s">
        <v>563</v>
      </c>
      <c r="BV230" s="16" t="s">
        <v>311</v>
      </c>
      <c r="BW230" s="16" t="s">
        <v>564</v>
      </c>
      <c r="BX230" s="16" t="s">
        <v>565</v>
      </c>
      <c r="BY230" s="16" t="s">
        <v>311</v>
      </c>
      <c r="BZ230" s="16" t="s">
        <v>311</v>
      </c>
      <c r="CA230" s="16" t="s">
        <v>311</v>
      </c>
      <c r="CB230" s="16" t="s">
        <v>311</v>
      </c>
      <c r="CC230" s="16" t="s">
        <v>566</v>
      </c>
      <c r="CD230" s="16" t="s">
        <v>567</v>
      </c>
      <c r="CE230" s="16" t="s">
        <v>311</v>
      </c>
      <c r="CF230" s="16" t="s">
        <v>311</v>
      </c>
      <c r="CG230" s="16" t="s">
        <v>568</v>
      </c>
      <c r="CH230" s="16" t="s">
        <v>311</v>
      </c>
      <c r="CI230" s="16" t="s">
        <v>569</v>
      </c>
    </row>
    <row r="231" spans="1:87" ht="15" thickBot="1" x14ac:dyDescent="0.35">
      <c r="A231" s="15" t="s">
        <v>338</v>
      </c>
      <c r="B231" s="16" t="s">
        <v>311</v>
      </c>
      <c r="C231" s="16" t="s">
        <v>312</v>
      </c>
      <c r="D231" s="16" t="s">
        <v>311</v>
      </c>
      <c r="E231" s="16" t="s">
        <v>311</v>
      </c>
      <c r="F231" s="16" t="s">
        <v>327</v>
      </c>
      <c r="G231" s="16" t="s">
        <v>311</v>
      </c>
      <c r="H231" s="16" t="s">
        <v>314</v>
      </c>
      <c r="I231" s="16" t="s">
        <v>311</v>
      </c>
      <c r="J231" s="16" t="s">
        <v>311</v>
      </c>
      <c r="K231" s="16" t="s">
        <v>311</v>
      </c>
      <c r="L231" s="16" t="s">
        <v>324</v>
      </c>
      <c r="M231" s="16" t="s">
        <v>317</v>
      </c>
      <c r="N231" s="16" t="s">
        <v>311</v>
      </c>
      <c r="O231" s="16" t="s">
        <v>311</v>
      </c>
      <c r="P231" s="16" t="s">
        <v>311</v>
      </c>
      <c r="Q231" s="16" t="s">
        <v>314</v>
      </c>
      <c r="R231" s="16" t="s">
        <v>311</v>
      </c>
      <c r="S231" s="16" t="s">
        <v>311</v>
      </c>
      <c r="T231" s="16" t="s">
        <v>319</v>
      </c>
      <c r="U231" s="16" t="s">
        <v>314</v>
      </c>
      <c r="V231" s="16" t="s">
        <v>322</v>
      </c>
      <c r="W231" s="16" t="s">
        <v>311</v>
      </c>
      <c r="X231" s="16" t="s">
        <v>311</v>
      </c>
      <c r="Y231" s="16" t="s">
        <v>320</v>
      </c>
      <c r="Z231" s="16" t="s">
        <v>317</v>
      </c>
      <c r="AA231" s="16" t="s">
        <v>322</v>
      </c>
      <c r="BI231" s="15" t="s">
        <v>338</v>
      </c>
      <c r="BJ231" s="16" t="s">
        <v>570</v>
      </c>
      <c r="BK231" s="16" t="s">
        <v>572</v>
      </c>
      <c r="BL231" s="16" t="s">
        <v>311</v>
      </c>
      <c r="BM231" s="16" t="s">
        <v>556</v>
      </c>
      <c r="BN231" s="16" t="s">
        <v>557</v>
      </c>
      <c r="BO231" s="16" t="s">
        <v>558</v>
      </c>
      <c r="BP231" s="16" t="s">
        <v>559</v>
      </c>
      <c r="BQ231" s="16" t="s">
        <v>571</v>
      </c>
      <c r="BR231" s="16" t="s">
        <v>311</v>
      </c>
      <c r="BS231" s="16" t="s">
        <v>561</v>
      </c>
      <c r="BT231" s="16" t="s">
        <v>562</v>
      </c>
      <c r="BU231" s="16" t="s">
        <v>563</v>
      </c>
      <c r="BV231" s="16" t="s">
        <v>311</v>
      </c>
      <c r="BW231" s="16" t="s">
        <v>572</v>
      </c>
      <c r="BX231" s="16" t="s">
        <v>565</v>
      </c>
      <c r="BY231" s="16" t="s">
        <v>311</v>
      </c>
      <c r="BZ231" s="16" t="s">
        <v>311</v>
      </c>
      <c r="CA231" s="16" t="s">
        <v>311</v>
      </c>
      <c r="CB231" s="16" t="s">
        <v>311</v>
      </c>
      <c r="CC231" s="16" t="s">
        <v>566</v>
      </c>
      <c r="CD231" s="16" t="s">
        <v>567</v>
      </c>
      <c r="CE231" s="16" t="s">
        <v>311</v>
      </c>
      <c r="CF231" s="16" t="s">
        <v>311</v>
      </c>
      <c r="CG231" s="16" t="s">
        <v>568</v>
      </c>
      <c r="CH231" s="16" t="s">
        <v>311</v>
      </c>
      <c r="CI231" s="16" t="s">
        <v>569</v>
      </c>
    </row>
    <row r="232" spans="1:87" ht="15" thickBot="1" x14ac:dyDescent="0.35">
      <c r="A232" s="15" t="s">
        <v>339</v>
      </c>
      <c r="B232" s="16" t="s">
        <v>311</v>
      </c>
      <c r="C232" s="16" t="s">
        <v>312</v>
      </c>
      <c r="D232" s="16" t="s">
        <v>311</v>
      </c>
      <c r="E232" s="16" t="s">
        <v>311</v>
      </c>
      <c r="F232" s="16" t="s">
        <v>327</v>
      </c>
      <c r="G232" s="16" t="s">
        <v>311</v>
      </c>
      <c r="H232" s="16" t="s">
        <v>314</v>
      </c>
      <c r="I232" s="16" t="s">
        <v>311</v>
      </c>
      <c r="J232" s="16" t="s">
        <v>311</v>
      </c>
      <c r="K232" s="16" t="s">
        <v>311</v>
      </c>
      <c r="L232" s="16" t="s">
        <v>324</v>
      </c>
      <c r="M232" s="16" t="s">
        <v>317</v>
      </c>
      <c r="N232" s="16" t="s">
        <v>311</v>
      </c>
      <c r="O232" s="16" t="s">
        <v>311</v>
      </c>
      <c r="P232" s="16" t="s">
        <v>311</v>
      </c>
      <c r="Q232" s="16" t="s">
        <v>314</v>
      </c>
      <c r="R232" s="16" t="s">
        <v>311</v>
      </c>
      <c r="S232" s="16" t="s">
        <v>311</v>
      </c>
      <c r="T232" s="16" t="s">
        <v>319</v>
      </c>
      <c r="U232" s="16" t="s">
        <v>314</v>
      </c>
      <c r="V232" s="16" t="s">
        <v>322</v>
      </c>
      <c r="W232" s="16" t="s">
        <v>311</v>
      </c>
      <c r="X232" s="16" t="s">
        <v>311</v>
      </c>
      <c r="Y232" s="16" t="s">
        <v>320</v>
      </c>
      <c r="Z232" s="16" t="s">
        <v>317</v>
      </c>
      <c r="AA232" s="16" t="s">
        <v>340</v>
      </c>
      <c r="BI232" s="15" t="s">
        <v>339</v>
      </c>
      <c r="BJ232" s="16" t="s">
        <v>570</v>
      </c>
      <c r="BK232" s="16" t="s">
        <v>572</v>
      </c>
      <c r="BL232" s="16" t="s">
        <v>311</v>
      </c>
      <c r="BM232" s="16" t="s">
        <v>556</v>
      </c>
      <c r="BN232" s="16" t="s">
        <v>557</v>
      </c>
      <c r="BO232" s="16" t="s">
        <v>558</v>
      </c>
      <c r="BP232" s="16" t="s">
        <v>559</v>
      </c>
      <c r="BQ232" s="16" t="s">
        <v>571</v>
      </c>
      <c r="BR232" s="16" t="s">
        <v>311</v>
      </c>
      <c r="BS232" s="16" t="s">
        <v>561</v>
      </c>
      <c r="BT232" s="16" t="s">
        <v>562</v>
      </c>
      <c r="BU232" s="16" t="s">
        <v>563</v>
      </c>
      <c r="BV232" s="16" t="s">
        <v>311</v>
      </c>
      <c r="BW232" s="16" t="s">
        <v>572</v>
      </c>
      <c r="BX232" s="16" t="s">
        <v>565</v>
      </c>
      <c r="BY232" s="16" t="s">
        <v>311</v>
      </c>
      <c r="BZ232" s="16" t="s">
        <v>311</v>
      </c>
      <c r="CA232" s="16" t="s">
        <v>311</v>
      </c>
      <c r="CB232" s="16" t="s">
        <v>311</v>
      </c>
      <c r="CC232" s="16" t="s">
        <v>566</v>
      </c>
      <c r="CD232" s="16" t="s">
        <v>567</v>
      </c>
      <c r="CE232" s="16" t="s">
        <v>311</v>
      </c>
      <c r="CF232" s="16" t="s">
        <v>311</v>
      </c>
      <c r="CG232" s="16" t="s">
        <v>568</v>
      </c>
      <c r="CH232" s="16" t="s">
        <v>311</v>
      </c>
      <c r="CI232" s="16" t="s">
        <v>569</v>
      </c>
    </row>
    <row r="233" spans="1:87" ht="15" thickBot="1" x14ac:dyDescent="0.35">
      <c r="A233" s="15" t="s">
        <v>341</v>
      </c>
      <c r="B233" s="16" t="s">
        <v>311</v>
      </c>
      <c r="C233" s="16" t="s">
        <v>312</v>
      </c>
      <c r="D233" s="16" t="s">
        <v>311</v>
      </c>
      <c r="E233" s="16" t="s">
        <v>311</v>
      </c>
      <c r="F233" s="16" t="s">
        <v>327</v>
      </c>
      <c r="G233" s="16" t="s">
        <v>311</v>
      </c>
      <c r="H233" s="16" t="s">
        <v>314</v>
      </c>
      <c r="I233" s="16" t="s">
        <v>311</v>
      </c>
      <c r="J233" s="16" t="s">
        <v>311</v>
      </c>
      <c r="K233" s="16" t="s">
        <v>311</v>
      </c>
      <c r="L233" s="16" t="s">
        <v>324</v>
      </c>
      <c r="M233" s="16" t="s">
        <v>317</v>
      </c>
      <c r="N233" s="16" t="s">
        <v>311</v>
      </c>
      <c r="O233" s="16" t="s">
        <v>311</v>
      </c>
      <c r="P233" s="16" t="s">
        <v>311</v>
      </c>
      <c r="Q233" s="16" t="s">
        <v>314</v>
      </c>
      <c r="R233" s="16" t="s">
        <v>311</v>
      </c>
      <c r="S233" s="16" t="s">
        <v>311</v>
      </c>
      <c r="T233" s="16" t="s">
        <v>342</v>
      </c>
      <c r="U233" s="16" t="s">
        <v>314</v>
      </c>
      <c r="V233" s="16" t="s">
        <v>322</v>
      </c>
      <c r="W233" s="16" t="s">
        <v>311</v>
      </c>
      <c r="X233" s="16" t="s">
        <v>311</v>
      </c>
      <c r="Y233" s="16" t="s">
        <v>320</v>
      </c>
      <c r="Z233" s="16" t="s">
        <v>317</v>
      </c>
      <c r="AA233" s="16" t="s">
        <v>340</v>
      </c>
      <c r="BI233" s="15" t="s">
        <v>341</v>
      </c>
      <c r="BJ233" s="16" t="s">
        <v>570</v>
      </c>
      <c r="BK233" s="16" t="s">
        <v>572</v>
      </c>
      <c r="BL233" s="16" t="s">
        <v>311</v>
      </c>
      <c r="BM233" s="16" t="s">
        <v>556</v>
      </c>
      <c r="BN233" s="16" t="s">
        <v>557</v>
      </c>
      <c r="BO233" s="16" t="s">
        <v>558</v>
      </c>
      <c r="BP233" s="16" t="s">
        <v>559</v>
      </c>
      <c r="BQ233" s="16" t="s">
        <v>571</v>
      </c>
      <c r="BR233" s="16" t="s">
        <v>311</v>
      </c>
      <c r="BS233" s="16" t="s">
        <v>561</v>
      </c>
      <c r="BT233" s="16" t="s">
        <v>562</v>
      </c>
      <c r="BU233" s="16" t="s">
        <v>563</v>
      </c>
      <c r="BV233" s="16" t="s">
        <v>311</v>
      </c>
      <c r="BW233" s="16" t="s">
        <v>572</v>
      </c>
      <c r="BX233" s="16" t="s">
        <v>565</v>
      </c>
      <c r="BY233" s="16" t="s">
        <v>311</v>
      </c>
      <c r="BZ233" s="16" t="s">
        <v>311</v>
      </c>
      <c r="CA233" s="16" t="s">
        <v>311</v>
      </c>
      <c r="CB233" s="16" t="s">
        <v>311</v>
      </c>
      <c r="CC233" s="16" t="s">
        <v>566</v>
      </c>
      <c r="CD233" s="16" t="s">
        <v>567</v>
      </c>
      <c r="CE233" s="16" t="s">
        <v>311</v>
      </c>
      <c r="CF233" s="16" t="s">
        <v>311</v>
      </c>
      <c r="CG233" s="16" t="s">
        <v>568</v>
      </c>
      <c r="CH233" s="16" t="s">
        <v>311</v>
      </c>
      <c r="CI233" s="16" t="s">
        <v>569</v>
      </c>
    </row>
    <row r="234" spans="1:87" ht="15" thickBot="1" x14ac:dyDescent="0.35">
      <c r="A234" s="15" t="s">
        <v>343</v>
      </c>
      <c r="B234" s="16" t="s">
        <v>311</v>
      </c>
      <c r="C234" s="16" t="s">
        <v>312</v>
      </c>
      <c r="D234" s="16" t="s">
        <v>311</v>
      </c>
      <c r="E234" s="16" t="s">
        <v>311</v>
      </c>
      <c r="F234" s="16" t="s">
        <v>327</v>
      </c>
      <c r="G234" s="16" t="s">
        <v>311</v>
      </c>
      <c r="H234" s="16" t="s">
        <v>314</v>
      </c>
      <c r="I234" s="16" t="s">
        <v>311</v>
      </c>
      <c r="J234" s="16" t="s">
        <v>311</v>
      </c>
      <c r="K234" s="16" t="s">
        <v>311</v>
      </c>
      <c r="L234" s="16" t="s">
        <v>324</v>
      </c>
      <c r="M234" s="16" t="s">
        <v>317</v>
      </c>
      <c r="N234" s="16" t="s">
        <v>311</v>
      </c>
      <c r="O234" s="16" t="s">
        <v>311</v>
      </c>
      <c r="P234" s="16" t="s">
        <v>311</v>
      </c>
      <c r="Q234" s="16" t="s">
        <v>314</v>
      </c>
      <c r="R234" s="16" t="s">
        <v>311</v>
      </c>
      <c r="S234" s="16" t="s">
        <v>311</v>
      </c>
      <c r="T234" s="16" t="s">
        <v>342</v>
      </c>
      <c r="U234" s="16" t="s">
        <v>314</v>
      </c>
      <c r="V234" s="16" t="s">
        <v>322</v>
      </c>
      <c r="W234" s="16" t="s">
        <v>311</v>
      </c>
      <c r="X234" s="16" t="s">
        <v>311</v>
      </c>
      <c r="Y234" s="16" t="s">
        <v>320</v>
      </c>
      <c r="Z234" s="16" t="s">
        <v>311</v>
      </c>
      <c r="AA234" s="16" t="s">
        <v>340</v>
      </c>
      <c r="BI234" s="15" t="s">
        <v>343</v>
      </c>
      <c r="BJ234" s="16" t="s">
        <v>570</v>
      </c>
      <c r="BK234" s="16" t="s">
        <v>572</v>
      </c>
      <c r="BL234" s="16" t="s">
        <v>311</v>
      </c>
      <c r="BM234" s="16" t="s">
        <v>556</v>
      </c>
      <c r="BN234" s="16" t="s">
        <v>557</v>
      </c>
      <c r="BO234" s="16" t="s">
        <v>558</v>
      </c>
      <c r="BP234" s="16" t="s">
        <v>559</v>
      </c>
      <c r="BQ234" s="16" t="s">
        <v>571</v>
      </c>
      <c r="BR234" s="16" t="s">
        <v>311</v>
      </c>
      <c r="BS234" s="16" t="s">
        <v>561</v>
      </c>
      <c r="BT234" s="16" t="s">
        <v>562</v>
      </c>
      <c r="BU234" s="16" t="s">
        <v>563</v>
      </c>
      <c r="BV234" s="16" t="s">
        <v>311</v>
      </c>
      <c r="BW234" s="16" t="s">
        <v>572</v>
      </c>
      <c r="BX234" s="16" t="s">
        <v>565</v>
      </c>
      <c r="BY234" s="16" t="s">
        <v>311</v>
      </c>
      <c r="BZ234" s="16" t="s">
        <v>311</v>
      </c>
      <c r="CA234" s="16" t="s">
        <v>311</v>
      </c>
      <c r="CB234" s="16" t="s">
        <v>311</v>
      </c>
      <c r="CC234" s="16" t="s">
        <v>566</v>
      </c>
      <c r="CD234" s="16" t="s">
        <v>567</v>
      </c>
      <c r="CE234" s="16" t="s">
        <v>311</v>
      </c>
      <c r="CF234" s="16" t="s">
        <v>311</v>
      </c>
      <c r="CG234" s="16" t="s">
        <v>568</v>
      </c>
      <c r="CH234" s="16" t="s">
        <v>311</v>
      </c>
      <c r="CI234" s="16" t="s">
        <v>569</v>
      </c>
    </row>
    <row r="235" spans="1:87" ht="15" thickBot="1" x14ac:dyDescent="0.35">
      <c r="A235" s="15" t="s">
        <v>344</v>
      </c>
      <c r="B235" s="16" t="s">
        <v>311</v>
      </c>
      <c r="C235" s="16" t="s">
        <v>312</v>
      </c>
      <c r="D235" s="16" t="s">
        <v>311</v>
      </c>
      <c r="E235" s="16" t="s">
        <v>311</v>
      </c>
      <c r="F235" s="16" t="s">
        <v>327</v>
      </c>
      <c r="G235" s="16" t="s">
        <v>311</v>
      </c>
      <c r="H235" s="16" t="s">
        <v>314</v>
      </c>
      <c r="I235" s="16" t="s">
        <v>311</v>
      </c>
      <c r="J235" s="16" t="s">
        <v>311</v>
      </c>
      <c r="K235" s="16" t="s">
        <v>311</v>
      </c>
      <c r="L235" s="16" t="s">
        <v>324</v>
      </c>
      <c r="M235" s="16" t="s">
        <v>317</v>
      </c>
      <c r="N235" s="16" t="s">
        <v>311</v>
      </c>
      <c r="O235" s="16" t="s">
        <v>311</v>
      </c>
      <c r="P235" s="16" t="s">
        <v>311</v>
      </c>
      <c r="Q235" s="16" t="s">
        <v>314</v>
      </c>
      <c r="R235" s="16" t="s">
        <v>311</v>
      </c>
      <c r="S235" s="16" t="s">
        <v>311</v>
      </c>
      <c r="T235" s="16" t="s">
        <v>342</v>
      </c>
      <c r="U235" s="16" t="s">
        <v>314</v>
      </c>
      <c r="V235" s="16" t="s">
        <v>322</v>
      </c>
      <c r="W235" s="16" t="s">
        <v>311</v>
      </c>
      <c r="X235" s="16" t="s">
        <v>311</v>
      </c>
      <c r="Y235" s="16" t="s">
        <v>320</v>
      </c>
      <c r="Z235" s="16" t="s">
        <v>311</v>
      </c>
      <c r="AA235" s="16" t="s">
        <v>340</v>
      </c>
      <c r="BI235" s="15" t="s">
        <v>344</v>
      </c>
      <c r="BJ235" s="16" t="s">
        <v>570</v>
      </c>
      <c r="BK235" s="16" t="s">
        <v>572</v>
      </c>
      <c r="BL235" s="16" t="s">
        <v>311</v>
      </c>
      <c r="BM235" s="16" t="s">
        <v>556</v>
      </c>
      <c r="BN235" s="16" t="s">
        <v>557</v>
      </c>
      <c r="BO235" s="16" t="s">
        <v>558</v>
      </c>
      <c r="BP235" s="16" t="s">
        <v>559</v>
      </c>
      <c r="BQ235" s="16" t="s">
        <v>571</v>
      </c>
      <c r="BR235" s="16" t="s">
        <v>311</v>
      </c>
      <c r="BS235" s="16" t="s">
        <v>561</v>
      </c>
      <c r="BT235" s="16" t="s">
        <v>562</v>
      </c>
      <c r="BU235" s="16" t="s">
        <v>563</v>
      </c>
      <c r="BV235" s="16" t="s">
        <v>311</v>
      </c>
      <c r="BW235" s="16" t="s">
        <v>572</v>
      </c>
      <c r="BX235" s="16" t="s">
        <v>565</v>
      </c>
      <c r="BY235" s="16" t="s">
        <v>311</v>
      </c>
      <c r="BZ235" s="16" t="s">
        <v>311</v>
      </c>
      <c r="CA235" s="16" t="s">
        <v>311</v>
      </c>
      <c r="CB235" s="16" t="s">
        <v>311</v>
      </c>
      <c r="CC235" s="16" t="s">
        <v>566</v>
      </c>
      <c r="CD235" s="16" t="s">
        <v>567</v>
      </c>
      <c r="CE235" s="16" t="s">
        <v>311</v>
      </c>
      <c r="CF235" s="16" t="s">
        <v>311</v>
      </c>
      <c r="CG235" s="16" t="s">
        <v>568</v>
      </c>
      <c r="CH235" s="16" t="s">
        <v>311</v>
      </c>
      <c r="CI235" s="16" t="s">
        <v>569</v>
      </c>
    </row>
    <row r="236" spans="1:87" ht="15" thickBot="1" x14ac:dyDescent="0.35">
      <c r="A236" s="15" t="s">
        <v>345</v>
      </c>
      <c r="B236" s="16" t="s">
        <v>311</v>
      </c>
      <c r="C236" s="16" t="s">
        <v>312</v>
      </c>
      <c r="D236" s="16" t="s">
        <v>311</v>
      </c>
      <c r="E236" s="16" t="s">
        <v>311</v>
      </c>
      <c r="F236" s="16" t="s">
        <v>327</v>
      </c>
      <c r="G236" s="16" t="s">
        <v>311</v>
      </c>
      <c r="H236" s="16" t="s">
        <v>314</v>
      </c>
      <c r="I236" s="16" t="s">
        <v>311</v>
      </c>
      <c r="J236" s="16" t="s">
        <v>311</v>
      </c>
      <c r="K236" s="16" t="s">
        <v>311</v>
      </c>
      <c r="L236" s="16" t="s">
        <v>324</v>
      </c>
      <c r="M236" s="16" t="s">
        <v>317</v>
      </c>
      <c r="N236" s="16" t="s">
        <v>311</v>
      </c>
      <c r="O236" s="16" t="s">
        <v>311</v>
      </c>
      <c r="P236" s="16" t="s">
        <v>311</v>
      </c>
      <c r="Q236" s="16" t="s">
        <v>314</v>
      </c>
      <c r="R236" s="16" t="s">
        <v>311</v>
      </c>
      <c r="S236" s="16" t="s">
        <v>311</v>
      </c>
      <c r="T236" s="16" t="s">
        <v>342</v>
      </c>
      <c r="U236" s="16" t="s">
        <v>311</v>
      </c>
      <c r="V236" s="16" t="s">
        <v>322</v>
      </c>
      <c r="W236" s="16" t="s">
        <v>311</v>
      </c>
      <c r="X236" s="16" t="s">
        <v>311</v>
      </c>
      <c r="Y236" s="16" t="s">
        <v>320</v>
      </c>
      <c r="Z236" s="16" t="s">
        <v>311</v>
      </c>
      <c r="AA236" s="16" t="s">
        <v>340</v>
      </c>
      <c r="BI236" s="15" t="s">
        <v>345</v>
      </c>
      <c r="BJ236" s="16" t="s">
        <v>570</v>
      </c>
      <c r="BK236" s="16" t="s">
        <v>572</v>
      </c>
      <c r="BL236" s="16" t="s">
        <v>311</v>
      </c>
      <c r="BM236" s="16" t="s">
        <v>556</v>
      </c>
      <c r="BN236" s="16" t="s">
        <v>557</v>
      </c>
      <c r="BO236" s="16" t="s">
        <v>558</v>
      </c>
      <c r="BP236" s="16" t="s">
        <v>559</v>
      </c>
      <c r="BQ236" s="16" t="s">
        <v>571</v>
      </c>
      <c r="BR236" s="16" t="s">
        <v>311</v>
      </c>
      <c r="BS236" s="16" t="s">
        <v>561</v>
      </c>
      <c r="BT236" s="16" t="s">
        <v>562</v>
      </c>
      <c r="BU236" s="16" t="s">
        <v>563</v>
      </c>
      <c r="BV236" s="16" t="s">
        <v>311</v>
      </c>
      <c r="BW236" s="16" t="s">
        <v>572</v>
      </c>
      <c r="BX236" s="16" t="s">
        <v>565</v>
      </c>
      <c r="BY236" s="16" t="s">
        <v>311</v>
      </c>
      <c r="BZ236" s="16" t="s">
        <v>311</v>
      </c>
      <c r="CA236" s="16" t="s">
        <v>311</v>
      </c>
      <c r="CB236" s="16" t="s">
        <v>311</v>
      </c>
      <c r="CC236" s="16" t="s">
        <v>566</v>
      </c>
      <c r="CD236" s="16" t="s">
        <v>567</v>
      </c>
      <c r="CE236" s="16" t="s">
        <v>311</v>
      </c>
      <c r="CF236" s="16" t="s">
        <v>311</v>
      </c>
      <c r="CG236" s="16" t="s">
        <v>568</v>
      </c>
      <c r="CH236" s="16" t="s">
        <v>311</v>
      </c>
      <c r="CI236" s="16" t="s">
        <v>569</v>
      </c>
    </row>
    <row r="237" spans="1:87" ht="15" thickBot="1" x14ac:dyDescent="0.35">
      <c r="A237" s="15" t="s">
        <v>346</v>
      </c>
      <c r="B237" s="16" t="s">
        <v>311</v>
      </c>
      <c r="C237" s="16" t="s">
        <v>312</v>
      </c>
      <c r="D237" s="16" t="s">
        <v>311</v>
      </c>
      <c r="E237" s="16" t="s">
        <v>311</v>
      </c>
      <c r="F237" s="16" t="s">
        <v>327</v>
      </c>
      <c r="G237" s="16" t="s">
        <v>311</v>
      </c>
      <c r="H237" s="16" t="s">
        <v>314</v>
      </c>
      <c r="I237" s="16" t="s">
        <v>311</v>
      </c>
      <c r="J237" s="16" t="s">
        <v>311</v>
      </c>
      <c r="K237" s="16" t="s">
        <v>311</v>
      </c>
      <c r="L237" s="16" t="s">
        <v>324</v>
      </c>
      <c r="M237" s="16" t="s">
        <v>317</v>
      </c>
      <c r="N237" s="16" t="s">
        <v>311</v>
      </c>
      <c r="O237" s="16" t="s">
        <v>311</v>
      </c>
      <c r="P237" s="16" t="s">
        <v>311</v>
      </c>
      <c r="Q237" s="16" t="s">
        <v>314</v>
      </c>
      <c r="R237" s="16" t="s">
        <v>311</v>
      </c>
      <c r="S237" s="16" t="s">
        <v>311</v>
      </c>
      <c r="T237" s="16" t="s">
        <v>342</v>
      </c>
      <c r="U237" s="16" t="s">
        <v>311</v>
      </c>
      <c r="V237" s="16" t="s">
        <v>322</v>
      </c>
      <c r="W237" s="16" t="s">
        <v>311</v>
      </c>
      <c r="X237" s="16" t="s">
        <v>311</v>
      </c>
      <c r="Y237" s="16" t="s">
        <v>320</v>
      </c>
      <c r="Z237" s="16" t="s">
        <v>311</v>
      </c>
      <c r="AA237" s="16" t="s">
        <v>340</v>
      </c>
      <c r="BI237" s="15" t="s">
        <v>346</v>
      </c>
      <c r="BJ237" s="16" t="s">
        <v>570</v>
      </c>
      <c r="BK237" s="16" t="s">
        <v>572</v>
      </c>
      <c r="BL237" s="16" t="s">
        <v>311</v>
      </c>
      <c r="BM237" s="16" t="s">
        <v>556</v>
      </c>
      <c r="BN237" s="16" t="s">
        <v>557</v>
      </c>
      <c r="BO237" s="16" t="s">
        <v>558</v>
      </c>
      <c r="BP237" s="16" t="s">
        <v>559</v>
      </c>
      <c r="BQ237" s="16" t="s">
        <v>571</v>
      </c>
      <c r="BR237" s="16" t="s">
        <v>311</v>
      </c>
      <c r="BS237" s="16" t="s">
        <v>561</v>
      </c>
      <c r="BT237" s="16" t="s">
        <v>562</v>
      </c>
      <c r="BU237" s="16" t="s">
        <v>563</v>
      </c>
      <c r="BV237" s="16" t="s">
        <v>311</v>
      </c>
      <c r="BW237" s="16" t="s">
        <v>572</v>
      </c>
      <c r="BX237" s="16" t="s">
        <v>565</v>
      </c>
      <c r="BY237" s="16" t="s">
        <v>311</v>
      </c>
      <c r="BZ237" s="16" t="s">
        <v>311</v>
      </c>
      <c r="CA237" s="16" t="s">
        <v>311</v>
      </c>
      <c r="CB237" s="16" t="s">
        <v>311</v>
      </c>
      <c r="CC237" s="16" t="s">
        <v>566</v>
      </c>
      <c r="CD237" s="16" t="s">
        <v>567</v>
      </c>
      <c r="CE237" s="16" t="s">
        <v>311</v>
      </c>
      <c r="CF237" s="16" t="s">
        <v>311</v>
      </c>
      <c r="CG237" s="16" t="s">
        <v>568</v>
      </c>
      <c r="CH237" s="16" t="s">
        <v>311</v>
      </c>
      <c r="CI237" s="16" t="s">
        <v>569</v>
      </c>
    </row>
    <row r="238" spans="1:87" ht="15" thickBot="1" x14ac:dyDescent="0.35">
      <c r="A238" s="15" t="s">
        <v>347</v>
      </c>
      <c r="B238" s="16" t="s">
        <v>311</v>
      </c>
      <c r="C238" s="16" t="s">
        <v>312</v>
      </c>
      <c r="D238" s="16" t="s">
        <v>311</v>
      </c>
      <c r="E238" s="16" t="s">
        <v>311</v>
      </c>
      <c r="F238" s="16" t="s">
        <v>327</v>
      </c>
      <c r="G238" s="16" t="s">
        <v>311</v>
      </c>
      <c r="H238" s="16" t="s">
        <v>314</v>
      </c>
      <c r="I238" s="16" t="s">
        <v>311</v>
      </c>
      <c r="J238" s="16" t="s">
        <v>311</v>
      </c>
      <c r="K238" s="16" t="s">
        <v>311</v>
      </c>
      <c r="L238" s="16" t="s">
        <v>324</v>
      </c>
      <c r="M238" s="16" t="s">
        <v>317</v>
      </c>
      <c r="N238" s="16" t="s">
        <v>311</v>
      </c>
      <c r="O238" s="16" t="s">
        <v>311</v>
      </c>
      <c r="P238" s="16" t="s">
        <v>311</v>
      </c>
      <c r="Q238" s="16" t="s">
        <v>314</v>
      </c>
      <c r="R238" s="16" t="s">
        <v>311</v>
      </c>
      <c r="S238" s="16" t="s">
        <v>311</v>
      </c>
      <c r="T238" s="16" t="s">
        <v>342</v>
      </c>
      <c r="U238" s="16" t="s">
        <v>311</v>
      </c>
      <c r="V238" s="16" t="s">
        <v>322</v>
      </c>
      <c r="W238" s="16" t="s">
        <v>311</v>
      </c>
      <c r="X238" s="16" t="s">
        <v>311</v>
      </c>
      <c r="Y238" s="16" t="s">
        <v>320</v>
      </c>
      <c r="Z238" s="16" t="s">
        <v>311</v>
      </c>
      <c r="AA238" s="16" t="s">
        <v>340</v>
      </c>
      <c r="BI238" s="15" t="s">
        <v>347</v>
      </c>
      <c r="BJ238" s="16" t="s">
        <v>570</v>
      </c>
      <c r="BK238" s="16" t="s">
        <v>572</v>
      </c>
      <c r="BL238" s="16" t="s">
        <v>311</v>
      </c>
      <c r="BM238" s="16" t="s">
        <v>556</v>
      </c>
      <c r="BN238" s="16" t="s">
        <v>557</v>
      </c>
      <c r="BO238" s="16" t="s">
        <v>558</v>
      </c>
      <c r="BP238" s="16" t="s">
        <v>559</v>
      </c>
      <c r="BQ238" s="16" t="s">
        <v>571</v>
      </c>
      <c r="BR238" s="16" t="s">
        <v>311</v>
      </c>
      <c r="BS238" s="16" t="s">
        <v>561</v>
      </c>
      <c r="BT238" s="16" t="s">
        <v>562</v>
      </c>
      <c r="BU238" s="16" t="s">
        <v>563</v>
      </c>
      <c r="BV238" s="16" t="s">
        <v>311</v>
      </c>
      <c r="BW238" s="16" t="s">
        <v>572</v>
      </c>
      <c r="BX238" s="16" t="s">
        <v>565</v>
      </c>
      <c r="BY238" s="16" t="s">
        <v>311</v>
      </c>
      <c r="BZ238" s="16" t="s">
        <v>311</v>
      </c>
      <c r="CA238" s="16" t="s">
        <v>311</v>
      </c>
      <c r="CB238" s="16" t="s">
        <v>311</v>
      </c>
      <c r="CC238" s="16" t="s">
        <v>566</v>
      </c>
      <c r="CD238" s="16" t="s">
        <v>567</v>
      </c>
      <c r="CE238" s="16" t="s">
        <v>311</v>
      </c>
      <c r="CF238" s="16" t="s">
        <v>311</v>
      </c>
      <c r="CG238" s="16" t="s">
        <v>568</v>
      </c>
      <c r="CH238" s="16" t="s">
        <v>311</v>
      </c>
      <c r="CI238" s="16" t="s">
        <v>569</v>
      </c>
    </row>
    <row r="239" spans="1:87" ht="15" thickBot="1" x14ac:dyDescent="0.35">
      <c r="A239" s="15" t="s">
        <v>348</v>
      </c>
      <c r="B239" s="16" t="s">
        <v>311</v>
      </c>
      <c r="C239" s="16" t="s">
        <v>312</v>
      </c>
      <c r="D239" s="16" t="s">
        <v>311</v>
      </c>
      <c r="E239" s="16" t="s">
        <v>311</v>
      </c>
      <c r="F239" s="16" t="s">
        <v>327</v>
      </c>
      <c r="G239" s="16" t="s">
        <v>311</v>
      </c>
      <c r="H239" s="16" t="s">
        <v>314</v>
      </c>
      <c r="I239" s="16" t="s">
        <v>311</v>
      </c>
      <c r="J239" s="16" t="s">
        <v>311</v>
      </c>
      <c r="K239" s="16" t="s">
        <v>311</v>
      </c>
      <c r="L239" s="16" t="s">
        <v>324</v>
      </c>
      <c r="M239" s="16" t="s">
        <v>317</v>
      </c>
      <c r="N239" s="16" t="s">
        <v>311</v>
      </c>
      <c r="O239" s="16" t="s">
        <v>311</v>
      </c>
      <c r="P239" s="16" t="s">
        <v>311</v>
      </c>
      <c r="Q239" s="16" t="s">
        <v>314</v>
      </c>
      <c r="R239" s="16" t="s">
        <v>311</v>
      </c>
      <c r="S239" s="16" t="s">
        <v>311</v>
      </c>
      <c r="T239" s="16" t="s">
        <v>342</v>
      </c>
      <c r="U239" s="16" t="s">
        <v>311</v>
      </c>
      <c r="V239" s="16" t="s">
        <v>322</v>
      </c>
      <c r="W239" s="16" t="s">
        <v>311</v>
      </c>
      <c r="X239" s="16" t="s">
        <v>311</v>
      </c>
      <c r="Y239" s="16" t="s">
        <v>349</v>
      </c>
      <c r="Z239" s="16" t="s">
        <v>311</v>
      </c>
      <c r="AA239" s="16" t="s">
        <v>340</v>
      </c>
      <c r="BI239" s="15" t="s">
        <v>348</v>
      </c>
      <c r="BJ239" s="16" t="s">
        <v>559</v>
      </c>
      <c r="BK239" s="16" t="s">
        <v>572</v>
      </c>
      <c r="BL239" s="16" t="s">
        <v>311</v>
      </c>
      <c r="BM239" s="16" t="s">
        <v>556</v>
      </c>
      <c r="BN239" s="16" t="s">
        <v>557</v>
      </c>
      <c r="BO239" s="16" t="s">
        <v>558</v>
      </c>
      <c r="BP239" s="16" t="s">
        <v>559</v>
      </c>
      <c r="BQ239" s="16" t="s">
        <v>571</v>
      </c>
      <c r="BR239" s="16" t="s">
        <v>311</v>
      </c>
      <c r="BS239" s="16" t="s">
        <v>561</v>
      </c>
      <c r="BT239" s="16" t="s">
        <v>562</v>
      </c>
      <c r="BU239" s="16" t="s">
        <v>563</v>
      </c>
      <c r="BV239" s="16" t="s">
        <v>311</v>
      </c>
      <c r="BW239" s="16" t="s">
        <v>572</v>
      </c>
      <c r="BX239" s="16" t="s">
        <v>565</v>
      </c>
      <c r="BY239" s="16" t="s">
        <v>311</v>
      </c>
      <c r="BZ239" s="16" t="s">
        <v>311</v>
      </c>
      <c r="CA239" s="16" t="s">
        <v>311</v>
      </c>
      <c r="CB239" s="16" t="s">
        <v>311</v>
      </c>
      <c r="CC239" s="16" t="s">
        <v>566</v>
      </c>
      <c r="CD239" s="16" t="s">
        <v>567</v>
      </c>
      <c r="CE239" s="16" t="s">
        <v>311</v>
      </c>
      <c r="CF239" s="16" t="s">
        <v>311</v>
      </c>
      <c r="CG239" s="16" t="s">
        <v>568</v>
      </c>
      <c r="CH239" s="16" t="s">
        <v>311</v>
      </c>
      <c r="CI239" s="16" t="s">
        <v>569</v>
      </c>
    </row>
    <row r="240" spans="1:87" ht="15" thickBot="1" x14ac:dyDescent="0.35">
      <c r="A240" s="15" t="s">
        <v>350</v>
      </c>
      <c r="B240" s="16" t="s">
        <v>311</v>
      </c>
      <c r="C240" s="16" t="s">
        <v>312</v>
      </c>
      <c r="D240" s="16" t="s">
        <v>311</v>
      </c>
      <c r="E240" s="16" t="s">
        <v>311</v>
      </c>
      <c r="F240" s="16" t="s">
        <v>327</v>
      </c>
      <c r="G240" s="16" t="s">
        <v>311</v>
      </c>
      <c r="H240" s="16" t="s">
        <v>314</v>
      </c>
      <c r="I240" s="16" t="s">
        <v>311</v>
      </c>
      <c r="J240" s="16" t="s">
        <v>311</v>
      </c>
      <c r="K240" s="16" t="s">
        <v>311</v>
      </c>
      <c r="L240" s="16" t="s">
        <v>324</v>
      </c>
      <c r="M240" s="16" t="s">
        <v>317</v>
      </c>
      <c r="N240" s="16" t="s">
        <v>311</v>
      </c>
      <c r="O240" s="16" t="s">
        <v>311</v>
      </c>
      <c r="P240" s="16" t="s">
        <v>311</v>
      </c>
      <c r="Q240" s="16" t="s">
        <v>314</v>
      </c>
      <c r="R240" s="16" t="s">
        <v>311</v>
      </c>
      <c r="S240" s="16" t="s">
        <v>311</v>
      </c>
      <c r="T240" s="16" t="s">
        <v>342</v>
      </c>
      <c r="U240" s="16" t="s">
        <v>311</v>
      </c>
      <c r="V240" s="16" t="s">
        <v>322</v>
      </c>
      <c r="W240" s="16" t="s">
        <v>311</v>
      </c>
      <c r="X240" s="16" t="s">
        <v>311</v>
      </c>
      <c r="Y240" s="16" t="s">
        <v>349</v>
      </c>
      <c r="Z240" s="16" t="s">
        <v>311</v>
      </c>
      <c r="AA240" s="16" t="s">
        <v>340</v>
      </c>
      <c r="BI240" s="15" t="s">
        <v>350</v>
      </c>
      <c r="BJ240" s="16" t="s">
        <v>559</v>
      </c>
      <c r="BK240" s="16" t="s">
        <v>572</v>
      </c>
      <c r="BL240" s="16" t="s">
        <v>311</v>
      </c>
      <c r="BM240" s="16" t="s">
        <v>556</v>
      </c>
      <c r="BN240" s="16" t="s">
        <v>557</v>
      </c>
      <c r="BO240" s="16" t="s">
        <v>558</v>
      </c>
      <c r="BP240" s="16" t="s">
        <v>559</v>
      </c>
      <c r="BQ240" s="16" t="s">
        <v>571</v>
      </c>
      <c r="BR240" s="16" t="s">
        <v>311</v>
      </c>
      <c r="BS240" s="16" t="s">
        <v>561</v>
      </c>
      <c r="BT240" s="16" t="s">
        <v>562</v>
      </c>
      <c r="BU240" s="16" t="s">
        <v>563</v>
      </c>
      <c r="BV240" s="16" t="s">
        <v>311</v>
      </c>
      <c r="BW240" s="16" t="s">
        <v>572</v>
      </c>
      <c r="BX240" s="16" t="s">
        <v>565</v>
      </c>
      <c r="BY240" s="16" t="s">
        <v>311</v>
      </c>
      <c r="BZ240" s="16" t="s">
        <v>311</v>
      </c>
      <c r="CA240" s="16" t="s">
        <v>311</v>
      </c>
      <c r="CB240" s="16" t="s">
        <v>311</v>
      </c>
      <c r="CC240" s="16" t="s">
        <v>566</v>
      </c>
      <c r="CD240" s="16" t="s">
        <v>567</v>
      </c>
      <c r="CE240" s="16" t="s">
        <v>311</v>
      </c>
      <c r="CF240" s="16" t="s">
        <v>311</v>
      </c>
      <c r="CG240" s="16" t="s">
        <v>568</v>
      </c>
      <c r="CH240" s="16" t="s">
        <v>311</v>
      </c>
      <c r="CI240" s="16" t="s">
        <v>569</v>
      </c>
    </row>
    <row r="241" spans="1:87" ht="15" thickBot="1" x14ac:dyDescent="0.35">
      <c r="A241" s="15" t="s">
        <v>351</v>
      </c>
      <c r="B241" s="16" t="s">
        <v>311</v>
      </c>
      <c r="C241" s="16" t="s">
        <v>312</v>
      </c>
      <c r="D241" s="16" t="s">
        <v>311</v>
      </c>
      <c r="E241" s="16" t="s">
        <v>311</v>
      </c>
      <c r="F241" s="16" t="s">
        <v>327</v>
      </c>
      <c r="G241" s="16" t="s">
        <v>311</v>
      </c>
      <c r="H241" s="16" t="s">
        <v>314</v>
      </c>
      <c r="I241" s="16" t="s">
        <v>311</v>
      </c>
      <c r="J241" s="16" t="s">
        <v>311</v>
      </c>
      <c r="K241" s="16" t="s">
        <v>311</v>
      </c>
      <c r="L241" s="16" t="s">
        <v>324</v>
      </c>
      <c r="M241" s="16" t="s">
        <v>317</v>
      </c>
      <c r="N241" s="16" t="s">
        <v>311</v>
      </c>
      <c r="O241" s="16" t="s">
        <v>311</v>
      </c>
      <c r="P241" s="16" t="s">
        <v>311</v>
      </c>
      <c r="Q241" s="16" t="s">
        <v>314</v>
      </c>
      <c r="R241" s="16" t="s">
        <v>311</v>
      </c>
      <c r="S241" s="16" t="s">
        <v>311</v>
      </c>
      <c r="T241" s="16" t="s">
        <v>342</v>
      </c>
      <c r="U241" s="16" t="s">
        <v>311</v>
      </c>
      <c r="V241" s="16" t="s">
        <v>322</v>
      </c>
      <c r="W241" s="16" t="s">
        <v>311</v>
      </c>
      <c r="X241" s="16" t="s">
        <v>311</v>
      </c>
      <c r="Y241" s="16" t="s">
        <v>349</v>
      </c>
      <c r="Z241" s="16" t="s">
        <v>311</v>
      </c>
      <c r="AA241" s="16" t="s">
        <v>340</v>
      </c>
      <c r="BI241" s="15" t="s">
        <v>351</v>
      </c>
      <c r="BJ241" s="16" t="s">
        <v>559</v>
      </c>
      <c r="BK241" s="16" t="s">
        <v>572</v>
      </c>
      <c r="BL241" s="16" t="s">
        <v>311</v>
      </c>
      <c r="BM241" s="16" t="s">
        <v>556</v>
      </c>
      <c r="BN241" s="16" t="s">
        <v>557</v>
      </c>
      <c r="BO241" s="16" t="s">
        <v>558</v>
      </c>
      <c r="BP241" s="16" t="s">
        <v>559</v>
      </c>
      <c r="BQ241" s="16" t="s">
        <v>571</v>
      </c>
      <c r="BR241" s="16" t="s">
        <v>311</v>
      </c>
      <c r="BS241" s="16" t="s">
        <v>561</v>
      </c>
      <c r="BT241" s="16" t="s">
        <v>562</v>
      </c>
      <c r="BU241" s="16" t="s">
        <v>563</v>
      </c>
      <c r="BV241" s="16" t="s">
        <v>311</v>
      </c>
      <c r="BW241" s="16" t="s">
        <v>572</v>
      </c>
      <c r="BX241" s="16" t="s">
        <v>565</v>
      </c>
      <c r="BY241" s="16" t="s">
        <v>311</v>
      </c>
      <c r="BZ241" s="16" t="s">
        <v>311</v>
      </c>
      <c r="CA241" s="16" t="s">
        <v>311</v>
      </c>
      <c r="CB241" s="16" t="s">
        <v>311</v>
      </c>
      <c r="CC241" s="16" t="s">
        <v>566</v>
      </c>
      <c r="CD241" s="16" t="s">
        <v>567</v>
      </c>
      <c r="CE241" s="16" t="s">
        <v>311</v>
      </c>
      <c r="CF241" s="16" t="s">
        <v>311</v>
      </c>
      <c r="CG241" s="16" t="s">
        <v>568</v>
      </c>
      <c r="CH241" s="16" t="s">
        <v>311</v>
      </c>
      <c r="CI241" s="16" t="s">
        <v>569</v>
      </c>
    </row>
    <row r="242" spans="1:87" ht="15" thickBot="1" x14ac:dyDescent="0.35">
      <c r="A242" s="15" t="s">
        <v>352</v>
      </c>
      <c r="B242" s="16" t="s">
        <v>311</v>
      </c>
      <c r="C242" s="16" t="s">
        <v>312</v>
      </c>
      <c r="D242" s="16" t="s">
        <v>311</v>
      </c>
      <c r="E242" s="16" t="s">
        <v>311</v>
      </c>
      <c r="F242" s="16" t="s">
        <v>327</v>
      </c>
      <c r="G242" s="16" t="s">
        <v>311</v>
      </c>
      <c r="H242" s="16" t="s">
        <v>314</v>
      </c>
      <c r="I242" s="16" t="s">
        <v>311</v>
      </c>
      <c r="J242" s="16" t="s">
        <v>311</v>
      </c>
      <c r="K242" s="16" t="s">
        <v>311</v>
      </c>
      <c r="L242" s="16" t="s">
        <v>324</v>
      </c>
      <c r="M242" s="16" t="s">
        <v>317</v>
      </c>
      <c r="N242" s="16" t="s">
        <v>311</v>
      </c>
      <c r="O242" s="16" t="s">
        <v>311</v>
      </c>
      <c r="P242" s="16" t="s">
        <v>311</v>
      </c>
      <c r="Q242" s="16" t="s">
        <v>314</v>
      </c>
      <c r="R242" s="16" t="s">
        <v>311</v>
      </c>
      <c r="S242" s="16" t="s">
        <v>311</v>
      </c>
      <c r="T242" s="16" t="s">
        <v>342</v>
      </c>
      <c r="U242" s="16" t="s">
        <v>311</v>
      </c>
      <c r="V242" s="16" t="s">
        <v>322</v>
      </c>
      <c r="W242" s="16" t="s">
        <v>311</v>
      </c>
      <c r="X242" s="16" t="s">
        <v>311</v>
      </c>
      <c r="Y242" s="16" t="s">
        <v>349</v>
      </c>
      <c r="Z242" s="16" t="s">
        <v>311</v>
      </c>
      <c r="AA242" s="16" t="s">
        <v>340</v>
      </c>
      <c r="BI242" s="15" t="s">
        <v>352</v>
      </c>
      <c r="BJ242" s="16" t="s">
        <v>559</v>
      </c>
      <c r="BK242" s="16" t="s">
        <v>572</v>
      </c>
      <c r="BL242" s="16" t="s">
        <v>311</v>
      </c>
      <c r="BM242" s="16" t="s">
        <v>556</v>
      </c>
      <c r="BN242" s="16" t="s">
        <v>557</v>
      </c>
      <c r="BO242" s="16" t="s">
        <v>558</v>
      </c>
      <c r="BP242" s="16" t="s">
        <v>559</v>
      </c>
      <c r="BQ242" s="16" t="s">
        <v>571</v>
      </c>
      <c r="BR242" s="16" t="s">
        <v>311</v>
      </c>
      <c r="BS242" s="16" t="s">
        <v>561</v>
      </c>
      <c r="BT242" s="16" t="s">
        <v>562</v>
      </c>
      <c r="BU242" s="16" t="s">
        <v>563</v>
      </c>
      <c r="BV242" s="16" t="s">
        <v>311</v>
      </c>
      <c r="BW242" s="16" t="s">
        <v>572</v>
      </c>
      <c r="BX242" s="16" t="s">
        <v>565</v>
      </c>
      <c r="BY242" s="16" t="s">
        <v>311</v>
      </c>
      <c r="BZ242" s="16" t="s">
        <v>311</v>
      </c>
      <c r="CA242" s="16" t="s">
        <v>311</v>
      </c>
      <c r="CB242" s="16" t="s">
        <v>311</v>
      </c>
      <c r="CC242" s="16" t="s">
        <v>566</v>
      </c>
      <c r="CD242" s="16" t="s">
        <v>567</v>
      </c>
      <c r="CE242" s="16" t="s">
        <v>311</v>
      </c>
      <c r="CF242" s="16" t="s">
        <v>311</v>
      </c>
      <c r="CG242" s="16" t="s">
        <v>568</v>
      </c>
      <c r="CH242" s="16" t="s">
        <v>311</v>
      </c>
      <c r="CI242" s="16" t="s">
        <v>573</v>
      </c>
    </row>
    <row r="243" spans="1:87" ht="15" thickBot="1" x14ac:dyDescent="0.35">
      <c r="A243" s="15" t="s">
        <v>353</v>
      </c>
      <c r="B243" s="16" t="s">
        <v>311</v>
      </c>
      <c r="C243" s="16" t="s">
        <v>312</v>
      </c>
      <c r="D243" s="16" t="s">
        <v>311</v>
      </c>
      <c r="E243" s="16" t="s">
        <v>311</v>
      </c>
      <c r="F243" s="16" t="s">
        <v>327</v>
      </c>
      <c r="G243" s="16" t="s">
        <v>311</v>
      </c>
      <c r="H243" s="16" t="s">
        <v>314</v>
      </c>
      <c r="I243" s="16" t="s">
        <v>311</v>
      </c>
      <c r="J243" s="16" t="s">
        <v>311</v>
      </c>
      <c r="K243" s="16" t="s">
        <v>311</v>
      </c>
      <c r="L243" s="16" t="s">
        <v>324</v>
      </c>
      <c r="M243" s="16" t="s">
        <v>317</v>
      </c>
      <c r="N243" s="16" t="s">
        <v>311</v>
      </c>
      <c r="O243" s="16" t="s">
        <v>311</v>
      </c>
      <c r="P243" s="16" t="s">
        <v>311</v>
      </c>
      <c r="Q243" s="16" t="s">
        <v>314</v>
      </c>
      <c r="R243" s="16" t="s">
        <v>311</v>
      </c>
      <c r="S243" s="16" t="s">
        <v>311</v>
      </c>
      <c r="T243" s="16" t="s">
        <v>342</v>
      </c>
      <c r="U243" s="16" t="s">
        <v>311</v>
      </c>
      <c r="V243" s="16" t="s">
        <v>340</v>
      </c>
      <c r="W243" s="16" t="s">
        <v>311</v>
      </c>
      <c r="X243" s="16" t="s">
        <v>311</v>
      </c>
      <c r="Y243" s="16" t="s">
        <v>349</v>
      </c>
      <c r="Z243" s="16" t="s">
        <v>311</v>
      </c>
      <c r="AA243" s="16" t="s">
        <v>340</v>
      </c>
      <c r="BI243" s="15" t="s">
        <v>353</v>
      </c>
      <c r="BJ243" s="16" t="s">
        <v>559</v>
      </c>
      <c r="BK243" s="16" t="s">
        <v>572</v>
      </c>
      <c r="BL243" s="16" t="s">
        <v>311</v>
      </c>
      <c r="BM243" s="16" t="s">
        <v>556</v>
      </c>
      <c r="BN243" s="16" t="s">
        <v>557</v>
      </c>
      <c r="BO243" s="16" t="s">
        <v>558</v>
      </c>
      <c r="BP243" s="16" t="s">
        <v>559</v>
      </c>
      <c r="BQ243" s="16" t="s">
        <v>571</v>
      </c>
      <c r="BR243" s="16" t="s">
        <v>311</v>
      </c>
      <c r="BS243" s="16" t="s">
        <v>561</v>
      </c>
      <c r="BT243" s="16" t="s">
        <v>562</v>
      </c>
      <c r="BU243" s="16" t="s">
        <v>563</v>
      </c>
      <c r="BV243" s="16" t="s">
        <v>311</v>
      </c>
      <c r="BW243" s="16" t="s">
        <v>572</v>
      </c>
      <c r="BX243" s="16" t="s">
        <v>565</v>
      </c>
      <c r="BY243" s="16" t="s">
        <v>311</v>
      </c>
      <c r="BZ243" s="16" t="s">
        <v>311</v>
      </c>
      <c r="CA243" s="16" t="s">
        <v>311</v>
      </c>
      <c r="CB243" s="16" t="s">
        <v>311</v>
      </c>
      <c r="CC243" s="16" t="s">
        <v>566</v>
      </c>
      <c r="CD243" s="16" t="s">
        <v>567</v>
      </c>
      <c r="CE243" s="16" t="s">
        <v>311</v>
      </c>
      <c r="CF243" s="16" t="s">
        <v>311</v>
      </c>
      <c r="CG243" s="16" t="s">
        <v>568</v>
      </c>
      <c r="CH243" s="16" t="s">
        <v>311</v>
      </c>
      <c r="CI243" s="16" t="s">
        <v>573</v>
      </c>
    </row>
    <row r="244" spans="1:87" ht="15" thickBot="1" x14ac:dyDescent="0.35">
      <c r="A244" s="15" t="s">
        <v>354</v>
      </c>
      <c r="B244" s="16" t="s">
        <v>311</v>
      </c>
      <c r="C244" s="16" t="s">
        <v>312</v>
      </c>
      <c r="D244" s="16" t="s">
        <v>311</v>
      </c>
      <c r="E244" s="16" t="s">
        <v>311</v>
      </c>
      <c r="F244" s="16" t="s">
        <v>327</v>
      </c>
      <c r="G244" s="16" t="s">
        <v>311</v>
      </c>
      <c r="H244" s="16" t="s">
        <v>314</v>
      </c>
      <c r="I244" s="16" t="s">
        <v>311</v>
      </c>
      <c r="J244" s="16" t="s">
        <v>311</v>
      </c>
      <c r="K244" s="16" t="s">
        <v>311</v>
      </c>
      <c r="L244" s="16" t="s">
        <v>324</v>
      </c>
      <c r="M244" s="16" t="s">
        <v>317</v>
      </c>
      <c r="N244" s="16" t="s">
        <v>311</v>
      </c>
      <c r="O244" s="16" t="s">
        <v>311</v>
      </c>
      <c r="P244" s="16" t="s">
        <v>311</v>
      </c>
      <c r="Q244" s="16" t="s">
        <v>314</v>
      </c>
      <c r="R244" s="16" t="s">
        <v>311</v>
      </c>
      <c r="S244" s="16" t="s">
        <v>311</v>
      </c>
      <c r="T244" s="16" t="s">
        <v>342</v>
      </c>
      <c r="U244" s="16" t="s">
        <v>311</v>
      </c>
      <c r="V244" s="16" t="s">
        <v>340</v>
      </c>
      <c r="W244" s="16" t="s">
        <v>311</v>
      </c>
      <c r="X244" s="16" t="s">
        <v>311</v>
      </c>
      <c r="Y244" s="16" t="s">
        <v>349</v>
      </c>
      <c r="Z244" s="16" t="s">
        <v>311</v>
      </c>
      <c r="AA244" s="16" t="s">
        <v>340</v>
      </c>
      <c r="BI244" s="15" t="s">
        <v>354</v>
      </c>
      <c r="BJ244" s="16" t="s">
        <v>559</v>
      </c>
      <c r="BK244" s="16" t="s">
        <v>572</v>
      </c>
      <c r="BL244" s="16" t="s">
        <v>311</v>
      </c>
      <c r="BM244" s="16" t="s">
        <v>556</v>
      </c>
      <c r="BN244" s="16" t="s">
        <v>557</v>
      </c>
      <c r="BO244" s="16" t="s">
        <v>311</v>
      </c>
      <c r="BP244" s="16" t="s">
        <v>559</v>
      </c>
      <c r="BQ244" s="16" t="s">
        <v>571</v>
      </c>
      <c r="BR244" s="16" t="s">
        <v>311</v>
      </c>
      <c r="BS244" s="16" t="s">
        <v>561</v>
      </c>
      <c r="BT244" s="16" t="s">
        <v>562</v>
      </c>
      <c r="BU244" s="16" t="s">
        <v>563</v>
      </c>
      <c r="BV244" s="16" t="s">
        <v>311</v>
      </c>
      <c r="BW244" s="16" t="s">
        <v>572</v>
      </c>
      <c r="BX244" s="16" t="s">
        <v>565</v>
      </c>
      <c r="BY244" s="16" t="s">
        <v>311</v>
      </c>
      <c r="BZ244" s="16" t="s">
        <v>311</v>
      </c>
      <c r="CA244" s="16" t="s">
        <v>311</v>
      </c>
      <c r="CB244" s="16" t="s">
        <v>311</v>
      </c>
      <c r="CC244" s="16" t="s">
        <v>566</v>
      </c>
      <c r="CD244" s="16" t="s">
        <v>567</v>
      </c>
      <c r="CE244" s="16" t="s">
        <v>311</v>
      </c>
      <c r="CF244" s="16" t="s">
        <v>311</v>
      </c>
      <c r="CG244" s="16" t="s">
        <v>568</v>
      </c>
      <c r="CH244" s="16" t="s">
        <v>311</v>
      </c>
      <c r="CI244" s="16" t="s">
        <v>573</v>
      </c>
    </row>
    <row r="245" spans="1:87" ht="15" thickBot="1" x14ac:dyDescent="0.35">
      <c r="A245" s="15" t="s">
        <v>355</v>
      </c>
      <c r="B245" s="16" t="s">
        <v>311</v>
      </c>
      <c r="C245" s="16" t="s">
        <v>312</v>
      </c>
      <c r="D245" s="16" t="s">
        <v>311</v>
      </c>
      <c r="E245" s="16" t="s">
        <v>311</v>
      </c>
      <c r="F245" s="16" t="s">
        <v>327</v>
      </c>
      <c r="G245" s="16" t="s">
        <v>311</v>
      </c>
      <c r="H245" s="16" t="s">
        <v>314</v>
      </c>
      <c r="I245" s="16" t="s">
        <v>311</v>
      </c>
      <c r="J245" s="16" t="s">
        <v>311</v>
      </c>
      <c r="K245" s="16" t="s">
        <v>311</v>
      </c>
      <c r="L245" s="16" t="s">
        <v>324</v>
      </c>
      <c r="M245" s="16" t="s">
        <v>317</v>
      </c>
      <c r="N245" s="16" t="s">
        <v>311</v>
      </c>
      <c r="O245" s="16" t="s">
        <v>311</v>
      </c>
      <c r="P245" s="16" t="s">
        <v>311</v>
      </c>
      <c r="Q245" s="16" t="s">
        <v>314</v>
      </c>
      <c r="R245" s="16" t="s">
        <v>311</v>
      </c>
      <c r="S245" s="16" t="s">
        <v>311</v>
      </c>
      <c r="T245" s="16" t="s">
        <v>342</v>
      </c>
      <c r="U245" s="16" t="s">
        <v>311</v>
      </c>
      <c r="V245" s="16" t="s">
        <v>340</v>
      </c>
      <c r="W245" s="16" t="s">
        <v>311</v>
      </c>
      <c r="X245" s="16" t="s">
        <v>311</v>
      </c>
      <c r="Y245" s="16" t="s">
        <v>349</v>
      </c>
      <c r="Z245" s="16" t="s">
        <v>311</v>
      </c>
      <c r="AA245" s="16" t="s">
        <v>340</v>
      </c>
      <c r="BI245" s="15" t="s">
        <v>355</v>
      </c>
      <c r="BJ245" s="16" t="s">
        <v>559</v>
      </c>
      <c r="BK245" s="16" t="s">
        <v>572</v>
      </c>
      <c r="BL245" s="16" t="s">
        <v>311</v>
      </c>
      <c r="BM245" s="16" t="s">
        <v>556</v>
      </c>
      <c r="BN245" s="16" t="s">
        <v>557</v>
      </c>
      <c r="BO245" s="16" t="s">
        <v>311</v>
      </c>
      <c r="BP245" s="16" t="s">
        <v>559</v>
      </c>
      <c r="BQ245" s="16" t="s">
        <v>571</v>
      </c>
      <c r="BR245" s="16" t="s">
        <v>311</v>
      </c>
      <c r="BS245" s="16" t="s">
        <v>561</v>
      </c>
      <c r="BT245" s="16" t="s">
        <v>562</v>
      </c>
      <c r="BU245" s="16" t="s">
        <v>563</v>
      </c>
      <c r="BV245" s="16" t="s">
        <v>311</v>
      </c>
      <c r="BW245" s="16" t="s">
        <v>572</v>
      </c>
      <c r="BX245" s="16" t="s">
        <v>565</v>
      </c>
      <c r="BY245" s="16" t="s">
        <v>311</v>
      </c>
      <c r="BZ245" s="16" t="s">
        <v>311</v>
      </c>
      <c r="CA245" s="16" t="s">
        <v>311</v>
      </c>
      <c r="CB245" s="16" t="s">
        <v>311</v>
      </c>
      <c r="CC245" s="16" t="s">
        <v>566</v>
      </c>
      <c r="CD245" s="16" t="s">
        <v>567</v>
      </c>
      <c r="CE245" s="16" t="s">
        <v>311</v>
      </c>
      <c r="CF245" s="16" t="s">
        <v>311</v>
      </c>
      <c r="CG245" s="16" t="s">
        <v>568</v>
      </c>
      <c r="CH245" s="16" t="s">
        <v>311</v>
      </c>
      <c r="CI245" s="16" t="s">
        <v>573</v>
      </c>
    </row>
    <row r="246" spans="1:87" ht="15" thickBot="1" x14ac:dyDescent="0.35">
      <c r="A246" s="15" t="s">
        <v>356</v>
      </c>
      <c r="B246" s="16" t="s">
        <v>311</v>
      </c>
      <c r="C246" s="16" t="s">
        <v>312</v>
      </c>
      <c r="D246" s="16" t="s">
        <v>311</v>
      </c>
      <c r="E246" s="16" t="s">
        <v>311</v>
      </c>
      <c r="F246" s="16" t="s">
        <v>327</v>
      </c>
      <c r="G246" s="16" t="s">
        <v>311</v>
      </c>
      <c r="H246" s="16" t="s">
        <v>314</v>
      </c>
      <c r="I246" s="16" t="s">
        <v>311</v>
      </c>
      <c r="J246" s="16" t="s">
        <v>311</v>
      </c>
      <c r="K246" s="16" t="s">
        <v>311</v>
      </c>
      <c r="L246" s="16" t="s">
        <v>324</v>
      </c>
      <c r="M246" s="16" t="s">
        <v>317</v>
      </c>
      <c r="N246" s="16" t="s">
        <v>311</v>
      </c>
      <c r="O246" s="16" t="s">
        <v>311</v>
      </c>
      <c r="P246" s="16" t="s">
        <v>311</v>
      </c>
      <c r="Q246" s="16" t="s">
        <v>314</v>
      </c>
      <c r="R246" s="16" t="s">
        <v>311</v>
      </c>
      <c r="S246" s="16" t="s">
        <v>311</v>
      </c>
      <c r="T246" s="16" t="s">
        <v>342</v>
      </c>
      <c r="U246" s="16" t="s">
        <v>311</v>
      </c>
      <c r="V246" s="16" t="s">
        <v>340</v>
      </c>
      <c r="W246" s="16" t="s">
        <v>311</v>
      </c>
      <c r="X246" s="16" t="s">
        <v>311</v>
      </c>
      <c r="Y246" s="16" t="s">
        <v>349</v>
      </c>
      <c r="Z246" s="16" t="s">
        <v>311</v>
      </c>
      <c r="AA246" s="16" t="s">
        <v>340</v>
      </c>
      <c r="BI246" s="15" t="s">
        <v>356</v>
      </c>
      <c r="BJ246" s="16" t="s">
        <v>559</v>
      </c>
      <c r="BK246" s="16" t="s">
        <v>572</v>
      </c>
      <c r="BL246" s="16" t="s">
        <v>311</v>
      </c>
      <c r="BM246" s="16" t="s">
        <v>556</v>
      </c>
      <c r="BN246" s="16" t="s">
        <v>557</v>
      </c>
      <c r="BO246" s="16" t="s">
        <v>311</v>
      </c>
      <c r="BP246" s="16" t="s">
        <v>559</v>
      </c>
      <c r="BQ246" s="16" t="s">
        <v>571</v>
      </c>
      <c r="BR246" s="16" t="s">
        <v>311</v>
      </c>
      <c r="BS246" s="16" t="s">
        <v>561</v>
      </c>
      <c r="BT246" s="16" t="s">
        <v>562</v>
      </c>
      <c r="BU246" s="16" t="s">
        <v>563</v>
      </c>
      <c r="BV246" s="16" t="s">
        <v>311</v>
      </c>
      <c r="BW246" s="16" t="s">
        <v>572</v>
      </c>
      <c r="BX246" s="16" t="s">
        <v>565</v>
      </c>
      <c r="BY246" s="16" t="s">
        <v>311</v>
      </c>
      <c r="BZ246" s="16" t="s">
        <v>311</v>
      </c>
      <c r="CA246" s="16" t="s">
        <v>311</v>
      </c>
      <c r="CB246" s="16" t="s">
        <v>311</v>
      </c>
      <c r="CC246" s="16" t="s">
        <v>566</v>
      </c>
      <c r="CD246" s="16" t="s">
        <v>567</v>
      </c>
      <c r="CE246" s="16" t="s">
        <v>311</v>
      </c>
      <c r="CF246" s="16" t="s">
        <v>311</v>
      </c>
      <c r="CG246" s="16" t="s">
        <v>568</v>
      </c>
      <c r="CH246" s="16" t="s">
        <v>311</v>
      </c>
      <c r="CI246" s="16" t="s">
        <v>573</v>
      </c>
    </row>
    <row r="247" spans="1:87" ht="15" thickBot="1" x14ac:dyDescent="0.35">
      <c r="A247" s="15" t="s">
        <v>357</v>
      </c>
      <c r="B247" s="16" t="s">
        <v>311</v>
      </c>
      <c r="C247" s="16" t="s">
        <v>312</v>
      </c>
      <c r="D247" s="16" t="s">
        <v>311</v>
      </c>
      <c r="E247" s="16" t="s">
        <v>311</v>
      </c>
      <c r="F247" s="16" t="s">
        <v>327</v>
      </c>
      <c r="G247" s="16" t="s">
        <v>311</v>
      </c>
      <c r="H247" s="16" t="s">
        <v>314</v>
      </c>
      <c r="I247" s="16" t="s">
        <v>311</v>
      </c>
      <c r="J247" s="16" t="s">
        <v>311</v>
      </c>
      <c r="K247" s="16" t="s">
        <v>311</v>
      </c>
      <c r="L247" s="16" t="s">
        <v>324</v>
      </c>
      <c r="M247" s="16" t="s">
        <v>317</v>
      </c>
      <c r="N247" s="16" t="s">
        <v>311</v>
      </c>
      <c r="O247" s="16" t="s">
        <v>311</v>
      </c>
      <c r="P247" s="16" t="s">
        <v>311</v>
      </c>
      <c r="Q247" s="16" t="s">
        <v>314</v>
      </c>
      <c r="R247" s="16" t="s">
        <v>311</v>
      </c>
      <c r="S247" s="16" t="s">
        <v>311</v>
      </c>
      <c r="T247" s="16" t="s">
        <v>318</v>
      </c>
      <c r="U247" s="16" t="s">
        <v>311</v>
      </c>
      <c r="V247" s="16" t="s">
        <v>340</v>
      </c>
      <c r="W247" s="16" t="s">
        <v>311</v>
      </c>
      <c r="X247" s="16" t="s">
        <v>311</v>
      </c>
      <c r="Y247" s="16" t="s">
        <v>349</v>
      </c>
      <c r="Z247" s="16" t="s">
        <v>311</v>
      </c>
      <c r="AA247" s="16" t="s">
        <v>340</v>
      </c>
      <c r="BI247" s="15" t="s">
        <v>357</v>
      </c>
      <c r="BJ247" s="16" t="s">
        <v>559</v>
      </c>
      <c r="BK247" s="16" t="s">
        <v>572</v>
      </c>
      <c r="BL247" s="16" t="s">
        <v>311</v>
      </c>
      <c r="BM247" s="16" t="s">
        <v>556</v>
      </c>
      <c r="BN247" s="16" t="s">
        <v>311</v>
      </c>
      <c r="BO247" s="16" t="s">
        <v>311</v>
      </c>
      <c r="BP247" s="16" t="s">
        <v>559</v>
      </c>
      <c r="BQ247" s="16" t="s">
        <v>571</v>
      </c>
      <c r="BR247" s="16" t="s">
        <v>311</v>
      </c>
      <c r="BS247" s="16" t="s">
        <v>561</v>
      </c>
      <c r="BT247" s="16" t="s">
        <v>562</v>
      </c>
      <c r="BU247" s="16" t="s">
        <v>563</v>
      </c>
      <c r="BV247" s="16" t="s">
        <v>311</v>
      </c>
      <c r="BW247" s="16" t="s">
        <v>572</v>
      </c>
      <c r="BX247" s="16" t="s">
        <v>565</v>
      </c>
      <c r="BY247" s="16" t="s">
        <v>311</v>
      </c>
      <c r="BZ247" s="16" t="s">
        <v>311</v>
      </c>
      <c r="CA247" s="16" t="s">
        <v>311</v>
      </c>
      <c r="CB247" s="16" t="s">
        <v>311</v>
      </c>
      <c r="CC247" s="16" t="s">
        <v>566</v>
      </c>
      <c r="CD247" s="16" t="s">
        <v>567</v>
      </c>
      <c r="CE247" s="16" t="s">
        <v>311</v>
      </c>
      <c r="CF247" s="16" t="s">
        <v>311</v>
      </c>
      <c r="CG247" s="16" t="s">
        <v>568</v>
      </c>
      <c r="CH247" s="16" t="s">
        <v>311</v>
      </c>
      <c r="CI247" s="16" t="s">
        <v>573</v>
      </c>
    </row>
    <row r="248" spans="1:87" ht="15" thickBot="1" x14ac:dyDescent="0.35">
      <c r="A248" s="15" t="s">
        <v>358</v>
      </c>
      <c r="B248" s="16" t="s">
        <v>311</v>
      </c>
      <c r="C248" s="16" t="s">
        <v>312</v>
      </c>
      <c r="D248" s="16" t="s">
        <v>311</v>
      </c>
      <c r="E248" s="16" t="s">
        <v>311</v>
      </c>
      <c r="F248" s="16" t="s">
        <v>327</v>
      </c>
      <c r="G248" s="16" t="s">
        <v>311</v>
      </c>
      <c r="H248" s="16" t="s">
        <v>314</v>
      </c>
      <c r="I248" s="16" t="s">
        <v>311</v>
      </c>
      <c r="J248" s="16" t="s">
        <v>311</v>
      </c>
      <c r="K248" s="16" t="s">
        <v>311</v>
      </c>
      <c r="L248" s="16" t="s">
        <v>324</v>
      </c>
      <c r="M248" s="16" t="s">
        <v>317</v>
      </c>
      <c r="N248" s="16" t="s">
        <v>311</v>
      </c>
      <c r="O248" s="16" t="s">
        <v>311</v>
      </c>
      <c r="P248" s="16" t="s">
        <v>311</v>
      </c>
      <c r="Q248" s="16" t="s">
        <v>314</v>
      </c>
      <c r="R248" s="16" t="s">
        <v>311</v>
      </c>
      <c r="S248" s="16" t="s">
        <v>311</v>
      </c>
      <c r="T248" s="16" t="s">
        <v>318</v>
      </c>
      <c r="U248" s="16" t="s">
        <v>311</v>
      </c>
      <c r="V248" s="16" t="s">
        <v>340</v>
      </c>
      <c r="W248" s="16" t="s">
        <v>311</v>
      </c>
      <c r="X248" s="16" t="s">
        <v>311</v>
      </c>
      <c r="Y248" s="16" t="s">
        <v>349</v>
      </c>
      <c r="Z248" s="16" t="s">
        <v>311</v>
      </c>
      <c r="AA248" s="16" t="s">
        <v>340</v>
      </c>
      <c r="BI248" s="15" t="s">
        <v>358</v>
      </c>
      <c r="BJ248" s="16" t="s">
        <v>559</v>
      </c>
      <c r="BK248" s="16" t="s">
        <v>572</v>
      </c>
      <c r="BL248" s="16" t="s">
        <v>311</v>
      </c>
      <c r="BM248" s="16" t="s">
        <v>556</v>
      </c>
      <c r="BN248" s="16" t="s">
        <v>311</v>
      </c>
      <c r="BO248" s="16" t="s">
        <v>311</v>
      </c>
      <c r="BP248" s="16" t="s">
        <v>559</v>
      </c>
      <c r="BQ248" s="16" t="s">
        <v>571</v>
      </c>
      <c r="BR248" s="16" t="s">
        <v>311</v>
      </c>
      <c r="BS248" s="16" t="s">
        <v>561</v>
      </c>
      <c r="BT248" s="16" t="s">
        <v>562</v>
      </c>
      <c r="BU248" s="16" t="s">
        <v>563</v>
      </c>
      <c r="BV248" s="16" t="s">
        <v>311</v>
      </c>
      <c r="BW248" s="16" t="s">
        <v>572</v>
      </c>
      <c r="BX248" s="16" t="s">
        <v>565</v>
      </c>
      <c r="BY248" s="16" t="s">
        <v>311</v>
      </c>
      <c r="BZ248" s="16" t="s">
        <v>311</v>
      </c>
      <c r="CA248" s="16" t="s">
        <v>311</v>
      </c>
      <c r="CB248" s="16" t="s">
        <v>311</v>
      </c>
      <c r="CC248" s="16" t="s">
        <v>566</v>
      </c>
      <c r="CD248" s="16" t="s">
        <v>574</v>
      </c>
      <c r="CE248" s="16" t="s">
        <v>311</v>
      </c>
      <c r="CF248" s="16" t="s">
        <v>311</v>
      </c>
      <c r="CG248" s="16" t="s">
        <v>568</v>
      </c>
      <c r="CH248" s="16" t="s">
        <v>311</v>
      </c>
      <c r="CI248" s="16" t="s">
        <v>573</v>
      </c>
    </row>
    <row r="249" spans="1:87" ht="15" thickBot="1" x14ac:dyDescent="0.35">
      <c r="A249" s="15" t="s">
        <v>359</v>
      </c>
      <c r="B249" s="16" t="s">
        <v>311</v>
      </c>
      <c r="C249" s="16" t="s">
        <v>312</v>
      </c>
      <c r="D249" s="16" t="s">
        <v>311</v>
      </c>
      <c r="E249" s="16" t="s">
        <v>311</v>
      </c>
      <c r="F249" s="16" t="s">
        <v>327</v>
      </c>
      <c r="G249" s="16" t="s">
        <v>311</v>
      </c>
      <c r="H249" s="16" t="s">
        <v>314</v>
      </c>
      <c r="I249" s="16" t="s">
        <v>311</v>
      </c>
      <c r="J249" s="16" t="s">
        <v>311</v>
      </c>
      <c r="K249" s="16" t="s">
        <v>311</v>
      </c>
      <c r="L249" s="16" t="s">
        <v>324</v>
      </c>
      <c r="M249" s="16" t="s">
        <v>317</v>
      </c>
      <c r="N249" s="16" t="s">
        <v>311</v>
      </c>
      <c r="O249" s="16" t="s">
        <v>311</v>
      </c>
      <c r="P249" s="16" t="s">
        <v>311</v>
      </c>
      <c r="Q249" s="16" t="s">
        <v>314</v>
      </c>
      <c r="R249" s="16" t="s">
        <v>311</v>
      </c>
      <c r="S249" s="16" t="s">
        <v>311</v>
      </c>
      <c r="T249" s="16" t="s">
        <v>318</v>
      </c>
      <c r="U249" s="16" t="s">
        <v>311</v>
      </c>
      <c r="V249" s="16" t="s">
        <v>340</v>
      </c>
      <c r="W249" s="16" t="s">
        <v>311</v>
      </c>
      <c r="X249" s="16" t="s">
        <v>311</v>
      </c>
      <c r="Y249" s="16" t="s">
        <v>349</v>
      </c>
      <c r="Z249" s="16" t="s">
        <v>311</v>
      </c>
      <c r="AA249" s="16" t="s">
        <v>340</v>
      </c>
      <c r="BI249" s="15" t="s">
        <v>359</v>
      </c>
      <c r="BJ249" s="16" t="s">
        <v>559</v>
      </c>
      <c r="BK249" s="16" t="s">
        <v>572</v>
      </c>
      <c r="BL249" s="16" t="s">
        <v>311</v>
      </c>
      <c r="BM249" s="16" t="s">
        <v>556</v>
      </c>
      <c r="BN249" s="16" t="s">
        <v>311</v>
      </c>
      <c r="BO249" s="16" t="s">
        <v>311</v>
      </c>
      <c r="BP249" s="16" t="s">
        <v>559</v>
      </c>
      <c r="BQ249" s="16" t="s">
        <v>571</v>
      </c>
      <c r="BR249" s="16" t="s">
        <v>311</v>
      </c>
      <c r="BS249" s="16" t="s">
        <v>561</v>
      </c>
      <c r="BT249" s="16" t="s">
        <v>562</v>
      </c>
      <c r="BU249" s="16" t="s">
        <v>563</v>
      </c>
      <c r="BV249" s="16" t="s">
        <v>311</v>
      </c>
      <c r="BW249" s="16" t="s">
        <v>572</v>
      </c>
      <c r="BX249" s="16" t="s">
        <v>565</v>
      </c>
      <c r="BY249" s="16" t="s">
        <v>311</v>
      </c>
      <c r="BZ249" s="16" t="s">
        <v>311</v>
      </c>
      <c r="CA249" s="16" t="s">
        <v>311</v>
      </c>
      <c r="CB249" s="16" t="s">
        <v>311</v>
      </c>
      <c r="CC249" s="16" t="s">
        <v>566</v>
      </c>
      <c r="CD249" s="16" t="s">
        <v>574</v>
      </c>
      <c r="CE249" s="16" t="s">
        <v>311</v>
      </c>
      <c r="CF249" s="16" t="s">
        <v>311</v>
      </c>
      <c r="CG249" s="16" t="s">
        <v>568</v>
      </c>
      <c r="CH249" s="16" t="s">
        <v>311</v>
      </c>
      <c r="CI249" s="16" t="s">
        <v>573</v>
      </c>
    </row>
    <row r="250" spans="1:87" ht="15" thickBot="1" x14ac:dyDescent="0.35">
      <c r="A250" s="15" t="s">
        <v>360</v>
      </c>
      <c r="B250" s="16" t="s">
        <v>311</v>
      </c>
      <c r="C250" s="16" t="s">
        <v>312</v>
      </c>
      <c r="D250" s="16" t="s">
        <v>311</v>
      </c>
      <c r="E250" s="16" t="s">
        <v>311</v>
      </c>
      <c r="F250" s="16" t="s">
        <v>327</v>
      </c>
      <c r="G250" s="16" t="s">
        <v>311</v>
      </c>
      <c r="H250" s="16" t="s">
        <v>314</v>
      </c>
      <c r="I250" s="16" t="s">
        <v>311</v>
      </c>
      <c r="J250" s="16" t="s">
        <v>311</v>
      </c>
      <c r="K250" s="16" t="s">
        <v>311</v>
      </c>
      <c r="L250" s="16" t="s">
        <v>324</v>
      </c>
      <c r="M250" s="16" t="s">
        <v>317</v>
      </c>
      <c r="N250" s="16" t="s">
        <v>311</v>
      </c>
      <c r="O250" s="16" t="s">
        <v>311</v>
      </c>
      <c r="P250" s="16" t="s">
        <v>311</v>
      </c>
      <c r="Q250" s="16" t="s">
        <v>314</v>
      </c>
      <c r="R250" s="16" t="s">
        <v>311</v>
      </c>
      <c r="S250" s="16" t="s">
        <v>311</v>
      </c>
      <c r="T250" s="16" t="s">
        <v>318</v>
      </c>
      <c r="U250" s="16" t="s">
        <v>311</v>
      </c>
      <c r="V250" s="16" t="s">
        <v>340</v>
      </c>
      <c r="W250" s="16" t="s">
        <v>311</v>
      </c>
      <c r="X250" s="16" t="s">
        <v>311</v>
      </c>
      <c r="Y250" s="16" t="s">
        <v>349</v>
      </c>
      <c r="Z250" s="16" t="s">
        <v>311</v>
      </c>
      <c r="AA250" s="16" t="s">
        <v>340</v>
      </c>
      <c r="BI250" s="15" t="s">
        <v>360</v>
      </c>
      <c r="BJ250" s="16" t="s">
        <v>559</v>
      </c>
      <c r="BK250" s="16" t="s">
        <v>572</v>
      </c>
      <c r="BL250" s="16" t="s">
        <v>311</v>
      </c>
      <c r="BM250" s="16" t="s">
        <v>556</v>
      </c>
      <c r="BN250" s="16" t="s">
        <v>311</v>
      </c>
      <c r="BO250" s="16" t="s">
        <v>311</v>
      </c>
      <c r="BP250" s="16" t="s">
        <v>559</v>
      </c>
      <c r="BQ250" s="16" t="s">
        <v>571</v>
      </c>
      <c r="BR250" s="16" t="s">
        <v>311</v>
      </c>
      <c r="BS250" s="16" t="s">
        <v>561</v>
      </c>
      <c r="BT250" s="16" t="s">
        <v>562</v>
      </c>
      <c r="BU250" s="16" t="s">
        <v>563</v>
      </c>
      <c r="BV250" s="16" t="s">
        <v>311</v>
      </c>
      <c r="BW250" s="16" t="s">
        <v>572</v>
      </c>
      <c r="BX250" s="16" t="s">
        <v>565</v>
      </c>
      <c r="BY250" s="16" t="s">
        <v>311</v>
      </c>
      <c r="BZ250" s="16" t="s">
        <v>311</v>
      </c>
      <c r="CA250" s="16" t="s">
        <v>311</v>
      </c>
      <c r="CB250" s="16" t="s">
        <v>311</v>
      </c>
      <c r="CC250" s="16" t="s">
        <v>566</v>
      </c>
      <c r="CD250" s="16" t="s">
        <v>574</v>
      </c>
      <c r="CE250" s="16" t="s">
        <v>311</v>
      </c>
      <c r="CF250" s="16" t="s">
        <v>311</v>
      </c>
      <c r="CG250" s="16" t="s">
        <v>568</v>
      </c>
      <c r="CH250" s="16" t="s">
        <v>311</v>
      </c>
      <c r="CI250" s="16" t="s">
        <v>573</v>
      </c>
    </row>
    <row r="251" spans="1:87" ht="15" thickBot="1" x14ac:dyDescent="0.35">
      <c r="A251" s="15" t="s">
        <v>361</v>
      </c>
      <c r="B251" s="16" t="s">
        <v>311</v>
      </c>
      <c r="C251" s="16" t="s">
        <v>312</v>
      </c>
      <c r="D251" s="16" t="s">
        <v>311</v>
      </c>
      <c r="E251" s="16" t="s">
        <v>311</v>
      </c>
      <c r="F251" s="16" t="s">
        <v>327</v>
      </c>
      <c r="G251" s="16" t="s">
        <v>311</v>
      </c>
      <c r="H251" s="16" t="s">
        <v>314</v>
      </c>
      <c r="I251" s="16" t="s">
        <v>311</v>
      </c>
      <c r="J251" s="16" t="s">
        <v>311</v>
      </c>
      <c r="K251" s="16" t="s">
        <v>311</v>
      </c>
      <c r="L251" s="16" t="s">
        <v>324</v>
      </c>
      <c r="M251" s="16" t="s">
        <v>317</v>
      </c>
      <c r="N251" s="16" t="s">
        <v>311</v>
      </c>
      <c r="O251" s="16" t="s">
        <v>311</v>
      </c>
      <c r="P251" s="16" t="s">
        <v>311</v>
      </c>
      <c r="Q251" s="16" t="s">
        <v>314</v>
      </c>
      <c r="R251" s="16" t="s">
        <v>311</v>
      </c>
      <c r="S251" s="16" t="s">
        <v>311</v>
      </c>
      <c r="T251" s="16" t="s">
        <v>318</v>
      </c>
      <c r="U251" s="16" t="s">
        <v>311</v>
      </c>
      <c r="V251" s="16" t="s">
        <v>340</v>
      </c>
      <c r="W251" s="16" t="s">
        <v>311</v>
      </c>
      <c r="X251" s="16" t="s">
        <v>311</v>
      </c>
      <c r="Y251" s="16" t="s">
        <v>349</v>
      </c>
      <c r="Z251" s="16" t="s">
        <v>311</v>
      </c>
      <c r="AA251" s="16" t="s">
        <v>340</v>
      </c>
      <c r="BI251" s="15" t="s">
        <v>361</v>
      </c>
      <c r="BJ251" s="16" t="s">
        <v>559</v>
      </c>
      <c r="BK251" s="16" t="s">
        <v>572</v>
      </c>
      <c r="BL251" s="16" t="s">
        <v>311</v>
      </c>
      <c r="BM251" s="16" t="s">
        <v>556</v>
      </c>
      <c r="BN251" s="16" t="s">
        <v>311</v>
      </c>
      <c r="BO251" s="16" t="s">
        <v>311</v>
      </c>
      <c r="BP251" s="16" t="s">
        <v>559</v>
      </c>
      <c r="BQ251" s="16" t="s">
        <v>571</v>
      </c>
      <c r="BR251" s="16" t="s">
        <v>311</v>
      </c>
      <c r="BS251" s="16" t="s">
        <v>561</v>
      </c>
      <c r="BT251" s="16" t="s">
        <v>562</v>
      </c>
      <c r="BU251" s="16" t="s">
        <v>563</v>
      </c>
      <c r="BV251" s="16" t="s">
        <v>311</v>
      </c>
      <c r="BW251" s="16" t="s">
        <v>572</v>
      </c>
      <c r="BX251" s="16" t="s">
        <v>565</v>
      </c>
      <c r="BY251" s="16" t="s">
        <v>311</v>
      </c>
      <c r="BZ251" s="16" t="s">
        <v>311</v>
      </c>
      <c r="CA251" s="16" t="s">
        <v>311</v>
      </c>
      <c r="CB251" s="16" t="s">
        <v>311</v>
      </c>
      <c r="CC251" s="16" t="s">
        <v>566</v>
      </c>
      <c r="CD251" s="16" t="s">
        <v>574</v>
      </c>
      <c r="CE251" s="16" t="s">
        <v>311</v>
      </c>
      <c r="CF251" s="16" t="s">
        <v>311</v>
      </c>
      <c r="CG251" s="16" t="s">
        <v>568</v>
      </c>
      <c r="CH251" s="16" t="s">
        <v>311</v>
      </c>
      <c r="CI251" s="16" t="s">
        <v>573</v>
      </c>
    </row>
    <row r="252" spans="1:87" ht="15" thickBot="1" x14ac:dyDescent="0.35">
      <c r="A252" s="15" t="s">
        <v>362</v>
      </c>
      <c r="B252" s="16" t="s">
        <v>311</v>
      </c>
      <c r="C252" s="16" t="s">
        <v>312</v>
      </c>
      <c r="D252" s="16" t="s">
        <v>311</v>
      </c>
      <c r="E252" s="16" t="s">
        <v>311</v>
      </c>
      <c r="F252" s="16" t="s">
        <v>327</v>
      </c>
      <c r="G252" s="16" t="s">
        <v>311</v>
      </c>
      <c r="H252" s="16" t="s">
        <v>314</v>
      </c>
      <c r="I252" s="16" t="s">
        <v>311</v>
      </c>
      <c r="J252" s="16" t="s">
        <v>311</v>
      </c>
      <c r="K252" s="16" t="s">
        <v>311</v>
      </c>
      <c r="L252" s="16" t="s">
        <v>324</v>
      </c>
      <c r="M252" s="16" t="s">
        <v>317</v>
      </c>
      <c r="N252" s="16" t="s">
        <v>311</v>
      </c>
      <c r="O252" s="16" t="s">
        <v>311</v>
      </c>
      <c r="P252" s="16" t="s">
        <v>311</v>
      </c>
      <c r="Q252" s="16" t="s">
        <v>314</v>
      </c>
      <c r="R252" s="16" t="s">
        <v>311</v>
      </c>
      <c r="S252" s="16" t="s">
        <v>311</v>
      </c>
      <c r="T252" s="16" t="s">
        <v>318</v>
      </c>
      <c r="U252" s="16" t="s">
        <v>311</v>
      </c>
      <c r="V252" s="16" t="s">
        <v>340</v>
      </c>
      <c r="W252" s="16" t="s">
        <v>311</v>
      </c>
      <c r="X252" s="16" t="s">
        <v>311</v>
      </c>
      <c r="Y252" s="16" t="s">
        <v>349</v>
      </c>
      <c r="Z252" s="16" t="s">
        <v>311</v>
      </c>
      <c r="AA252" s="16" t="s">
        <v>340</v>
      </c>
      <c r="BI252" s="15" t="s">
        <v>362</v>
      </c>
      <c r="BJ252" s="16" t="s">
        <v>559</v>
      </c>
      <c r="BK252" s="16" t="s">
        <v>572</v>
      </c>
      <c r="BL252" s="16" t="s">
        <v>311</v>
      </c>
      <c r="BM252" s="16" t="s">
        <v>556</v>
      </c>
      <c r="BN252" s="16" t="s">
        <v>311</v>
      </c>
      <c r="BO252" s="16" t="s">
        <v>311</v>
      </c>
      <c r="BP252" s="16" t="s">
        <v>559</v>
      </c>
      <c r="BQ252" s="16" t="s">
        <v>571</v>
      </c>
      <c r="BR252" s="16" t="s">
        <v>311</v>
      </c>
      <c r="BS252" s="16" t="s">
        <v>561</v>
      </c>
      <c r="BT252" s="16" t="s">
        <v>562</v>
      </c>
      <c r="BU252" s="16" t="s">
        <v>563</v>
      </c>
      <c r="BV252" s="16" t="s">
        <v>311</v>
      </c>
      <c r="BW252" s="16" t="s">
        <v>572</v>
      </c>
      <c r="BX252" s="16" t="s">
        <v>565</v>
      </c>
      <c r="BY252" s="16" t="s">
        <v>311</v>
      </c>
      <c r="BZ252" s="16" t="s">
        <v>311</v>
      </c>
      <c r="CA252" s="16" t="s">
        <v>311</v>
      </c>
      <c r="CB252" s="16" t="s">
        <v>311</v>
      </c>
      <c r="CC252" s="16" t="s">
        <v>566</v>
      </c>
      <c r="CD252" s="16" t="s">
        <v>574</v>
      </c>
      <c r="CE252" s="16" t="s">
        <v>311</v>
      </c>
      <c r="CF252" s="16" t="s">
        <v>311</v>
      </c>
      <c r="CG252" s="16" t="s">
        <v>568</v>
      </c>
      <c r="CH252" s="16" t="s">
        <v>311</v>
      </c>
      <c r="CI252" s="16" t="s">
        <v>573</v>
      </c>
    </row>
    <row r="253" spans="1:87" ht="15" thickBot="1" x14ac:dyDescent="0.35">
      <c r="A253" s="15" t="s">
        <v>363</v>
      </c>
      <c r="B253" s="16" t="s">
        <v>311</v>
      </c>
      <c r="C253" s="16" t="s">
        <v>312</v>
      </c>
      <c r="D253" s="16" t="s">
        <v>311</v>
      </c>
      <c r="E253" s="16" t="s">
        <v>311</v>
      </c>
      <c r="F253" s="16" t="s">
        <v>327</v>
      </c>
      <c r="G253" s="16" t="s">
        <v>311</v>
      </c>
      <c r="H253" s="16" t="s">
        <v>314</v>
      </c>
      <c r="I253" s="16" t="s">
        <v>311</v>
      </c>
      <c r="J253" s="16" t="s">
        <v>311</v>
      </c>
      <c r="K253" s="16" t="s">
        <v>311</v>
      </c>
      <c r="L253" s="16" t="s">
        <v>324</v>
      </c>
      <c r="M253" s="16" t="s">
        <v>317</v>
      </c>
      <c r="N253" s="16" t="s">
        <v>311</v>
      </c>
      <c r="O253" s="16" t="s">
        <v>311</v>
      </c>
      <c r="P253" s="16" t="s">
        <v>311</v>
      </c>
      <c r="Q253" s="16" t="s">
        <v>314</v>
      </c>
      <c r="R253" s="16" t="s">
        <v>311</v>
      </c>
      <c r="S253" s="16" t="s">
        <v>311</v>
      </c>
      <c r="T253" s="16" t="s">
        <v>318</v>
      </c>
      <c r="U253" s="16" t="s">
        <v>311</v>
      </c>
      <c r="V253" s="16" t="s">
        <v>340</v>
      </c>
      <c r="W253" s="16" t="s">
        <v>311</v>
      </c>
      <c r="X253" s="16" t="s">
        <v>311</v>
      </c>
      <c r="Y253" s="16" t="s">
        <v>349</v>
      </c>
      <c r="Z253" s="16" t="s">
        <v>311</v>
      </c>
      <c r="AA253" s="16" t="s">
        <v>340</v>
      </c>
      <c r="BI253" s="15" t="s">
        <v>363</v>
      </c>
      <c r="BJ253" s="16" t="s">
        <v>559</v>
      </c>
      <c r="BK253" s="16" t="s">
        <v>572</v>
      </c>
      <c r="BL253" s="16" t="s">
        <v>311</v>
      </c>
      <c r="BM253" s="16" t="s">
        <v>556</v>
      </c>
      <c r="BN253" s="16" t="s">
        <v>311</v>
      </c>
      <c r="BO253" s="16" t="s">
        <v>311</v>
      </c>
      <c r="BP253" s="16" t="s">
        <v>559</v>
      </c>
      <c r="BQ253" s="16" t="s">
        <v>571</v>
      </c>
      <c r="BR253" s="16" t="s">
        <v>311</v>
      </c>
      <c r="BS253" s="16" t="s">
        <v>561</v>
      </c>
      <c r="BT253" s="16" t="s">
        <v>562</v>
      </c>
      <c r="BU253" s="16" t="s">
        <v>563</v>
      </c>
      <c r="BV253" s="16" t="s">
        <v>311</v>
      </c>
      <c r="BW253" s="16" t="s">
        <v>572</v>
      </c>
      <c r="BX253" s="16" t="s">
        <v>565</v>
      </c>
      <c r="BY253" s="16" t="s">
        <v>311</v>
      </c>
      <c r="BZ253" s="16" t="s">
        <v>311</v>
      </c>
      <c r="CA253" s="16" t="s">
        <v>311</v>
      </c>
      <c r="CB253" s="16" t="s">
        <v>311</v>
      </c>
      <c r="CC253" s="16" t="s">
        <v>566</v>
      </c>
      <c r="CD253" s="16" t="s">
        <v>574</v>
      </c>
      <c r="CE253" s="16" t="s">
        <v>311</v>
      </c>
      <c r="CF253" s="16" t="s">
        <v>311</v>
      </c>
      <c r="CG253" s="16" t="s">
        <v>568</v>
      </c>
      <c r="CH253" s="16" t="s">
        <v>311</v>
      </c>
      <c r="CI253" s="16" t="s">
        <v>573</v>
      </c>
    </row>
    <row r="254" spans="1:87" ht="15" thickBot="1" x14ac:dyDescent="0.35">
      <c r="A254" s="15" t="s">
        <v>364</v>
      </c>
      <c r="B254" s="16" t="s">
        <v>311</v>
      </c>
      <c r="C254" s="16" t="s">
        <v>312</v>
      </c>
      <c r="D254" s="16" t="s">
        <v>311</v>
      </c>
      <c r="E254" s="16" t="s">
        <v>311</v>
      </c>
      <c r="F254" s="16" t="s">
        <v>327</v>
      </c>
      <c r="G254" s="16" t="s">
        <v>311</v>
      </c>
      <c r="H254" s="16" t="s">
        <v>314</v>
      </c>
      <c r="I254" s="16" t="s">
        <v>311</v>
      </c>
      <c r="J254" s="16" t="s">
        <v>311</v>
      </c>
      <c r="K254" s="16" t="s">
        <v>311</v>
      </c>
      <c r="L254" s="16" t="s">
        <v>324</v>
      </c>
      <c r="M254" s="16" t="s">
        <v>317</v>
      </c>
      <c r="N254" s="16" t="s">
        <v>311</v>
      </c>
      <c r="O254" s="16" t="s">
        <v>311</v>
      </c>
      <c r="P254" s="16" t="s">
        <v>311</v>
      </c>
      <c r="Q254" s="16" t="s">
        <v>314</v>
      </c>
      <c r="R254" s="16" t="s">
        <v>311</v>
      </c>
      <c r="S254" s="16" t="s">
        <v>311</v>
      </c>
      <c r="T254" s="16" t="s">
        <v>318</v>
      </c>
      <c r="U254" s="16" t="s">
        <v>311</v>
      </c>
      <c r="V254" s="16" t="s">
        <v>340</v>
      </c>
      <c r="W254" s="16" t="s">
        <v>311</v>
      </c>
      <c r="X254" s="16" t="s">
        <v>311</v>
      </c>
      <c r="Y254" s="16" t="s">
        <v>349</v>
      </c>
      <c r="Z254" s="16" t="s">
        <v>311</v>
      </c>
      <c r="AA254" s="16" t="s">
        <v>340</v>
      </c>
      <c r="BI254" s="15" t="s">
        <v>364</v>
      </c>
      <c r="BJ254" s="16" t="s">
        <v>559</v>
      </c>
      <c r="BK254" s="16" t="s">
        <v>572</v>
      </c>
      <c r="BL254" s="16" t="s">
        <v>311</v>
      </c>
      <c r="BM254" s="16" t="s">
        <v>556</v>
      </c>
      <c r="BN254" s="16" t="s">
        <v>311</v>
      </c>
      <c r="BO254" s="16" t="s">
        <v>311</v>
      </c>
      <c r="BP254" s="16" t="s">
        <v>559</v>
      </c>
      <c r="BQ254" s="16" t="s">
        <v>571</v>
      </c>
      <c r="BR254" s="16" t="s">
        <v>311</v>
      </c>
      <c r="BS254" s="16" t="s">
        <v>561</v>
      </c>
      <c r="BT254" s="16" t="s">
        <v>562</v>
      </c>
      <c r="BU254" s="16" t="s">
        <v>563</v>
      </c>
      <c r="BV254" s="16" t="s">
        <v>311</v>
      </c>
      <c r="BW254" s="16" t="s">
        <v>572</v>
      </c>
      <c r="BX254" s="16" t="s">
        <v>565</v>
      </c>
      <c r="BY254" s="16" t="s">
        <v>311</v>
      </c>
      <c r="BZ254" s="16" t="s">
        <v>311</v>
      </c>
      <c r="CA254" s="16" t="s">
        <v>311</v>
      </c>
      <c r="CB254" s="16" t="s">
        <v>311</v>
      </c>
      <c r="CC254" s="16" t="s">
        <v>566</v>
      </c>
      <c r="CD254" s="16" t="s">
        <v>574</v>
      </c>
      <c r="CE254" s="16" t="s">
        <v>311</v>
      </c>
      <c r="CF254" s="16" t="s">
        <v>311</v>
      </c>
      <c r="CG254" s="16" t="s">
        <v>568</v>
      </c>
      <c r="CH254" s="16" t="s">
        <v>311</v>
      </c>
      <c r="CI254" s="16" t="s">
        <v>573</v>
      </c>
    </row>
    <row r="255" spans="1:87" ht="15" thickBot="1" x14ac:dyDescent="0.35">
      <c r="A255" s="15" t="s">
        <v>365</v>
      </c>
      <c r="B255" s="16" t="s">
        <v>311</v>
      </c>
      <c r="C255" s="16" t="s">
        <v>312</v>
      </c>
      <c r="D255" s="16" t="s">
        <v>311</v>
      </c>
      <c r="E255" s="16" t="s">
        <v>311</v>
      </c>
      <c r="F255" s="16" t="s">
        <v>327</v>
      </c>
      <c r="G255" s="16" t="s">
        <v>311</v>
      </c>
      <c r="H255" s="16" t="s">
        <v>314</v>
      </c>
      <c r="I255" s="16" t="s">
        <v>311</v>
      </c>
      <c r="J255" s="16" t="s">
        <v>311</v>
      </c>
      <c r="K255" s="16" t="s">
        <v>311</v>
      </c>
      <c r="L255" s="16" t="s">
        <v>324</v>
      </c>
      <c r="M255" s="16" t="s">
        <v>317</v>
      </c>
      <c r="N255" s="16" t="s">
        <v>311</v>
      </c>
      <c r="O255" s="16" t="s">
        <v>311</v>
      </c>
      <c r="P255" s="16" t="s">
        <v>311</v>
      </c>
      <c r="Q255" s="16" t="s">
        <v>314</v>
      </c>
      <c r="R255" s="16" t="s">
        <v>311</v>
      </c>
      <c r="S255" s="16" t="s">
        <v>311</v>
      </c>
      <c r="T255" s="16" t="s">
        <v>318</v>
      </c>
      <c r="U255" s="16" t="s">
        <v>311</v>
      </c>
      <c r="V255" s="16" t="s">
        <v>340</v>
      </c>
      <c r="W255" s="16" t="s">
        <v>311</v>
      </c>
      <c r="X255" s="16" t="s">
        <v>311</v>
      </c>
      <c r="Y255" s="16" t="s">
        <v>349</v>
      </c>
      <c r="Z255" s="16" t="s">
        <v>311</v>
      </c>
      <c r="AA255" s="16" t="s">
        <v>340</v>
      </c>
      <c r="BI255" s="15" t="s">
        <v>365</v>
      </c>
      <c r="BJ255" s="16" t="s">
        <v>559</v>
      </c>
      <c r="BK255" s="16" t="s">
        <v>572</v>
      </c>
      <c r="BL255" s="16" t="s">
        <v>311</v>
      </c>
      <c r="BM255" s="16" t="s">
        <v>556</v>
      </c>
      <c r="BN255" s="16" t="s">
        <v>311</v>
      </c>
      <c r="BO255" s="16" t="s">
        <v>311</v>
      </c>
      <c r="BP255" s="16" t="s">
        <v>559</v>
      </c>
      <c r="BQ255" s="16" t="s">
        <v>571</v>
      </c>
      <c r="BR255" s="16" t="s">
        <v>311</v>
      </c>
      <c r="BS255" s="16" t="s">
        <v>561</v>
      </c>
      <c r="BT255" s="16" t="s">
        <v>562</v>
      </c>
      <c r="BU255" s="16" t="s">
        <v>563</v>
      </c>
      <c r="BV255" s="16" t="s">
        <v>311</v>
      </c>
      <c r="BW255" s="16" t="s">
        <v>572</v>
      </c>
      <c r="BX255" s="16" t="s">
        <v>565</v>
      </c>
      <c r="BY255" s="16" t="s">
        <v>311</v>
      </c>
      <c r="BZ255" s="16" t="s">
        <v>311</v>
      </c>
      <c r="CA255" s="16" t="s">
        <v>311</v>
      </c>
      <c r="CB255" s="16" t="s">
        <v>311</v>
      </c>
      <c r="CC255" s="16" t="s">
        <v>566</v>
      </c>
      <c r="CD255" s="16" t="s">
        <v>574</v>
      </c>
      <c r="CE255" s="16" t="s">
        <v>311</v>
      </c>
      <c r="CF255" s="16" t="s">
        <v>311</v>
      </c>
      <c r="CG255" s="16" t="s">
        <v>568</v>
      </c>
      <c r="CH255" s="16" t="s">
        <v>311</v>
      </c>
      <c r="CI255" s="16" t="s">
        <v>573</v>
      </c>
    </row>
    <row r="256" spans="1:87" ht="15" thickBot="1" x14ac:dyDescent="0.35">
      <c r="A256" s="15" t="s">
        <v>366</v>
      </c>
      <c r="B256" s="16" t="s">
        <v>311</v>
      </c>
      <c r="C256" s="16" t="s">
        <v>312</v>
      </c>
      <c r="D256" s="16" t="s">
        <v>311</v>
      </c>
      <c r="E256" s="16" t="s">
        <v>311</v>
      </c>
      <c r="F256" s="16" t="s">
        <v>327</v>
      </c>
      <c r="G256" s="16" t="s">
        <v>311</v>
      </c>
      <c r="H256" s="16" t="s">
        <v>314</v>
      </c>
      <c r="I256" s="16" t="s">
        <v>311</v>
      </c>
      <c r="J256" s="16" t="s">
        <v>311</v>
      </c>
      <c r="K256" s="16" t="s">
        <v>311</v>
      </c>
      <c r="L256" s="16" t="s">
        <v>324</v>
      </c>
      <c r="M256" s="16" t="s">
        <v>317</v>
      </c>
      <c r="N256" s="16" t="s">
        <v>311</v>
      </c>
      <c r="O256" s="16" t="s">
        <v>311</v>
      </c>
      <c r="P256" s="16" t="s">
        <v>311</v>
      </c>
      <c r="Q256" s="16" t="s">
        <v>314</v>
      </c>
      <c r="R256" s="16" t="s">
        <v>311</v>
      </c>
      <c r="S256" s="16" t="s">
        <v>311</v>
      </c>
      <c r="T256" s="16" t="s">
        <v>318</v>
      </c>
      <c r="U256" s="16" t="s">
        <v>311</v>
      </c>
      <c r="V256" s="16" t="s">
        <v>340</v>
      </c>
      <c r="W256" s="16" t="s">
        <v>311</v>
      </c>
      <c r="X256" s="16" t="s">
        <v>311</v>
      </c>
      <c r="Y256" s="16" t="s">
        <v>349</v>
      </c>
      <c r="Z256" s="16" t="s">
        <v>311</v>
      </c>
      <c r="AA256" s="16" t="s">
        <v>340</v>
      </c>
      <c r="BI256" s="15" t="s">
        <v>366</v>
      </c>
      <c r="BJ256" s="16" t="s">
        <v>559</v>
      </c>
      <c r="BK256" s="16" t="s">
        <v>572</v>
      </c>
      <c r="BL256" s="16" t="s">
        <v>311</v>
      </c>
      <c r="BM256" s="16" t="s">
        <v>556</v>
      </c>
      <c r="BN256" s="16" t="s">
        <v>311</v>
      </c>
      <c r="BO256" s="16" t="s">
        <v>311</v>
      </c>
      <c r="BP256" s="16" t="s">
        <v>559</v>
      </c>
      <c r="BQ256" s="16" t="s">
        <v>571</v>
      </c>
      <c r="BR256" s="16" t="s">
        <v>311</v>
      </c>
      <c r="BS256" s="16" t="s">
        <v>561</v>
      </c>
      <c r="BT256" s="16" t="s">
        <v>562</v>
      </c>
      <c r="BU256" s="16" t="s">
        <v>563</v>
      </c>
      <c r="BV256" s="16" t="s">
        <v>311</v>
      </c>
      <c r="BW256" s="16" t="s">
        <v>572</v>
      </c>
      <c r="BX256" s="16" t="s">
        <v>565</v>
      </c>
      <c r="BY256" s="16" t="s">
        <v>311</v>
      </c>
      <c r="BZ256" s="16" t="s">
        <v>311</v>
      </c>
      <c r="CA256" s="16" t="s">
        <v>311</v>
      </c>
      <c r="CB256" s="16" t="s">
        <v>311</v>
      </c>
      <c r="CC256" s="16" t="s">
        <v>566</v>
      </c>
      <c r="CD256" s="16" t="s">
        <v>574</v>
      </c>
      <c r="CE256" s="16" t="s">
        <v>311</v>
      </c>
      <c r="CF256" s="16" t="s">
        <v>311</v>
      </c>
      <c r="CG256" s="16" t="s">
        <v>568</v>
      </c>
      <c r="CH256" s="16" t="s">
        <v>311</v>
      </c>
      <c r="CI256" s="16" t="s">
        <v>573</v>
      </c>
    </row>
    <row r="257" spans="1:87" ht="15" thickBot="1" x14ac:dyDescent="0.35">
      <c r="A257" s="15" t="s">
        <v>367</v>
      </c>
      <c r="B257" s="16" t="s">
        <v>311</v>
      </c>
      <c r="C257" s="16" t="s">
        <v>312</v>
      </c>
      <c r="D257" s="16" t="s">
        <v>311</v>
      </c>
      <c r="E257" s="16" t="s">
        <v>311</v>
      </c>
      <c r="F257" s="16" t="s">
        <v>327</v>
      </c>
      <c r="G257" s="16" t="s">
        <v>311</v>
      </c>
      <c r="H257" s="16" t="s">
        <v>314</v>
      </c>
      <c r="I257" s="16" t="s">
        <v>311</v>
      </c>
      <c r="J257" s="16" t="s">
        <v>311</v>
      </c>
      <c r="K257" s="16" t="s">
        <v>311</v>
      </c>
      <c r="L257" s="16" t="s">
        <v>324</v>
      </c>
      <c r="M257" s="16" t="s">
        <v>317</v>
      </c>
      <c r="N257" s="16" t="s">
        <v>311</v>
      </c>
      <c r="O257" s="16" t="s">
        <v>311</v>
      </c>
      <c r="P257" s="16" t="s">
        <v>311</v>
      </c>
      <c r="Q257" s="16" t="s">
        <v>314</v>
      </c>
      <c r="R257" s="16" t="s">
        <v>311</v>
      </c>
      <c r="S257" s="16" t="s">
        <v>311</v>
      </c>
      <c r="T257" s="16" t="s">
        <v>318</v>
      </c>
      <c r="U257" s="16" t="s">
        <v>311</v>
      </c>
      <c r="V257" s="16" t="s">
        <v>340</v>
      </c>
      <c r="W257" s="16" t="s">
        <v>311</v>
      </c>
      <c r="X257" s="16" t="s">
        <v>311</v>
      </c>
      <c r="Y257" s="16" t="s">
        <v>349</v>
      </c>
      <c r="Z257" s="16" t="s">
        <v>311</v>
      </c>
      <c r="AA257" s="16" t="s">
        <v>340</v>
      </c>
      <c r="BI257" s="15" t="s">
        <v>367</v>
      </c>
      <c r="BJ257" s="16" t="s">
        <v>559</v>
      </c>
      <c r="BK257" s="16" t="s">
        <v>572</v>
      </c>
      <c r="BL257" s="16" t="s">
        <v>311</v>
      </c>
      <c r="BM257" s="16" t="s">
        <v>556</v>
      </c>
      <c r="BN257" s="16" t="s">
        <v>311</v>
      </c>
      <c r="BO257" s="16" t="s">
        <v>311</v>
      </c>
      <c r="BP257" s="16" t="s">
        <v>559</v>
      </c>
      <c r="BQ257" s="16" t="s">
        <v>571</v>
      </c>
      <c r="BR257" s="16" t="s">
        <v>311</v>
      </c>
      <c r="BS257" s="16" t="s">
        <v>561</v>
      </c>
      <c r="BT257" s="16" t="s">
        <v>562</v>
      </c>
      <c r="BU257" s="16" t="s">
        <v>563</v>
      </c>
      <c r="BV257" s="16" t="s">
        <v>311</v>
      </c>
      <c r="BW257" s="16" t="s">
        <v>572</v>
      </c>
      <c r="BX257" s="16" t="s">
        <v>565</v>
      </c>
      <c r="BY257" s="16" t="s">
        <v>311</v>
      </c>
      <c r="BZ257" s="16" t="s">
        <v>311</v>
      </c>
      <c r="CA257" s="16" t="s">
        <v>311</v>
      </c>
      <c r="CB257" s="16" t="s">
        <v>311</v>
      </c>
      <c r="CC257" s="16" t="s">
        <v>566</v>
      </c>
      <c r="CD257" s="16" t="s">
        <v>574</v>
      </c>
      <c r="CE257" s="16" t="s">
        <v>311</v>
      </c>
      <c r="CF257" s="16" t="s">
        <v>311</v>
      </c>
      <c r="CG257" s="16" t="s">
        <v>568</v>
      </c>
      <c r="CH257" s="16" t="s">
        <v>311</v>
      </c>
      <c r="CI257" s="16" t="s">
        <v>573</v>
      </c>
    </row>
    <row r="258" spans="1:87" ht="15" thickBot="1" x14ac:dyDescent="0.35">
      <c r="A258" s="15" t="s">
        <v>368</v>
      </c>
      <c r="B258" s="16" t="s">
        <v>311</v>
      </c>
      <c r="C258" s="16" t="s">
        <v>312</v>
      </c>
      <c r="D258" s="16" t="s">
        <v>311</v>
      </c>
      <c r="E258" s="16" t="s">
        <v>311</v>
      </c>
      <c r="F258" s="16" t="s">
        <v>327</v>
      </c>
      <c r="G258" s="16" t="s">
        <v>311</v>
      </c>
      <c r="H258" s="16" t="s">
        <v>314</v>
      </c>
      <c r="I258" s="16" t="s">
        <v>311</v>
      </c>
      <c r="J258" s="16" t="s">
        <v>311</v>
      </c>
      <c r="K258" s="16" t="s">
        <v>311</v>
      </c>
      <c r="L258" s="16" t="s">
        <v>324</v>
      </c>
      <c r="M258" s="16" t="s">
        <v>317</v>
      </c>
      <c r="N258" s="16" t="s">
        <v>311</v>
      </c>
      <c r="O258" s="16" t="s">
        <v>311</v>
      </c>
      <c r="P258" s="16" t="s">
        <v>311</v>
      </c>
      <c r="Q258" s="16" t="s">
        <v>314</v>
      </c>
      <c r="R258" s="16" t="s">
        <v>311</v>
      </c>
      <c r="S258" s="16" t="s">
        <v>311</v>
      </c>
      <c r="T258" s="16" t="s">
        <v>318</v>
      </c>
      <c r="U258" s="16" t="s">
        <v>311</v>
      </c>
      <c r="V258" s="16" t="s">
        <v>340</v>
      </c>
      <c r="W258" s="16" t="s">
        <v>311</v>
      </c>
      <c r="X258" s="16" t="s">
        <v>311</v>
      </c>
      <c r="Y258" s="16" t="s">
        <v>349</v>
      </c>
      <c r="Z258" s="16" t="s">
        <v>311</v>
      </c>
      <c r="AA258" s="16" t="s">
        <v>340</v>
      </c>
      <c r="BI258" s="15" t="s">
        <v>368</v>
      </c>
      <c r="BJ258" s="16" t="s">
        <v>559</v>
      </c>
      <c r="BK258" s="16" t="s">
        <v>572</v>
      </c>
      <c r="BL258" s="16" t="s">
        <v>311</v>
      </c>
      <c r="BM258" s="16" t="s">
        <v>556</v>
      </c>
      <c r="BN258" s="16" t="s">
        <v>311</v>
      </c>
      <c r="BO258" s="16" t="s">
        <v>311</v>
      </c>
      <c r="BP258" s="16" t="s">
        <v>559</v>
      </c>
      <c r="BQ258" s="16" t="s">
        <v>571</v>
      </c>
      <c r="BR258" s="16" t="s">
        <v>311</v>
      </c>
      <c r="BS258" s="16" t="s">
        <v>561</v>
      </c>
      <c r="BT258" s="16" t="s">
        <v>562</v>
      </c>
      <c r="BU258" s="16" t="s">
        <v>563</v>
      </c>
      <c r="BV258" s="16" t="s">
        <v>311</v>
      </c>
      <c r="BW258" s="16" t="s">
        <v>572</v>
      </c>
      <c r="BX258" s="16" t="s">
        <v>565</v>
      </c>
      <c r="BY258" s="16" t="s">
        <v>311</v>
      </c>
      <c r="BZ258" s="16" t="s">
        <v>311</v>
      </c>
      <c r="CA258" s="16" t="s">
        <v>311</v>
      </c>
      <c r="CB258" s="16" t="s">
        <v>311</v>
      </c>
      <c r="CC258" s="16" t="s">
        <v>566</v>
      </c>
      <c r="CD258" s="16" t="s">
        <v>574</v>
      </c>
      <c r="CE258" s="16" t="s">
        <v>311</v>
      </c>
      <c r="CF258" s="16" t="s">
        <v>311</v>
      </c>
      <c r="CG258" s="16" t="s">
        <v>568</v>
      </c>
      <c r="CH258" s="16" t="s">
        <v>311</v>
      </c>
      <c r="CI258" s="16" t="s">
        <v>573</v>
      </c>
    </row>
    <row r="259" spans="1:87" ht="15" thickBot="1" x14ac:dyDescent="0.35">
      <c r="A259" s="15" t="s">
        <v>369</v>
      </c>
      <c r="B259" s="16" t="s">
        <v>311</v>
      </c>
      <c r="C259" s="16" t="s">
        <v>312</v>
      </c>
      <c r="D259" s="16" t="s">
        <v>311</v>
      </c>
      <c r="E259" s="16" t="s">
        <v>311</v>
      </c>
      <c r="F259" s="16" t="s">
        <v>327</v>
      </c>
      <c r="G259" s="16" t="s">
        <v>311</v>
      </c>
      <c r="H259" s="16" t="s">
        <v>314</v>
      </c>
      <c r="I259" s="16" t="s">
        <v>311</v>
      </c>
      <c r="J259" s="16" t="s">
        <v>311</v>
      </c>
      <c r="K259" s="16" t="s">
        <v>311</v>
      </c>
      <c r="L259" s="16" t="s">
        <v>370</v>
      </c>
      <c r="M259" s="16" t="s">
        <v>317</v>
      </c>
      <c r="N259" s="16" t="s">
        <v>311</v>
      </c>
      <c r="O259" s="16" t="s">
        <v>311</v>
      </c>
      <c r="P259" s="16" t="s">
        <v>311</v>
      </c>
      <c r="Q259" s="16" t="s">
        <v>314</v>
      </c>
      <c r="R259" s="16" t="s">
        <v>311</v>
      </c>
      <c r="S259" s="16" t="s">
        <v>311</v>
      </c>
      <c r="T259" s="16" t="s">
        <v>318</v>
      </c>
      <c r="U259" s="16" t="s">
        <v>311</v>
      </c>
      <c r="V259" s="16" t="s">
        <v>340</v>
      </c>
      <c r="W259" s="16" t="s">
        <v>311</v>
      </c>
      <c r="X259" s="16" t="s">
        <v>311</v>
      </c>
      <c r="Y259" s="16" t="s">
        <v>349</v>
      </c>
      <c r="Z259" s="16" t="s">
        <v>311</v>
      </c>
      <c r="AA259" s="16" t="s">
        <v>340</v>
      </c>
      <c r="BI259" s="15" t="s">
        <v>369</v>
      </c>
      <c r="BJ259" s="16" t="s">
        <v>559</v>
      </c>
      <c r="BK259" s="16" t="s">
        <v>572</v>
      </c>
      <c r="BL259" s="16" t="s">
        <v>311</v>
      </c>
      <c r="BM259" s="16" t="s">
        <v>556</v>
      </c>
      <c r="BN259" s="16" t="s">
        <v>311</v>
      </c>
      <c r="BO259" s="16" t="s">
        <v>311</v>
      </c>
      <c r="BP259" s="16" t="s">
        <v>559</v>
      </c>
      <c r="BQ259" s="16" t="s">
        <v>571</v>
      </c>
      <c r="BR259" s="16" t="s">
        <v>311</v>
      </c>
      <c r="BS259" s="16" t="s">
        <v>561</v>
      </c>
      <c r="BT259" s="16" t="s">
        <v>562</v>
      </c>
      <c r="BU259" s="16" t="s">
        <v>563</v>
      </c>
      <c r="BV259" s="16" t="s">
        <v>311</v>
      </c>
      <c r="BW259" s="16" t="s">
        <v>572</v>
      </c>
      <c r="BX259" s="16" t="s">
        <v>565</v>
      </c>
      <c r="BY259" s="16" t="s">
        <v>311</v>
      </c>
      <c r="BZ259" s="16" t="s">
        <v>311</v>
      </c>
      <c r="CA259" s="16" t="s">
        <v>311</v>
      </c>
      <c r="CB259" s="16" t="s">
        <v>311</v>
      </c>
      <c r="CC259" s="16" t="s">
        <v>566</v>
      </c>
      <c r="CD259" s="16" t="s">
        <v>574</v>
      </c>
      <c r="CE259" s="16" t="s">
        <v>311</v>
      </c>
      <c r="CF259" s="16" t="s">
        <v>311</v>
      </c>
      <c r="CG259" s="16" t="s">
        <v>568</v>
      </c>
      <c r="CH259" s="16" t="s">
        <v>311</v>
      </c>
      <c r="CI259" s="16" t="s">
        <v>573</v>
      </c>
    </row>
    <row r="260" spans="1:87" ht="15" thickBot="1" x14ac:dyDescent="0.35">
      <c r="A260" s="15" t="s">
        <v>371</v>
      </c>
      <c r="B260" s="16" t="s">
        <v>311</v>
      </c>
      <c r="C260" s="16" t="s">
        <v>312</v>
      </c>
      <c r="D260" s="16" t="s">
        <v>311</v>
      </c>
      <c r="E260" s="16" t="s">
        <v>311</v>
      </c>
      <c r="F260" s="16" t="s">
        <v>327</v>
      </c>
      <c r="G260" s="16" t="s">
        <v>311</v>
      </c>
      <c r="H260" s="16" t="s">
        <v>314</v>
      </c>
      <c r="I260" s="16" t="s">
        <v>311</v>
      </c>
      <c r="J260" s="16" t="s">
        <v>311</v>
      </c>
      <c r="K260" s="16" t="s">
        <v>311</v>
      </c>
      <c r="L260" s="16" t="s">
        <v>370</v>
      </c>
      <c r="M260" s="16" t="s">
        <v>317</v>
      </c>
      <c r="N260" s="16" t="s">
        <v>311</v>
      </c>
      <c r="O260" s="16" t="s">
        <v>311</v>
      </c>
      <c r="P260" s="16" t="s">
        <v>311</v>
      </c>
      <c r="Q260" s="16" t="s">
        <v>314</v>
      </c>
      <c r="R260" s="16" t="s">
        <v>311</v>
      </c>
      <c r="S260" s="16" t="s">
        <v>311</v>
      </c>
      <c r="T260" s="16" t="s">
        <v>318</v>
      </c>
      <c r="U260" s="16" t="s">
        <v>311</v>
      </c>
      <c r="V260" s="16" t="s">
        <v>340</v>
      </c>
      <c r="W260" s="16" t="s">
        <v>311</v>
      </c>
      <c r="X260" s="16" t="s">
        <v>311</v>
      </c>
      <c r="Y260" s="16" t="s">
        <v>349</v>
      </c>
      <c r="Z260" s="16" t="s">
        <v>311</v>
      </c>
      <c r="AA260" s="16" t="s">
        <v>340</v>
      </c>
      <c r="BI260" s="15" t="s">
        <v>371</v>
      </c>
      <c r="BJ260" s="16" t="s">
        <v>559</v>
      </c>
      <c r="BK260" s="16" t="s">
        <v>572</v>
      </c>
      <c r="BL260" s="16" t="s">
        <v>311</v>
      </c>
      <c r="BM260" s="16" t="s">
        <v>556</v>
      </c>
      <c r="BN260" s="16" t="s">
        <v>311</v>
      </c>
      <c r="BO260" s="16" t="s">
        <v>311</v>
      </c>
      <c r="BP260" s="16" t="s">
        <v>559</v>
      </c>
      <c r="BQ260" s="16" t="s">
        <v>571</v>
      </c>
      <c r="BR260" s="16" t="s">
        <v>311</v>
      </c>
      <c r="BS260" s="16" t="s">
        <v>561</v>
      </c>
      <c r="BT260" s="16" t="s">
        <v>562</v>
      </c>
      <c r="BU260" s="16" t="s">
        <v>563</v>
      </c>
      <c r="BV260" s="16" t="s">
        <v>311</v>
      </c>
      <c r="BW260" s="16" t="s">
        <v>572</v>
      </c>
      <c r="BX260" s="16" t="s">
        <v>565</v>
      </c>
      <c r="BY260" s="16" t="s">
        <v>311</v>
      </c>
      <c r="BZ260" s="16" t="s">
        <v>311</v>
      </c>
      <c r="CA260" s="16" t="s">
        <v>311</v>
      </c>
      <c r="CB260" s="16" t="s">
        <v>311</v>
      </c>
      <c r="CC260" s="16" t="s">
        <v>566</v>
      </c>
      <c r="CD260" s="16" t="s">
        <v>574</v>
      </c>
      <c r="CE260" s="16" t="s">
        <v>311</v>
      </c>
      <c r="CF260" s="16" t="s">
        <v>311</v>
      </c>
      <c r="CG260" s="16" t="s">
        <v>568</v>
      </c>
      <c r="CH260" s="16" t="s">
        <v>311</v>
      </c>
      <c r="CI260" s="16" t="s">
        <v>573</v>
      </c>
    </row>
    <row r="261" spans="1:87" ht="15" thickBot="1" x14ac:dyDescent="0.35">
      <c r="A261" s="15" t="s">
        <v>372</v>
      </c>
      <c r="B261" s="16" t="s">
        <v>311</v>
      </c>
      <c r="C261" s="16" t="s">
        <v>312</v>
      </c>
      <c r="D261" s="16" t="s">
        <v>311</v>
      </c>
      <c r="E261" s="16" t="s">
        <v>311</v>
      </c>
      <c r="F261" s="16" t="s">
        <v>327</v>
      </c>
      <c r="G261" s="16" t="s">
        <v>311</v>
      </c>
      <c r="H261" s="16" t="s">
        <v>314</v>
      </c>
      <c r="I261" s="16" t="s">
        <v>311</v>
      </c>
      <c r="J261" s="16" t="s">
        <v>311</v>
      </c>
      <c r="K261" s="16" t="s">
        <v>311</v>
      </c>
      <c r="L261" s="16" t="s">
        <v>370</v>
      </c>
      <c r="M261" s="16" t="s">
        <v>317</v>
      </c>
      <c r="N261" s="16" t="s">
        <v>311</v>
      </c>
      <c r="O261" s="16" t="s">
        <v>311</v>
      </c>
      <c r="P261" s="16" t="s">
        <v>311</v>
      </c>
      <c r="Q261" s="16" t="s">
        <v>314</v>
      </c>
      <c r="R261" s="16" t="s">
        <v>311</v>
      </c>
      <c r="S261" s="16" t="s">
        <v>311</v>
      </c>
      <c r="T261" s="16" t="s">
        <v>318</v>
      </c>
      <c r="U261" s="16" t="s">
        <v>311</v>
      </c>
      <c r="V261" s="16" t="s">
        <v>340</v>
      </c>
      <c r="W261" s="16" t="s">
        <v>311</v>
      </c>
      <c r="X261" s="16" t="s">
        <v>311</v>
      </c>
      <c r="Y261" s="16" t="s">
        <v>349</v>
      </c>
      <c r="Z261" s="16" t="s">
        <v>311</v>
      </c>
      <c r="AA261" s="16" t="s">
        <v>340</v>
      </c>
      <c r="BI261" s="15" t="s">
        <v>372</v>
      </c>
      <c r="BJ261" s="16" t="s">
        <v>559</v>
      </c>
      <c r="BK261" s="16" t="s">
        <v>572</v>
      </c>
      <c r="BL261" s="16" t="s">
        <v>311</v>
      </c>
      <c r="BM261" s="16" t="s">
        <v>556</v>
      </c>
      <c r="BN261" s="16" t="s">
        <v>311</v>
      </c>
      <c r="BO261" s="16" t="s">
        <v>311</v>
      </c>
      <c r="BP261" s="16" t="s">
        <v>559</v>
      </c>
      <c r="BQ261" s="16" t="s">
        <v>571</v>
      </c>
      <c r="BR261" s="16" t="s">
        <v>311</v>
      </c>
      <c r="BS261" s="16" t="s">
        <v>561</v>
      </c>
      <c r="BT261" s="16" t="s">
        <v>562</v>
      </c>
      <c r="BU261" s="16" t="s">
        <v>563</v>
      </c>
      <c r="BV261" s="16" t="s">
        <v>311</v>
      </c>
      <c r="BW261" s="16" t="s">
        <v>572</v>
      </c>
      <c r="BX261" s="16" t="s">
        <v>565</v>
      </c>
      <c r="BY261" s="16" t="s">
        <v>311</v>
      </c>
      <c r="BZ261" s="16" t="s">
        <v>311</v>
      </c>
      <c r="CA261" s="16" t="s">
        <v>311</v>
      </c>
      <c r="CB261" s="16" t="s">
        <v>311</v>
      </c>
      <c r="CC261" s="16" t="s">
        <v>566</v>
      </c>
      <c r="CD261" s="16" t="s">
        <v>574</v>
      </c>
      <c r="CE261" s="16" t="s">
        <v>311</v>
      </c>
      <c r="CF261" s="16" t="s">
        <v>311</v>
      </c>
      <c r="CG261" s="16" t="s">
        <v>568</v>
      </c>
      <c r="CH261" s="16" t="s">
        <v>311</v>
      </c>
      <c r="CI261" s="16" t="s">
        <v>573</v>
      </c>
    </row>
    <row r="262" spans="1:87" ht="15" thickBot="1" x14ac:dyDescent="0.35">
      <c r="A262" s="15" t="s">
        <v>373</v>
      </c>
      <c r="B262" s="16" t="s">
        <v>311</v>
      </c>
      <c r="C262" s="16" t="s">
        <v>312</v>
      </c>
      <c r="D262" s="16" t="s">
        <v>311</v>
      </c>
      <c r="E262" s="16" t="s">
        <v>311</v>
      </c>
      <c r="F262" s="16" t="s">
        <v>327</v>
      </c>
      <c r="G262" s="16" t="s">
        <v>311</v>
      </c>
      <c r="H262" s="16" t="s">
        <v>314</v>
      </c>
      <c r="I262" s="16" t="s">
        <v>311</v>
      </c>
      <c r="J262" s="16" t="s">
        <v>311</v>
      </c>
      <c r="K262" s="16" t="s">
        <v>311</v>
      </c>
      <c r="L262" s="16" t="s">
        <v>370</v>
      </c>
      <c r="M262" s="16" t="s">
        <v>317</v>
      </c>
      <c r="N262" s="16" t="s">
        <v>311</v>
      </c>
      <c r="O262" s="16" t="s">
        <v>311</v>
      </c>
      <c r="P262" s="16" t="s">
        <v>311</v>
      </c>
      <c r="Q262" s="16" t="s">
        <v>314</v>
      </c>
      <c r="R262" s="16" t="s">
        <v>311</v>
      </c>
      <c r="S262" s="16" t="s">
        <v>311</v>
      </c>
      <c r="T262" s="16" t="s">
        <v>318</v>
      </c>
      <c r="U262" s="16" t="s">
        <v>311</v>
      </c>
      <c r="V262" s="16" t="s">
        <v>340</v>
      </c>
      <c r="W262" s="16" t="s">
        <v>311</v>
      </c>
      <c r="X262" s="16" t="s">
        <v>311</v>
      </c>
      <c r="Y262" s="16" t="s">
        <v>349</v>
      </c>
      <c r="Z262" s="16" t="s">
        <v>311</v>
      </c>
      <c r="AA262" s="16" t="s">
        <v>340</v>
      </c>
      <c r="BI262" s="15" t="s">
        <v>373</v>
      </c>
      <c r="BJ262" s="16" t="s">
        <v>559</v>
      </c>
      <c r="BK262" s="16" t="s">
        <v>575</v>
      </c>
      <c r="BL262" s="16" t="s">
        <v>311</v>
      </c>
      <c r="BM262" s="16" t="s">
        <v>556</v>
      </c>
      <c r="BN262" s="16" t="s">
        <v>311</v>
      </c>
      <c r="BO262" s="16" t="s">
        <v>311</v>
      </c>
      <c r="BP262" s="16" t="s">
        <v>559</v>
      </c>
      <c r="BQ262" s="16" t="s">
        <v>571</v>
      </c>
      <c r="BR262" s="16" t="s">
        <v>311</v>
      </c>
      <c r="BS262" s="16" t="s">
        <v>561</v>
      </c>
      <c r="BT262" s="16" t="s">
        <v>562</v>
      </c>
      <c r="BU262" s="16" t="s">
        <v>563</v>
      </c>
      <c r="BV262" s="16" t="s">
        <v>311</v>
      </c>
      <c r="BW262" s="16" t="s">
        <v>572</v>
      </c>
      <c r="BX262" s="16" t="s">
        <v>565</v>
      </c>
      <c r="BY262" s="16" t="s">
        <v>311</v>
      </c>
      <c r="BZ262" s="16" t="s">
        <v>311</v>
      </c>
      <c r="CA262" s="16" t="s">
        <v>311</v>
      </c>
      <c r="CB262" s="16" t="s">
        <v>311</v>
      </c>
      <c r="CC262" s="16" t="s">
        <v>566</v>
      </c>
      <c r="CD262" s="16" t="s">
        <v>574</v>
      </c>
      <c r="CE262" s="16" t="s">
        <v>311</v>
      </c>
      <c r="CF262" s="16" t="s">
        <v>311</v>
      </c>
      <c r="CG262" s="16" t="s">
        <v>568</v>
      </c>
      <c r="CH262" s="16" t="s">
        <v>311</v>
      </c>
      <c r="CI262" s="16" t="s">
        <v>573</v>
      </c>
    </row>
    <row r="263" spans="1:87" ht="15" thickBot="1" x14ac:dyDescent="0.35">
      <c r="A263" s="15" t="s">
        <v>374</v>
      </c>
      <c r="B263" s="16" t="s">
        <v>311</v>
      </c>
      <c r="C263" s="16" t="s">
        <v>312</v>
      </c>
      <c r="D263" s="16" t="s">
        <v>311</v>
      </c>
      <c r="E263" s="16" t="s">
        <v>311</v>
      </c>
      <c r="F263" s="16" t="s">
        <v>327</v>
      </c>
      <c r="G263" s="16" t="s">
        <v>311</v>
      </c>
      <c r="H263" s="16" t="s">
        <v>314</v>
      </c>
      <c r="I263" s="16" t="s">
        <v>311</v>
      </c>
      <c r="J263" s="16" t="s">
        <v>311</v>
      </c>
      <c r="K263" s="16" t="s">
        <v>311</v>
      </c>
      <c r="L263" s="16" t="s">
        <v>370</v>
      </c>
      <c r="M263" s="16" t="s">
        <v>317</v>
      </c>
      <c r="N263" s="16" t="s">
        <v>311</v>
      </c>
      <c r="O263" s="16" t="s">
        <v>311</v>
      </c>
      <c r="P263" s="16" t="s">
        <v>311</v>
      </c>
      <c r="Q263" s="16" t="s">
        <v>314</v>
      </c>
      <c r="R263" s="16" t="s">
        <v>311</v>
      </c>
      <c r="S263" s="16" t="s">
        <v>311</v>
      </c>
      <c r="T263" s="16" t="s">
        <v>318</v>
      </c>
      <c r="U263" s="16" t="s">
        <v>311</v>
      </c>
      <c r="V263" s="16" t="s">
        <v>340</v>
      </c>
      <c r="W263" s="16" t="s">
        <v>311</v>
      </c>
      <c r="X263" s="16" t="s">
        <v>311</v>
      </c>
      <c r="Y263" s="16" t="s">
        <v>349</v>
      </c>
      <c r="Z263" s="16" t="s">
        <v>311</v>
      </c>
      <c r="AA263" s="16" t="s">
        <v>340</v>
      </c>
      <c r="BI263" s="15" t="s">
        <v>374</v>
      </c>
      <c r="BJ263" s="16" t="s">
        <v>559</v>
      </c>
      <c r="BK263" s="16" t="s">
        <v>575</v>
      </c>
      <c r="BL263" s="16" t="s">
        <v>311</v>
      </c>
      <c r="BM263" s="16" t="s">
        <v>556</v>
      </c>
      <c r="BN263" s="16" t="s">
        <v>311</v>
      </c>
      <c r="BO263" s="16" t="s">
        <v>311</v>
      </c>
      <c r="BP263" s="16" t="s">
        <v>559</v>
      </c>
      <c r="BQ263" s="16" t="s">
        <v>571</v>
      </c>
      <c r="BR263" s="16" t="s">
        <v>311</v>
      </c>
      <c r="BS263" s="16" t="s">
        <v>561</v>
      </c>
      <c r="BT263" s="16" t="s">
        <v>562</v>
      </c>
      <c r="BU263" s="16" t="s">
        <v>563</v>
      </c>
      <c r="BV263" s="16" t="s">
        <v>311</v>
      </c>
      <c r="BW263" s="16" t="s">
        <v>572</v>
      </c>
      <c r="BX263" s="16" t="s">
        <v>565</v>
      </c>
      <c r="BY263" s="16" t="s">
        <v>311</v>
      </c>
      <c r="BZ263" s="16" t="s">
        <v>311</v>
      </c>
      <c r="CA263" s="16" t="s">
        <v>311</v>
      </c>
      <c r="CB263" s="16" t="s">
        <v>311</v>
      </c>
      <c r="CC263" s="16" t="s">
        <v>566</v>
      </c>
      <c r="CD263" s="16" t="s">
        <v>574</v>
      </c>
      <c r="CE263" s="16" t="s">
        <v>311</v>
      </c>
      <c r="CF263" s="16" t="s">
        <v>311</v>
      </c>
      <c r="CG263" s="16" t="s">
        <v>568</v>
      </c>
      <c r="CH263" s="16" t="s">
        <v>311</v>
      </c>
      <c r="CI263" s="16" t="s">
        <v>573</v>
      </c>
    </row>
    <row r="264" spans="1:87" ht="15" thickBot="1" x14ac:dyDescent="0.35">
      <c r="A264" s="15" t="s">
        <v>375</v>
      </c>
      <c r="B264" s="16" t="s">
        <v>311</v>
      </c>
      <c r="C264" s="16" t="s">
        <v>312</v>
      </c>
      <c r="D264" s="16" t="s">
        <v>311</v>
      </c>
      <c r="E264" s="16" t="s">
        <v>311</v>
      </c>
      <c r="F264" s="16" t="s">
        <v>327</v>
      </c>
      <c r="G264" s="16" t="s">
        <v>311</v>
      </c>
      <c r="H264" s="16" t="s">
        <v>314</v>
      </c>
      <c r="I264" s="16" t="s">
        <v>311</v>
      </c>
      <c r="J264" s="16" t="s">
        <v>311</v>
      </c>
      <c r="K264" s="16" t="s">
        <v>311</v>
      </c>
      <c r="L264" s="16" t="s">
        <v>370</v>
      </c>
      <c r="M264" s="16" t="s">
        <v>317</v>
      </c>
      <c r="N264" s="16" t="s">
        <v>311</v>
      </c>
      <c r="O264" s="16" t="s">
        <v>311</v>
      </c>
      <c r="P264" s="16" t="s">
        <v>311</v>
      </c>
      <c r="Q264" s="16" t="s">
        <v>314</v>
      </c>
      <c r="R264" s="16" t="s">
        <v>311</v>
      </c>
      <c r="S264" s="16" t="s">
        <v>311</v>
      </c>
      <c r="T264" s="16" t="s">
        <v>318</v>
      </c>
      <c r="U264" s="16" t="s">
        <v>311</v>
      </c>
      <c r="V264" s="16" t="s">
        <v>340</v>
      </c>
      <c r="W264" s="16" t="s">
        <v>311</v>
      </c>
      <c r="X264" s="16" t="s">
        <v>311</v>
      </c>
      <c r="Y264" s="16" t="s">
        <v>349</v>
      </c>
      <c r="Z264" s="16" t="s">
        <v>311</v>
      </c>
      <c r="AA264" s="16" t="s">
        <v>340</v>
      </c>
      <c r="BI264" s="15" t="s">
        <v>375</v>
      </c>
      <c r="BJ264" s="16" t="s">
        <v>559</v>
      </c>
      <c r="BK264" s="16" t="s">
        <v>575</v>
      </c>
      <c r="BL264" s="16" t="s">
        <v>311</v>
      </c>
      <c r="BM264" s="16" t="s">
        <v>556</v>
      </c>
      <c r="BN264" s="16" t="s">
        <v>311</v>
      </c>
      <c r="BO264" s="16" t="s">
        <v>311</v>
      </c>
      <c r="BP264" s="16" t="s">
        <v>559</v>
      </c>
      <c r="BQ264" s="16" t="s">
        <v>571</v>
      </c>
      <c r="BR264" s="16" t="s">
        <v>311</v>
      </c>
      <c r="BS264" s="16" t="s">
        <v>561</v>
      </c>
      <c r="BT264" s="16" t="s">
        <v>562</v>
      </c>
      <c r="BU264" s="16" t="s">
        <v>563</v>
      </c>
      <c r="BV264" s="16" t="s">
        <v>311</v>
      </c>
      <c r="BW264" s="16" t="s">
        <v>572</v>
      </c>
      <c r="BX264" s="16" t="s">
        <v>565</v>
      </c>
      <c r="BY264" s="16" t="s">
        <v>311</v>
      </c>
      <c r="BZ264" s="16" t="s">
        <v>311</v>
      </c>
      <c r="CA264" s="16" t="s">
        <v>311</v>
      </c>
      <c r="CB264" s="16" t="s">
        <v>311</v>
      </c>
      <c r="CC264" s="16" t="s">
        <v>566</v>
      </c>
      <c r="CD264" s="16" t="s">
        <v>574</v>
      </c>
      <c r="CE264" s="16" t="s">
        <v>311</v>
      </c>
      <c r="CF264" s="16" t="s">
        <v>311</v>
      </c>
      <c r="CG264" s="16" t="s">
        <v>568</v>
      </c>
      <c r="CH264" s="16" t="s">
        <v>311</v>
      </c>
      <c r="CI264" s="16" t="s">
        <v>573</v>
      </c>
    </row>
    <row r="265" spans="1:87" ht="15" thickBot="1" x14ac:dyDescent="0.35">
      <c r="A265" s="15" t="s">
        <v>376</v>
      </c>
      <c r="B265" s="16" t="s">
        <v>311</v>
      </c>
      <c r="C265" s="16" t="s">
        <v>312</v>
      </c>
      <c r="D265" s="16" t="s">
        <v>311</v>
      </c>
      <c r="E265" s="16" t="s">
        <v>311</v>
      </c>
      <c r="F265" s="16" t="s">
        <v>327</v>
      </c>
      <c r="G265" s="16" t="s">
        <v>311</v>
      </c>
      <c r="H265" s="16" t="s">
        <v>314</v>
      </c>
      <c r="I265" s="16" t="s">
        <v>311</v>
      </c>
      <c r="J265" s="16" t="s">
        <v>311</v>
      </c>
      <c r="K265" s="16" t="s">
        <v>311</v>
      </c>
      <c r="L265" s="16" t="s">
        <v>370</v>
      </c>
      <c r="M265" s="16" t="s">
        <v>317</v>
      </c>
      <c r="N265" s="16" t="s">
        <v>311</v>
      </c>
      <c r="O265" s="16" t="s">
        <v>311</v>
      </c>
      <c r="P265" s="16" t="s">
        <v>311</v>
      </c>
      <c r="Q265" s="16" t="s">
        <v>314</v>
      </c>
      <c r="R265" s="16" t="s">
        <v>311</v>
      </c>
      <c r="S265" s="16" t="s">
        <v>311</v>
      </c>
      <c r="T265" s="16" t="s">
        <v>318</v>
      </c>
      <c r="U265" s="16" t="s">
        <v>311</v>
      </c>
      <c r="V265" s="16" t="s">
        <v>340</v>
      </c>
      <c r="W265" s="16" t="s">
        <v>311</v>
      </c>
      <c r="X265" s="16" t="s">
        <v>311</v>
      </c>
      <c r="Y265" s="16" t="s">
        <v>349</v>
      </c>
      <c r="Z265" s="16" t="s">
        <v>311</v>
      </c>
      <c r="AA265" s="16" t="s">
        <v>340</v>
      </c>
      <c r="BI265" s="15" t="s">
        <v>376</v>
      </c>
      <c r="BJ265" s="16" t="s">
        <v>559</v>
      </c>
      <c r="BK265" s="16" t="s">
        <v>575</v>
      </c>
      <c r="BL265" s="16" t="s">
        <v>311</v>
      </c>
      <c r="BM265" s="16" t="s">
        <v>556</v>
      </c>
      <c r="BN265" s="16" t="s">
        <v>311</v>
      </c>
      <c r="BO265" s="16" t="s">
        <v>311</v>
      </c>
      <c r="BP265" s="16" t="s">
        <v>559</v>
      </c>
      <c r="BQ265" s="16" t="s">
        <v>571</v>
      </c>
      <c r="BR265" s="16" t="s">
        <v>311</v>
      </c>
      <c r="BS265" s="16" t="s">
        <v>561</v>
      </c>
      <c r="BT265" s="16" t="s">
        <v>562</v>
      </c>
      <c r="BU265" s="16" t="s">
        <v>563</v>
      </c>
      <c r="BV265" s="16" t="s">
        <v>311</v>
      </c>
      <c r="BW265" s="16" t="s">
        <v>572</v>
      </c>
      <c r="BX265" s="16" t="s">
        <v>565</v>
      </c>
      <c r="BY265" s="16" t="s">
        <v>311</v>
      </c>
      <c r="BZ265" s="16" t="s">
        <v>311</v>
      </c>
      <c r="CA265" s="16" t="s">
        <v>311</v>
      </c>
      <c r="CB265" s="16" t="s">
        <v>311</v>
      </c>
      <c r="CC265" s="16" t="s">
        <v>566</v>
      </c>
      <c r="CD265" s="16" t="s">
        <v>574</v>
      </c>
      <c r="CE265" s="16" t="s">
        <v>311</v>
      </c>
      <c r="CF265" s="16" t="s">
        <v>311</v>
      </c>
      <c r="CG265" s="16" t="s">
        <v>568</v>
      </c>
      <c r="CH265" s="16" t="s">
        <v>311</v>
      </c>
      <c r="CI265" s="16" t="s">
        <v>573</v>
      </c>
    </row>
    <row r="266" spans="1:87" ht="15" thickBot="1" x14ac:dyDescent="0.35">
      <c r="A266" s="15" t="s">
        <v>377</v>
      </c>
      <c r="B266" s="16" t="s">
        <v>311</v>
      </c>
      <c r="C266" s="16" t="s">
        <v>312</v>
      </c>
      <c r="D266" s="16" t="s">
        <v>311</v>
      </c>
      <c r="E266" s="16" t="s">
        <v>311</v>
      </c>
      <c r="F266" s="16" t="s">
        <v>327</v>
      </c>
      <c r="G266" s="16" t="s">
        <v>311</v>
      </c>
      <c r="H266" s="16" t="s">
        <v>314</v>
      </c>
      <c r="I266" s="16" t="s">
        <v>311</v>
      </c>
      <c r="J266" s="16" t="s">
        <v>311</v>
      </c>
      <c r="K266" s="16" t="s">
        <v>311</v>
      </c>
      <c r="L266" s="16" t="s">
        <v>319</v>
      </c>
      <c r="M266" s="16" t="s">
        <v>317</v>
      </c>
      <c r="N266" s="16" t="s">
        <v>311</v>
      </c>
      <c r="O266" s="16" t="s">
        <v>311</v>
      </c>
      <c r="P266" s="16" t="s">
        <v>311</v>
      </c>
      <c r="Q266" s="16" t="s">
        <v>314</v>
      </c>
      <c r="R266" s="16" t="s">
        <v>311</v>
      </c>
      <c r="S266" s="16" t="s">
        <v>311</v>
      </c>
      <c r="T266" s="16" t="s">
        <v>318</v>
      </c>
      <c r="U266" s="16" t="s">
        <v>311</v>
      </c>
      <c r="V266" s="16" t="s">
        <v>340</v>
      </c>
      <c r="W266" s="16" t="s">
        <v>311</v>
      </c>
      <c r="X266" s="16" t="s">
        <v>311</v>
      </c>
      <c r="Y266" s="16" t="s">
        <v>349</v>
      </c>
      <c r="Z266" s="16" t="s">
        <v>311</v>
      </c>
      <c r="AA266" s="16" t="s">
        <v>340</v>
      </c>
      <c r="BI266" s="15" t="s">
        <v>377</v>
      </c>
      <c r="BJ266" s="16" t="s">
        <v>559</v>
      </c>
      <c r="BK266" s="16" t="s">
        <v>575</v>
      </c>
      <c r="BL266" s="16" t="s">
        <v>311</v>
      </c>
      <c r="BM266" s="16" t="s">
        <v>556</v>
      </c>
      <c r="BN266" s="16" t="s">
        <v>311</v>
      </c>
      <c r="BO266" s="16" t="s">
        <v>311</v>
      </c>
      <c r="BP266" s="16" t="s">
        <v>559</v>
      </c>
      <c r="BQ266" s="16" t="s">
        <v>571</v>
      </c>
      <c r="BR266" s="16" t="s">
        <v>311</v>
      </c>
      <c r="BS266" s="16" t="s">
        <v>561</v>
      </c>
      <c r="BT266" s="16" t="s">
        <v>562</v>
      </c>
      <c r="BU266" s="16" t="s">
        <v>563</v>
      </c>
      <c r="BV266" s="16" t="s">
        <v>311</v>
      </c>
      <c r="BW266" s="16" t="s">
        <v>572</v>
      </c>
      <c r="BX266" s="16" t="s">
        <v>565</v>
      </c>
      <c r="BY266" s="16" t="s">
        <v>311</v>
      </c>
      <c r="BZ266" s="16" t="s">
        <v>311</v>
      </c>
      <c r="CA266" s="16" t="s">
        <v>311</v>
      </c>
      <c r="CB266" s="16" t="s">
        <v>311</v>
      </c>
      <c r="CC266" s="16" t="s">
        <v>566</v>
      </c>
      <c r="CD266" s="16" t="s">
        <v>574</v>
      </c>
      <c r="CE266" s="16" t="s">
        <v>311</v>
      </c>
      <c r="CF266" s="16" t="s">
        <v>311</v>
      </c>
      <c r="CG266" s="16" t="s">
        <v>568</v>
      </c>
      <c r="CH266" s="16" t="s">
        <v>311</v>
      </c>
      <c r="CI266" s="16" t="s">
        <v>573</v>
      </c>
    </row>
    <row r="267" spans="1:87" ht="15" thickBot="1" x14ac:dyDescent="0.35">
      <c r="A267" s="15" t="s">
        <v>378</v>
      </c>
      <c r="B267" s="16" t="s">
        <v>311</v>
      </c>
      <c r="C267" s="16" t="s">
        <v>312</v>
      </c>
      <c r="D267" s="16" t="s">
        <v>311</v>
      </c>
      <c r="E267" s="16" t="s">
        <v>311</v>
      </c>
      <c r="F267" s="16" t="s">
        <v>327</v>
      </c>
      <c r="G267" s="16" t="s">
        <v>311</v>
      </c>
      <c r="H267" s="16" t="s">
        <v>314</v>
      </c>
      <c r="I267" s="16" t="s">
        <v>311</v>
      </c>
      <c r="J267" s="16" t="s">
        <v>311</v>
      </c>
      <c r="K267" s="16" t="s">
        <v>311</v>
      </c>
      <c r="L267" s="16" t="s">
        <v>319</v>
      </c>
      <c r="M267" s="16" t="s">
        <v>317</v>
      </c>
      <c r="N267" s="16" t="s">
        <v>311</v>
      </c>
      <c r="O267" s="16" t="s">
        <v>311</v>
      </c>
      <c r="P267" s="16" t="s">
        <v>311</v>
      </c>
      <c r="Q267" s="16" t="s">
        <v>314</v>
      </c>
      <c r="R267" s="16" t="s">
        <v>311</v>
      </c>
      <c r="S267" s="16" t="s">
        <v>311</v>
      </c>
      <c r="T267" s="16" t="s">
        <v>318</v>
      </c>
      <c r="U267" s="16" t="s">
        <v>311</v>
      </c>
      <c r="V267" s="16" t="s">
        <v>340</v>
      </c>
      <c r="W267" s="16" t="s">
        <v>311</v>
      </c>
      <c r="X267" s="16" t="s">
        <v>311</v>
      </c>
      <c r="Y267" s="16" t="s">
        <v>349</v>
      </c>
      <c r="Z267" s="16" t="s">
        <v>311</v>
      </c>
      <c r="AA267" s="16" t="s">
        <v>340</v>
      </c>
      <c r="BI267" s="15" t="s">
        <v>378</v>
      </c>
      <c r="BJ267" s="16" t="s">
        <v>559</v>
      </c>
      <c r="BK267" s="16" t="s">
        <v>575</v>
      </c>
      <c r="BL267" s="16" t="s">
        <v>311</v>
      </c>
      <c r="BM267" s="16" t="s">
        <v>556</v>
      </c>
      <c r="BN267" s="16" t="s">
        <v>311</v>
      </c>
      <c r="BO267" s="16" t="s">
        <v>311</v>
      </c>
      <c r="BP267" s="16" t="s">
        <v>559</v>
      </c>
      <c r="BQ267" s="16" t="s">
        <v>571</v>
      </c>
      <c r="BR267" s="16" t="s">
        <v>311</v>
      </c>
      <c r="BS267" s="16" t="s">
        <v>561</v>
      </c>
      <c r="BT267" s="16" t="s">
        <v>562</v>
      </c>
      <c r="BU267" s="16" t="s">
        <v>563</v>
      </c>
      <c r="BV267" s="16" t="s">
        <v>311</v>
      </c>
      <c r="BW267" s="16" t="s">
        <v>576</v>
      </c>
      <c r="BX267" s="16" t="s">
        <v>565</v>
      </c>
      <c r="BY267" s="16" t="s">
        <v>311</v>
      </c>
      <c r="BZ267" s="16" t="s">
        <v>311</v>
      </c>
      <c r="CA267" s="16" t="s">
        <v>311</v>
      </c>
      <c r="CB267" s="16" t="s">
        <v>311</v>
      </c>
      <c r="CC267" s="16" t="s">
        <v>566</v>
      </c>
      <c r="CD267" s="16" t="s">
        <v>574</v>
      </c>
      <c r="CE267" s="16" t="s">
        <v>311</v>
      </c>
      <c r="CF267" s="16" t="s">
        <v>311</v>
      </c>
      <c r="CG267" s="16" t="s">
        <v>568</v>
      </c>
      <c r="CH267" s="16" t="s">
        <v>311</v>
      </c>
      <c r="CI267" s="16" t="s">
        <v>573</v>
      </c>
    </row>
    <row r="268" spans="1:87" ht="15" thickBot="1" x14ac:dyDescent="0.35">
      <c r="A268" s="15" t="s">
        <v>379</v>
      </c>
      <c r="B268" s="16" t="s">
        <v>311</v>
      </c>
      <c r="C268" s="16" t="s">
        <v>312</v>
      </c>
      <c r="D268" s="16" t="s">
        <v>311</v>
      </c>
      <c r="E268" s="16" t="s">
        <v>311</v>
      </c>
      <c r="F268" s="16" t="s">
        <v>327</v>
      </c>
      <c r="G268" s="16" t="s">
        <v>311</v>
      </c>
      <c r="H268" s="16" t="s">
        <v>314</v>
      </c>
      <c r="I268" s="16" t="s">
        <v>311</v>
      </c>
      <c r="J268" s="16" t="s">
        <v>311</v>
      </c>
      <c r="K268" s="16" t="s">
        <v>311</v>
      </c>
      <c r="L268" s="16" t="s">
        <v>319</v>
      </c>
      <c r="M268" s="16" t="s">
        <v>317</v>
      </c>
      <c r="N268" s="16" t="s">
        <v>311</v>
      </c>
      <c r="O268" s="16" t="s">
        <v>311</v>
      </c>
      <c r="P268" s="16" t="s">
        <v>311</v>
      </c>
      <c r="Q268" s="16" t="s">
        <v>314</v>
      </c>
      <c r="R268" s="16" t="s">
        <v>311</v>
      </c>
      <c r="S268" s="16" t="s">
        <v>311</v>
      </c>
      <c r="T268" s="16" t="s">
        <v>318</v>
      </c>
      <c r="U268" s="16" t="s">
        <v>311</v>
      </c>
      <c r="V268" s="16" t="s">
        <v>340</v>
      </c>
      <c r="W268" s="16" t="s">
        <v>311</v>
      </c>
      <c r="X268" s="16" t="s">
        <v>311</v>
      </c>
      <c r="Y268" s="16" t="s">
        <v>349</v>
      </c>
      <c r="Z268" s="16" t="s">
        <v>311</v>
      </c>
      <c r="AA268" s="16" t="s">
        <v>340</v>
      </c>
      <c r="BI268" s="15" t="s">
        <v>379</v>
      </c>
      <c r="BJ268" s="16" t="s">
        <v>559</v>
      </c>
      <c r="BK268" s="16" t="s">
        <v>575</v>
      </c>
      <c r="BL268" s="16" t="s">
        <v>311</v>
      </c>
      <c r="BM268" s="16" t="s">
        <v>556</v>
      </c>
      <c r="BN268" s="16" t="s">
        <v>311</v>
      </c>
      <c r="BO268" s="16" t="s">
        <v>311</v>
      </c>
      <c r="BP268" s="16" t="s">
        <v>559</v>
      </c>
      <c r="BQ268" s="16" t="s">
        <v>571</v>
      </c>
      <c r="BR268" s="16" t="s">
        <v>311</v>
      </c>
      <c r="BS268" s="16" t="s">
        <v>561</v>
      </c>
      <c r="BT268" s="16" t="s">
        <v>562</v>
      </c>
      <c r="BU268" s="16" t="s">
        <v>563</v>
      </c>
      <c r="BV268" s="16" t="s">
        <v>311</v>
      </c>
      <c r="BW268" s="16" t="s">
        <v>576</v>
      </c>
      <c r="BX268" s="16" t="s">
        <v>565</v>
      </c>
      <c r="BY268" s="16" t="s">
        <v>311</v>
      </c>
      <c r="BZ268" s="16" t="s">
        <v>311</v>
      </c>
      <c r="CA268" s="16" t="s">
        <v>311</v>
      </c>
      <c r="CB268" s="16" t="s">
        <v>311</v>
      </c>
      <c r="CC268" s="16" t="s">
        <v>566</v>
      </c>
      <c r="CD268" s="16" t="s">
        <v>574</v>
      </c>
      <c r="CE268" s="16" t="s">
        <v>311</v>
      </c>
      <c r="CF268" s="16" t="s">
        <v>311</v>
      </c>
      <c r="CG268" s="16" t="s">
        <v>568</v>
      </c>
      <c r="CH268" s="16" t="s">
        <v>311</v>
      </c>
      <c r="CI268" s="16" t="s">
        <v>573</v>
      </c>
    </row>
    <row r="269" spans="1:87" ht="15" thickBot="1" x14ac:dyDescent="0.35">
      <c r="A269" s="15" t="s">
        <v>380</v>
      </c>
      <c r="B269" s="16" t="s">
        <v>311</v>
      </c>
      <c r="C269" s="16" t="s">
        <v>312</v>
      </c>
      <c r="D269" s="16" t="s">
        <v>311</v>
      </c>
      <c r="E269" s="16" t="s">
        <v>311</v>
      </c>
      <c r="F269" s="16" t="s">
        <v>327</v>
      </c>
      <c r="G269" s="16" t="s">
        <v>311</v>
      </c>
      <c r="H269" s="16" t="s">
        <v>314</v>
      </c>
      <c r="I269" s="16" t="s">
        <v>311</v>
      </c>
      <c r="J269" s="16" t="s">
        <v>311</v>
      </c>
      <c r="K269" s="16" t="s">
        <v>311</v>
      </c>
      <c r="L269" s="16" t="s">
        <v>319</v>
      </c>
      <c r="M269" s="16" t="s">
        <v>317</v>
      </c>
      <c r="N269" s="16" t="s">
        <v>311</v>
      </c>
      <c r="O269" s="16" t="s">
        <v>311</v>
      </c>
      <c r="P269" s="16" t="s">
        <v>311</v>
      </c>
      <c r="Q269" s="16" t="s">
        <v>314</v>
      </c>
      <c r="R269" s="16" t="s">
        <v>311</v>
      </c>
      <c r="S269" s="16" t="s">
        <v>311</v>
      </c>
      <c r="T269" s="16" t="s">
        <v>318</v>
      </c>
      <c r="U269" s="16" t="s">
        <v>311</v>
      </c>
      <c r="V269" s="16" t="s">
        <v>340</v>
      </c>
      <c r="W269" s="16" t="s">
        <v>311</v>
      </c>
      <c r="X269" s="16" t="s">
        <v>311</v>
      </c>
      <c r="Y269" s="16" t="s">
        <v>349</v>
      </c>
      <c r="Z269" s="16" t="s">
        <v>311</v>
      </c>
      <c r="AA269" s="16" t="s">
        <v>340</v>
      </c>
      <c r="BI269" s="15" t="s">
        <v>380</v>
      </c>
      <c r="BJ269" s="16" t="s">
        <v>559</v>
      </c>
      <c r="BK269" s="16" t="s">
        <v>575</v>
      </c>
      <c r="BL269" s="16" t="s">
        <v>311</v>
      </c>
      <c r="BM269" s="16" t="s">
        <v>556</v>
      </c>
      <c r="BN269" s="16" t="s">
        <v>311</v>
      </c>
      <c r="BO269" s="16" t="s">
        <v>311</v>
      </c>
      <c r="BP269" s="16" t="s">
        <v>559</v>
      </c>
      <c r="BQ269" s="16" t="s">
        <v>571</v>
      </c>
      <c r="BR269" s="16" t="s">
        <v>311</v>
      </c>
      <c r="BS269" s="16" t="s">
        <v>561</v>
      </c>
      <c r="BT269" s="16" t="s">
        <v>562</v>
      </c>
      <c r="BU269" s="16" t="s">
        <v>563</v>
      </c>
      <c r="BV269" s="16" t="s">
        <v>311</v>
      </c>
      <c r="BW269" s="16" t="s">
        <v>576</v>
      </c>
      <c r="BX269" s="16" t="s">
        <v>565</v>
      </c>
      <c r="BY269" s="16" t="s">
        <v>311</v>
      </c>
      <c r="BZ269" s="16" t="s">
        <v>311</v>
      </c>
      <c r="CA269" s="16" t="s">
        <v>311</v>
      </c>
      <c r="CB269" s="16" t="s">
        <v>311</v>
      </c>
      <c r="CC269" s="16" t="s">
        <v>566</v>
      </c>
      <c r="CD269" s="16" t="s">
        <v>574</v>
      </c>
      <c r="CE269" s="16" t="s">
        <v>311</v>
      </c>
      <c r="CF269" s="16" t="s">
        <v>311</v>
      </c>
      <c r="CG269" s="16" t="s">
        <v>568</v>
      </c>
      <c r="CH269" s="16" t="s">
        <v>311</v>
      </c>
      <c r="CI269" s="16" t="s">
        <v>573</v>
      </c>
    </row>
    <row r="270" spans="1:87" ht="15" thickBot="1" x14ac:dyDescent="0.35">
      <c r="A270" s="15" t="s">
        <v>381</v>
      </c>
      <c r="B270" s="16" t="s">
        <v>311</v>
      </c>
      <c r="C270" s="16" t="s">
        <v>312</v>
      </c>
      <c r="D270" s="16" t="s">
        <v>311</v>
      </c>
      <c r="E270" s="16" t="s">
        <v>311</v>
      </c>
      <c r="F270" s="16" t="s">
        <v>327</v>
      </c>
      <c r="G270" s="16" t="s">
        <v>311</v>
      </c>
      <c r="H270" s="16" t="s">
        <v>314</v>
      </c>
      <c r="I270" s="16" t="s">
        <v>311</v>
      </c>
      <c r="J270" s="16" t="s">
        <v>311</v>
      </c>
      <c r="K270" s="16" t="s">
        <v>311</v>
      </c>
      <c r="L270" s="16" t="s">
        <v>319</v>
      </c>
      <c r="M270" s="16" t="s">
        <v>317</v>
      </c>
      <c r="N270" s="16" t="s">
        <v>311</v>
      </c>
      <c r="O270" s="16" t="s">
        <v>311</v>
      </c>
      <c r="P270" s="16" t="s">
        <v>311</v>
      </c>
      <c r="Q270" s="16" t="s">
        <v>314</v>
      </c>
      <c r="R270" s="16" t="s">
        <v>311</v>
      </c>
      <c r="S270" s="16" t="s">
        <v>311</v>
      </c>
      <c r="T270" s="16" t="s">
        <v>318</v>
      </c>
      <c r="U270" s="16" t="s">
        <v>311</v>
      </c>
      <c r="V270" s="16" t="s">
        <v>340</v>
      </c>
      <c r="W270" s="16" t="s">
        <v>311</v>
      </c>
      <c r="X270" s="16" t="s">
        <v>311</v>
      </c>
      <c r="Y270" s="16" t="s">
        <v>349</v>
      </c>
      <c r="Z270" s="16" t="s">
        <v>311</v>
      </c>
      <c r="AA270" s="16" t="s">
        <v>340</v>
      </c>
      <c r="BI270" s="15" t="s">
        <v>381</v>
      </c>
      <c r="BJ270" s="16" t="s">
        <v>559</v>
      </c>
      <c r="BK270" s="16" t="s">
        <v>575</v>
      </c>
      <c r="BL270" s="16" t="s">
        <v>311</v>
      </c>
      <c r="BM270" s="16" t="s">
        <v>556</v>
      </c>
      <c r="BN270" s="16" t="s">
        <v>311</v>
      </c>
      <c r="BO270" s="16" t="s">
        <v>311</v>
      </c>
      <c r="BP270" s="16" t="s">
        <v>559</v>
      </c>
      <c r="BQ270" s="16" t="s">
        <v>571</v>
      </c>
      <c r="BR270" s="16" t="s">
        <v>311</v>
      </c>
      <c r="BS270" s="16" t="s">
        <v>561</v>
      </c>
      <c r="BT270" s="16" t="s">
        <v>562</v>
      </c>
      <c r="BU270" s="16" t="s">
        <v>563</v>
      </c>
      <c r="BV270" s="16" t="s">
        <v>311</v>
      </c>
      <c r="BW270" s="16" t="s">
        <v>576</v>
      </c>
      <c r="BX270" s="16" t="s">
        <v>565</v>
      </c>
      <c r="BY270" s="16" t="s">
        <v>311</v>
      </c>
      <c r="BZ270" s="16" t="s">
        <v>311</v>
      </c>
      <c r="CA270" s="16" t="s">
        <v>311</v>
      </c>
      <c r="CB270" s="16" t="s">
        <v>311</v>
      </c>
      <c r="CC270" s="16" t="s">
        <v>566</v>
      </c>
      <c r="CD270" s="16" t="s">
        <v>574</v>
      </c>
      <c r="CE270" s="16" t="s">
        <v>311</v>
      </c>
      <c r="CF270" s="16" t="s">
        <v>311</v>
      </c>
      <c r="CG270" s="16" t="s">
        <v>568</v>
      </c>
      <c r="CH270" s="16" t="s">
        <v>311</v>
      </c>
      <c r="CI270" s="16" t="s">
        <v>573</v>
      </c>
    </row>
    <row r="271" spans="1:87" ht="15" thickBot="1" x14ac:dyDescent="0.35">
      <c r="A271" s="15" t="s">
        <v>382</v>
      </c>
      <c r="B271" s="16" t="s">
        <v>311</v>
      </c>
      <c r="C271" s="16" t="s">
        <v>312</v>
      </c>
      <c r="D271" s="16" t="s">
        <v>311</v>
      </c>
      <c r="E271" s="16" t="s">
        <v>311</v>
      </c>
      <c r="F271" s="16" t="s">
        <v>327</v>
      </c>
      <c r="G271" s="16" t="s">
        <v>311</v>
      </c>
      <c r="H271" s="16" t="s">
        <v>314</v>
      </c>
      <c r="I271" s="16" t="s">
        <v>311</v>
      </c>
      <c r="J271" s="16" t="s">
        <v>311</v>
      </c>
      <c r="K271" s="16" t="s">
        <v>311</v>
      </c>
      <c r="L271" s="16" t="s">
        <v>319</v>
      </c>
      <c r="M271" s="16" t="s">
        <v>317</v>
      </c>
      <c r="N271" s="16" t="s">
        <v>311</v>
      </c>
      <c r="O271" s="16" t="s">
        <v>311</v>
      </c>
      <c r="P271" s="16" t="s">
        <v>311</v>
      </c>
      <c r="Q271" s="16" t="s">
        <v>314</v>
      </c>
      <c r="R271" s="16" t="s">
        <v>311</v>
      </c>
      <c r="S271" s="16" t="s">
        <v>311</v>
      </c>
      <c r="T271" s="16" t="s">
        <v>318</v>
      </c>
      <c r="U271" s="16" t="s">
        <v>311</v>
      </c>
      <c r="V271" s="16" t="s">
        <v>340</v>
      </c>
      <c r="W271" s="16" t="s">
        <v>311</v>
      </c>
      <c r="X271" s="16" t="s">
        <v>311</v>
      </c>
      <c r="Y271" s="16" t="s">
        <v>349</v>
      </c>
      <c r="Z271" s="16" t="s">
        <v>311</v>
      </c>
      <c r="AA271" s="16" t="s">
        <v>340</v>
      </c>
      <c r="BI271" s="15" t="s">
        <v>382</v>
      </c>
      <c r="BJ271" s="16" t="s">
        <v>559</v>
      </c>
      <c r="BK271" s="16" t="s">
        <v>575</v>
      </c>
      <c r="BL271" s="16" t="s">
        <v>311</v>
      </c>
      <c r="BM271" s="16" t="s">
        <v>556</v>
      </c>
      <c r="BN271" s="16" t="s">
        <v>311</v>
      </c>
      <c r="BO271" s="16" t="s">
        <v>311</v>
      </c>
      <c r="BP271" s="16" t="s">
        <v>559</v>
      </c>
      <c r="BQ271" s="16" t="s">
        <v>571</v>
      </c>
      <c r="BR271" s="16" t="s">
        <v>311</v>
      </c>
      <c r="BS271" s="16" t="s">
        <v>561</v>
      </c>
      <c r="BT271" s="16" t="s">
        <v>562</v>
      </c>
      <c r="BU271" s="16" t="s">
        <v>563</v>
      </c>
      <c r="BV271" s="16" t="s">
        <v>311</v>
      </c>
      <c r="BW271" s="16" t="s">
        <v>576</v>
      </c>
      <c r="BX271" s="16" t="s">
        <v>565</v>
      </c>
      <c r="BY271" s="16" t="s">
        <v>311</v>
      </c>
      <c r="BZ271" s="16" t="s">
        <v>311</v>
      </c>
      <c r="CA271" s="16" t="s">
        <v>311</v>
      </c>
      <c r="CB271" s="16" t="s">
        <v>311</v>
      </c>
      <c r="CC271" s="16" t="s">
        <v>566</v>
      </c>
      <c r="CD271" s="16" t="s">
        <v>574</v>
      </c>
      <c r="CE271" s="16" t="s">
        <v>311</v>
      </c>
      <c r="CF271" s="16" t="s">
        <v>311</v>
      </c>
      <c r="CG271" s="16" t="s">
        <v>568</v>
      </c>
      <c r="CH271" s="16" t="s">
        <v>311</v>
      </c>
      <c r="CI271" s="16" t="s">
        <v>573</v>
      </c>
    </row>
    <row r="272" spans="1:87" ht="15" thickBot="1" x14ac:dyDescent="0.35">
      <c r="A272" s="15" t="s">
        <v>383</v>
      </c>
      <c r="B272" s="16" t="s">
        <v>311</v>
      </c>
      <c r="C272" s="16" t="s">
        <v>312</v>
      </c>
      <c r="D272" s="16" t="s">
        <v>311</v>
      </c>
      <c r="E272" s="16" t="s">
        <v>311</v>
      </c>
      <c r="F272" s="16" t="s">
        <v>327</v>
      </c>
      <c r="G272" s="16" t="s">
        <v>311</v>
      </c>
      <c r="H272" s="16" t="s">
        <v>314</v>
      </c>
      <c r="I272" s="16" t="s">
        <v>311</v>
      </c>
      <c r="J272" s="16" t="s">
        <v>311</v>
      </c>
      <c r="K272" s="16" t="s">
        <v>311</v>
      </c>
      <c r="L272" s="16" t="s">
        <v>319</v>
      </c>
      <c r="M272" s="16" t="s">
        <v>317</v>
      </c>
      <c r="N272" s="16" t="s">
        <v>311</v>
      </c>
      <c r="O272" s="16" t="s">
        <v>311</v>
      </c>
      <c r="P272" s="16" t="s">
        <v>311</v>
      </c>
      <c r="Q272" s="16" t="s">
        <v>314</v>
      </c>
      <c r="R272" s="16" t="s">
        <v>311</v>
      </c>
      <c r="S272" s="16" t="s">
        <v>311</v>
      </c>
      <c r="T272" s="16" t="s">
        <v>318</v>
      </c>
      <c r="U272" s="16" t="s">
        <v>311</v>
      </c>
      <c r="V272" s="16" t="s">
        <v>340</v>
      </c>
      <c r="W272" s="16" t="s">
        <v>311</v>
      </c>
      <c r="X272" s="16" t="s">
        <v>311</v>
      </c>
      <c r="Y272" s="16" t="s">
        <v>349</v>
      </c>
      <c r="Z272" s="16" t="s">
        <v>311</v>
      </c>
      <c r="AA272" s="16" t="s">
        <v>340</v>
      </c>
      <c r="BI272" s="15" t="s">
        <v>383</v>
      </c>
      <c r="BJ272" s="16" t="s">
        <v>559</v>
      </c>
      <c r="BK272" s="16" t="s">
        <v>575</v>
      </c>
      <c r="BL272" s="16" t="s">
        <v>311</v>
      </c>
      <c r="BM272" s="16" t="s">
        <v>556</v>
      </c>
      <c r="BN272" s="16" t="s">
        <v>311</v>
      </c>
      <c r="BO272" s="16" t="s">
        <v>311</v>
      </c>
      <c r="BP272" s="16" t="s">
        <v>559</v>
      </c>
      <c r="BQ272" s="16" t="s">
        <v>571</v>
      </c>
      <c r="BR272" s="16" t="s">
        <v>311</v>
      </c>
      <c r="BS272" s="16" t="s">
        <v>561</v>
      </c>
      <c r="BT272" s="16" t="s">
        <v>562</v>
      </c>
      <c r="BU272" s="16" t="s">
        <v>563</v>
      </c>
      <c r="BV272" s="16" t="s">
        <v>311</v>
      </c>
      <c r="BW272" s="16" t="s">
        <v>576</v>
      </c>
      <c r="BX272" s="16" t="s">
        <v>565</v>
      </c>
      <c r="BY272" s="16" t="s">
        <v>311</v>
      </c>
      <c r="BZ272" s="16" t="s">
        <v>311</v>
      </c>
      <c r="CA272" s="16" t="s">
        <v>311</v>
      </c>
      <c r="CB272" s="16" t="s">
        <v>311</v>
      </c>
      <c r="CC272" s="16" t="s">
        <v>566</v>
      </c>
      <c r="CD272" s="16" t="s">
        <v>574</v>
      </c>
      <c r="CE272" s="16" t="s">
        <v>311</v>
      </c>
      <c r="CF272" s="16" t="s">
        <v>311</v>
      </c>
      <c r="CG272" s="16" t="s">
        <v>568</v>
      </c>
      <c r="CH272" s="16" t="s">
        <v>311</v>
      </c>
      <c r="CI272" s="16" t="s">
        <v>573</v>
      </c>
    </row>
    <row r="273" spans="1:87" ht="15" thickBot="1" x14ac:dyDescent="0.35">
      <c r="A273" s="15" t="s">
        <v>384</v>
      </c>
      <c r="B273" s="16" t="s">
        <v>311</v>
      </c>
      <c r="C273" s="16" t="s">
        <v>312</v>
      </c>
      <c r="D273" s="16" t="s">
        <v>311</v>
      </c>
      <c r="E273" s="16" t="s">
        <v>311</v>
      </c>
      <c r="F273" s="16" t="s">
        <v>327</v>
      </c>
      <c r="G273" s="16" t="s">
        <v>311</v>
      </c>
      <c r="H273" s="16" t="s">
        <v>314</v>
      </c>
      <c r="I273" s="16" t="s">
        <v>311</v>
      </c>
      <c r="J273" s="16" t="s">
        <v>311</v>
      </c>
      <c r="K273" s="16" t="s">
        <v>311</v>
      </c>
      <c r="L273" s="16" t="s">
        <v>319</v>
      </c>
      <c r="M273" s="16" t="s">
        <v>317</v>
      </c>
      <c r="N273" s="16" t="s">
        <v>311</v>
      </c>
      <c r="O273" s="16" t="s">
        <v>311</v>
      </c>
      <c r="P273" s="16" t="s">
        <v>311</v>
      </c>
      <c r="Q273" s="16" t="s">
        <v>314</v>
      </c>
      <c r="R273" s="16" t="s">
        <v>311</v>
      </c>
      <c r="S273" s="16" t="s">
        <v>311</v>
      </c>
      <c r="T273" s="16" t="s">
        <v>318</v>
      </c>
      <c r="U273" s="16" t="s">
        <v>311</v>
      </c>
      <c r="V273" s="16" t="s">
        <v>340</v>
      </c>
      <c r="W273" s="16" t="s">
        <v>311</v>
      </c>
      <c r="X273" s="16" t="s">
        <v>311</v>
      </c>
      <c r="Y273" s="16" t="s">
        <v>349</v>
      </c>
      <c r="Z273" s="16" t="s">
        <v>311</v>
      </c>
      <c r="AA273" s="16" t="s">
        <v>340</v>
      </c>
      <c r="BI273" s="15" t="s">
        <v>384</v>
      </c>
      <c r="BJ273" s="16" t="s">
        <v>559</v>
      </c>
      <c r="BK273" s="16" t="s">
        <v>575</v>
      </c>
      <c r="BL273" s="16" t="s">
        <v>311</v>
      </c>
      <c r="BM273" s="16" t="s">
        <v>556</v>
      </c>
      <c r="BN273" s="16" t="s">
        <v>311</v>
      </c>
      <c r="BO273" s="16" t="s">
        <v>311</v>
      </c>
      <c r="BP273" s="16" t="s">
        <v>559</v>
      </c>
      <c r="BQ273" s="16" t="s">
        <v>571</v>
      </c>
      <c r="BR273" s="16" t="s">
        <v>311</v>
      </c>
      <c r="BS273" s="16" t="s">
        <v>561</v>
      </c>
      <c r="BT273" s="16" t="s">
        <v>562</v>
      </c>
      <c r="BU273" s="16" t="s">
        <v>563</v>
      </c>
      <c r="BV273" s="16" t="s">
        <v>311</v>
      </c>
      <c r="BW273" s="16" t="s">
        <v>576</v>
      </c>
      <c r="BX273" s="16" t="s">
        <v>565</v>
      </c>
      <c r="BY273" s="16" t="s">
        <v>311</v>
      </c>
      <c r="BZ273" s="16" t="s">
        <v>311</v>
      </c>
      <c r="CA273" s="16" t="s">
        <v>311</v>
      </c>
      <c r="CB273" s="16" t="s">
        <v>311</v>
      </c>
      <c r="CC273" s="16" t="s">
        <v>566</v>
      </c>
      <c r="CD273" s="16" t="s">
        <v>574</v>
      </c>
      <c r="CE273" s="16" t="s">
        <v>311</v>
      </c>
      <c r="CF273" s="16" t="s">
        <v>311</v>
      </c>
      <c r="CG273" s="16" t="s">
        <v>568</v>
      </c>
      <c r="CH273" s="16" t="s">
        <v>311</v>
      </c>
      <c r="CI273" s="16" t="s">
        <v>573</v>
      </c>
    </row>
    <row r="274" spans="1:87" ht="15" thickBot="1" x14ac:dyDescent="0.35">
      <c r="A274" s="15" t="s">
        <v>385</v>
      </c>
      <c r="B274" s="16" t="s">
        <v>311</v>
      </c>
      <c r="C274" s="16" t="s">
        <v>312</v>
      </c>
      <c r="D274" s="16" t="s">
        <v>311</v>
      </c>
      <c r="E274" s="16" t="s">
        <v>311</v>
      </c>
      <c r="F274" s="16" t="s">
        <v>327</v>
      </c>
      <c r="G274" s="16" t="s">
        <v>311</v>
      </c>
      <c r="H274" s="16" t="s">
        <v>314</v>
      </c>
      <c r="I274" s="16" t="s">
        <v>311</v>
      </c>
      <c r="J274" s="16" t="s">
        <v>311</v>
      </c>
      <c r="K274" s="16" t="s">
        <v>311</v>
      </c>
      <c r="L274" s="16" t="s">
        <v>342</v>
      </c>
      <c r="M274" s="16" t="s">
        <v>317</v>
      </c>
      <c r="N274" s="16" t="s">
        <v>311</v>
      </c>
      <c r="O274" s="16" t="s">
        <v>311</v>
      </c>
      <c r="P274" s="16" t="s">
        <v>311</v>
      </c>
      <c r="Q274" s="16" t="s">
        <v>314</v>
      </c>
      <c r="R274" s="16" t="s">
        <v>311</v>
      </c>
      <c r="S274" s="16" t="s">
        <v>311</v>
      </c>
      <c r="T274" s="16" t="s">
        <v>318</v>
      </c>
      <c r="U274" s="16" t="s">
        <v>311</v>
      </c>
      <c r="V274" s="16" t="s">
        <v>340</v>
      </c>
      <c r="W274" s="16" t="s">
        <v>311</v>
      </c>
      <c r="X274" s="16" t="s">
        <v>311</v>
      </c>
      <c r="Y274" s="16" t="s">
        <v>349</v>
      </c>
      <c r="Z274" s="16" t="s">
        <v>311</v>
      </c>
      <c r="AA274" s="16" t="s">
        <v>340</v>
      </c>
      <c r="BI274" s="15" t="s">
        <v>385</v>
      </c>
      <c r="BJ274" s="16" t="s">
        <v>559</v>
      </c>
      <c r="BK274" s="16" t="s">
        <v>575</v>
      </c>
      <c r="BL274" s="16" t="s">
        <v>311</v>
      </c>
      <c r="BM274" s="16" t="s">
        <v>556</v>
      </c>
      <c r="BN274" s="16" t="s">
        <v>311</v>
      </c>
      <c r="BO274" s="16" t="s">
        <v>311</v>
      </c>
      <c r="BP274" s="16" t="s">
        <v>559</v>
      </c>
      <c r="BQ274" s="16" t="s">
        <v>571</v>
      </c>
      <c r="BR274" s="16" t="s">
        <v>311</v>
      </c>
      <c r="BS274" s="16" t="s">
        <v>561</v>
      </c>
      <c r="BT274" s="16" t="s">
        <v>562</v>
      </c>
      <c r="BU274" s="16" t="s">
        <v>563</v>
      </c>
      <c r="BV274" s="16" t="s">
        <v>311</v>
      </c>
      <c r="BW274" s="16" t="s">
        <v>576</v>
      </c>
      <c r="BX274" s="16" t="s">
        <v>565</v>
      </c>
      <c r="BY274" s="16" t="s">
        <v>311</v>
      </c>
      <c r="BZ274" s="16" t="s">
        <v>311</v>
      </c>
      <c r="CA274" s="16" t="s">
        <v>311</v>
      </c>
      <c r="CB274" s="16" t="s">
        <v>311</v>
      </c>
      <c r="CC274" s="16" t="s">
        <v>566</v>
      </c>
      <c r="CD274" s="16" t="s">
        <v>574</v>
      </c>
      <c r="CE274" s="16" t="s">
        <v>311</v>
      </c>
      <c r="CF274" s="16" t="s">
        <v>311</v>
      </c>
      <c r="CG274" s="16" t="s">
        <v>568</v>
      </c>
      <c r="CH274" s="16" t="s">
        <v>311</v>
      </c>
      <c r="CI274" s="16" t="s">
        <v>573</v>
      </c>
    </row>
    <row r="275" spans="1:87" ht="15" thickBot="1" x14ac:dyDescent="0.35">
      <c r="A275" s="15" t="s">
        <v>386</v>
      </c>
      <c r="B275" s="16" t="s">
        <v>311</v>
      </c>
      <c r="C275" s="16" t="s">
        <v>312</v>
      </c>
      <c r="D275" s="16" t="s">
        <v>311</v>
      </c>
      <c r="E275" s="16" t="s">
        <v>311</v>
      </c>
      <c r="F275" s="16" t="s">
        <v>327</v>
      </c>
      <c r="G275" s="16" t="s">
        <v>311</v>
      </c>
      <c r="H275" s="16" t="s">
        <v>314</v>
      </c>
      <c r="I275" s="16" t="s">
        <v>311</v>
      </c>
      <c r="J275" s="16" t="s">
        <v>311</v>
      </c>
      <c r="K275" s="16" t="s">
        <v>311</v>
      </c>
      <c r="L275" s="16" t="s">
        <v>342</v>
      </c>
      <c r="M275" s="16" t="s">
        <v>317</v>
      </c>
      <c r="N275" s="16" t="s">
        <v>311</v>
      </c>
      <c r="O275" s="16" t="s">
        <v>311</v>
      </c>
      <c r="P275" s="16" t="s">
        <v>311</v>
      </c>
      <c r="Q275" s="16" t="s">
        <v>314</v>
      </c>
      <c r="R275" s="16" t="s">
        <v>311</v>
      </c>
      <c r="S275" s="16" t="s">
        <v>311</v>
      </c>
      <c r="T275" s="16" t="s">
        <v>318</v>
      </c>
      <c r="U275" s="16" t="s">
        <v>311</v>
      </c>
      <c r="V275" s="16" t="s">
        <v>340</v>
      </c>
      <c r="W275" s="16" t="s">
        <v>311</v>
      </c>
      <c r="X275" s="16" t="s">
        <v>311</v>
      </c>
      <c r="Y275" s="16" t="s">
        <v>314</v>
      </c>
      <c r="Z275" s="16" t="s">
        <v>311</v>
      </c>
      <c r="AA275" s="16" t="s">
        <v>340</v>
      </c>
      <c r="BI275" s="15" t="s">
        <v>386</v>
      </c>
      <c r="BJ275" s="16" t="s">
        <v>559</v>
      </c>
      <c r="BK275" s="16" t="s">
        <v>575</v>
      </c>
      <c r="BL275" s="16" t="s">
        <v>311</v>
      </c>
      <c r="BM275" s="16" t="s">
        <v>556</v>
      </c>
      <c r="BN275" s="16" t="s">
        <v>311</v>
      </c>
      <c r="BO275" s="16" t="s">
        <v>311</v>
      </c>
      <c r="BP275" s="16" t="s">
        <v>559</v>
      </c>
      <c r="BQ275" s="16" t="s">
        <v>571</v>
      </c>
      <c r="BR275" s="16" t="s">
        <v>311</v>
      </c>
      <c r="BS275" s="16" t="s">
        <v>561</v>
      </c>
      <c r="BT275" s="16" t="s">
        <v>562</v>
      </c>
      <c r="BU275" s="16" t="s">
        <v>563</v>
      </c>
      <c r="BV275" s="16" t="s">
        <v>311</v>
      </c>
      <c r="BW275" s="16" t="s">
        <v>576</v>
      </c>
      <c r="BX275" s="16" t="s">
        <v>565</v>
      </c>
      <c r="BY275" s="16" t="s">
        <v>311</v>
      </c>
      <c r="BZ275" s="16" t="s">
        <v>311</v>
      </c>
      <c r="CA275" s="16" t="s">
        <v>311</v>
      </c>
      <c r="CB275" s="16" t="s">
        <v>311</v>
      </c>
      <c r="CC275" s="16" t="s">
        <v>566</v>
      </c>
      <c r="CD275" s="16" t="s">
        <v>574</v>
      </c>
      <c r="CE275" s="16" t="s">
        <v>311</v>
      </c>
      <c r="CF275" s="16" t="s">
        <v>311</v>
      </c>
      <c r="CG275" s="16" t="s">
        <v>568</v>
      </c>
      <c r="CH275" s="16" t="s">
        <v>311</v>
      </c>
      <c r="CI275" s="16" t="s">
        <v>573</v>
      </c>
    </row>
    <row r="276" spans="1:87" ht="15" thickBot="1" x14ac:dyDescent="0.35">
      <c r="A276" s="15" t="s">
        <v>387</v>
      </c>
      <c r="B276" s="16" t="s">
        <v>311</v>
      </c>
      <c r="C276" s="16" t="s">
        <v>312</v>
      </c>
      <c r="D276" s="16" t="s">
        <v>311</v>
      </c>
      <c r="E276" s="16" t="s">
        <v>311</v>
      </c>
      <c r="F276" s="16" t="s">
        <v>327</v>
      </c>
      <c r="G276" s="16" t="s">
        <v>311</v>
      </c>
      <c r="H276" s="16" t="s">
        <v>314</v>
      </c>
      <c r="I276" s="16" t="s">
        <v>311</v>
      </c>
      <c r="J276" s="16" t="s">
        <v>311</v>
      </c>
      <c r="K276" s="16" t="s">
        <v>311</v>
      </c>
      <c r="L276" s="16" t="s">
        <v>342</v>
      </c>
      <c r="M276" s="16" t="s">
        <v>317</v>
      </c>
      <c r="N276" s="16" t="s">
        <v>311</v>
      </c>
      <c r="O276" s="16" t="s">
        <v>311</v>
      </c>
      <c r="P276" s="16" t="s">
        <v>311</v>
      </c>
      <c r="Q276" s="16" t="s">
        <v>314</v>
      </c>
      <c r="R276" s="16" t="s">
        <v>311</v>
      </c>
      <c r="S276" s="16" t="s">
        <v>311</v>
      </c>
      <c r="T276" s="16" t="s">
        <v>318</v>
      </c>
      <c r="U276" s="16" t="s">
        <v>311</v>
      </c>
      <c r="V276" s="16" t="s">
        <v>340</v>
      </c>
      <c r="W276" s="16" t="s">
        <v>311</v>
      </c>
      <c r="X276" s="16" t="s">
        <v>311</v>
      </c>
      <c r="Y276" s="16" t="s">
        <v>314</v>
      </c>
      <c r="Z276" s="16" t="s">
        <v>311</v>
      </c>
      <c r="AA276" s="16" t="s">
        <v>340</v>
      </c>
      <c r="BI276" s="15" t="s">
        <v>387</v>
      </c>
      <c r="BJ276" s="16" t="s">
        <v>559</v>
      </c>
      <c r="BK276" s="16" t="s">
        <v>575</v>
      </c>
      <c r="BL276" s="16" t="s">
        <v>311</v>
      </c>
      <c r="BM276" s="16" t="s">
        <v>556</v>
      </c>
      <c r="BN276" s="16" t="s">
        <v>311</v>
      </c>
      <c r="BO276" s="16" t="s">
        <v>311</v>
      </c>
      <c r="BP276" s="16" t="s">
        <v>559</v>
      </c>
      <c r="BQ276" s="16" t="s">
        <v>571</v>
      </c>
      <c r="BR276" s="16" t="s">
        <v>311</v>
      </c>
      <c r="BS276" s="16" t="s">
        <v>561</v>
      </c>
      <c r="BT276" s="16" t="s">
        <v>562</v>
      </c>
      <c r="BU276" s="16" t="s">
        <v>563</v>
      </c>
      <c r="BV276" s="16" t="s">
        <v>311</v>
      </c>
      <c r="BW276" s="16" t="s">
        <v>576</v>
      </c>
      <c r="BX276" s="16" t="s">
        <v>565</v>
      </c>
      <c r="BY276" s="16" t="s">
        <v>311</v>
      </c>
      <c r="BZ276" s="16" t="s">
        <v>311</v>
      </c>
      <c r="CA276" s="16" t="s">
        <v>311</v>
      </c>
      <c r="CB276" s="16" t="s">
        <v>311</v>
      </c>
      <c r="CC276" s="16" t="s">
        <v>566</v>
      </c>
      <c r="CD276" s="16" t="s">
        <v>574</v>
      </c>
      <c r="CE276" s="16" t="s">
        <v>311</v>
      </c>
      <c r="CF276" s="16" t="s">
        <v>311</v>
      </c>
      <c r="CG276" s="16" t="s">
        <v>568</v>
      </c>
      <c r="CH276" s="16" t="s">
        <v>311</v>
      </c>
      <c r="CI276" s="16" t="s">
        <v>573</v>
      </c>
    </row>
    <row r="277" spans="1:87" ht="15" thickBot="1" x14ac:dyDescent="0.35">
      <c r="A277" s="15" t="s">
        <v>388</v>
      </c>
      <c r="B277" s="16" t="s">
        <v>311</v>
      </c>
      <c r="C277" s="16" t="s">
        <v>312</v>
      </c>
      <c r="D277" s="16" t="s">
        <v>311</v>
      </c>
      <c r="E277" s="16" t="s">
        <v>311</v>
      </c>
      <c r="F277" s="16" t="s">
        <v>327</v>
      </c>
      <c r="G277" s="16" t="s">
        <v>311</v>
      </c>
      <c r="H277" s="16" t="s">
        <v>314</v>
      </c>
      <c r="I277" s="16" t="s">
        <v>311</v>
      </c>
      <c r="J277" s="16" t="s">
        <v>311</v>
      </c>
      <c r="K277" s="16" t="s">
        <v>311</v>
      </c>
      <c r="L277" s="16" t="s">
        <v>342</v>
      </c>
      <c r="M277" s="16" t="s">
        <v>317</v>
      </c>
      <c r="N277" s="16" t="s">
        <v>311</v>
      </c>
      <c r="O277" s="16" t="s">
        <v>311</v>
      </c>
      <c r="P277" s="16" t="s">
        <v>311</v>
      </c>
      <c r="Q277" s="16" t="s">
        <v>314</v>
      </c>
      <c r="R277" s="16" t="s">
        <v>311</v>
      </c>
      <c r="S277" s="16" t="s">
        <v>311</v>
      </c>
      <c r="T277" s="16" t="s">
        <v>318</v>
      </c>
      <c r="U277" s="16" t="s">
        <v>311</v>
      </c>
      <c r="V277" s="16" t="s">
        <v>340</v>
      </c>
      <c r="W277" s="16" t="s">
        <v>311</v>
      </c>
      <c r="X277" s="16" t="s">
        <v>311</v>
      </c>
      <c r="Y277" s="16" t="s">
        <v>314</v>
      </c>
      <c r="Z277" s="16" t="s">
        <v>311</v>
      </c>
      <c r="AA277" s="16" t="s">
        <v>340</v>
      </c>
      <c r="BI277" s="15" t="s">
        <v>388</v>
      </c>
      <c r="BJ277" s="16" t="s">
        <v>559</v>
      </c>
      <c r="BK277" s="16" t="s">
        <v>575</v>
      </c>
      <c r="BL277" s="16" t="s">
        <v>311</v>
      </c>
      <c r="BM277" s="16" t="s">
        <v>556</v>
      </c>
      <c r="BN277" s="16" t="s">
        <v>311</v>
      </c>
      <c r="BO277" s="16" t="s">
        <v>311</v>
      </c>
      <c r="BP277" s="16" t="s">
        <v>559</v>
      </c>
      <c r="BQ277" s="16" t="s">
        <v>571</v>
      </c>
      <c r="BR277" s="16" t="s">
        <v>311</v>
      </c>
      <c r="BS277" s="16" t="s">
        <v>561</v>
      </c>
      <c r="BT277" s="16" t="s">
        <v>562</v>
      </c>
      <c r="BU277" s="16" t="s">
        <v>563</v>
      </c>
      <c r="BV277" s="16" t="s">
        <v>311</v>
      </c>
      <c r="BW277" s="16" t="s">
        <v>576</v>
      </c>
      <c r="BX277" s="16" t="s">
        <v>557</v>
      </c>
      <c r="BY277" s="16" t="s">
        <v>311</v>
      </c>
      <c r="BZ277" s="16" t="s">
        <v>311</v>
      </c>
      <c r="CA277" s="16" t="s">
        <v>311</v>
      </c>
      <c r="CB277" s="16" t="s">
        <v>311</v>
      </c>
      <c r="CC277" s="16" t="s">
        <v>566</v>
      </c>
      <c r="CD277" s="16" t="s">
        <v>574</v>
      </c>
      <c r="CE277" s="16" t="s">
        <v>311</v>
      </c>
      <c r="CF277" s="16" t="s">
        <v>311</v>
      </c>
      <c r="CG277" s="16" t="s">
        <v>568</v>
      </c>
      <c r="CH277" s="16" t="s">
        <v>311</v>
      </c>
      <c r="CI277" s="16" t="s">
        <v>573</v>
      </c>
    </row>
    <row r="278" spans="1:87" ht="15" thickBot="1" x14ac:dyDescent="0.35">
      <c r="A278" s="15" t="s">
        <v>389</v>
      </c>
      <c r="B278" s="16" t="s">
        <v>311</v>
      </c>
      <c r="C278" s="16" t="s">
        <v>312</v>
      </c>
      <c r="D278" s="16" t="s">
        <v>311</v>
      </c>
      <c r="E278" s="16" t="s">
        <v>311</v>
      </c>
      <c r="F278" s="16" t="s">
        <v>327</v>
      </c>
      <c r="G278" s="16" t="s">
        <v>311</v>
      </c>
      <c r="H278" s="16" t="s">
        <v>314</v>
      </c>
      <c r="I278" s="16" t="s">
        <v>311</v>
      </c>
      <c r="J278" s="16" t="s">
        <v>311</v>
      </c>
      <c r="K278" s="16" t="s">
        <v>311</v>
      </c>
      <c r="L278" s="16" t="s">
        <v>342</v>
      </c>
      <c r="M278" s="16" t="s">
        <v>317</v>
      </c>
      <c r="N278" s="16" t="s">
        <v>311</v>
      </c>
      <c r="O278" s="16" t="s">
        <v>311</v>
      </c>
      <c r="P278" s="16" t="s">
        <v>311</v>
      </c>
      <c r="Q278" s="16" t="s">
        <v>314</v>
      </c>
      <c r="R278" s="16" t="s">
        <v>311</v>
      </c>
      <c r="S278" s="16" t="s">
        <v>311</v>
      </c>
      <c r="T278" s="16" t="s">
        <v>318</v>
      </c>
      <c r="U278" s="16" t="s">
        <v>311</v>
      </c>
      <c r="V278" s="16" t="s">
        <v>340</v>
      </c>
      <c r="W278" s="16" t="s">
        <v>311</v>
      </c>
      <c r="X278" s="16" t="s">
        <v>311</v>
      </c>
      <c r="Y278" s="16" t="s">
        <v>314</v>
      </c>
      <c r="Z278" s="16" t="s">
        <v>311</v>
      </c>
      <c r="AA278" s="16" t="s">
        <v>340</v>
      </c>
      <c r="BI278" s="15" t="s">
        <v>389</v>
      </c>
      <c r="BJ278" s="16" t="s">
        <v>559</v>
      </c>
      <c r="BK278" s="16" t="s">
        <v>575</v>
      </c>
      <c r="BL278" s="16" t="s">
        <v>311</v>
      </c>
      <c r="BM278" s="16" t="s">
        <v>556</v>
      </c>
      <c r="BN278" s="16" t="s">
        <v>311</v>
      </c>
      <c r="BO278" s="16" t="s">
        <v>311</v>
      </c>
      <c r="BP278" s="16" t="s">
        <v>559</v>
      </c>
      <c r="BQ278" s="16" t="s">
        <v>571</v>
      </c>
      <c r="BR278" s="16" t="s">
        <v>311</v>
      </c>
      <c r="BS278" s="16" t="s">
        <v>561</v>
      </c>
      <c r="BT278" s="16" t="s">
        <v>562</v>
      </c>
      <c r="BU278" s="16" t="s">
        <v>563</v>
      </c>
      <c r="BV278" s="16" t="s">
        <v>311</v>
      </c>
      <c r="BW278" s="16" t="s">
        <v>576</v>
      </c>
      <c r="BX278" s="16" t="s">
        <v>557</v>
      </c>
      <c r="BY278" s="16" t="s">
        <v>311</v>
      </c>
      <c r="BZ278" s="16" t="s">
        <v>311</v>
      </c>
      <c r="CA278" s="16" t="s">
        <v>311</v>
      </c>
      <c r="CB278" s="16" t="s">
        <v>311</v>
      </c>
      <c r="CC278" s="16" t="s">
        <v>566</v>
      </c>
      <c r="CD278" s="16" t="s">
        <v>574</v>
      </c>
      <c r="CE278" s="16" t="s">
        <v>311</v>
      </c>
      <c r="CF278" s="16" t="s">
        <v>311</v>
      </c>
      <c r="CG278" s="16" t="s">
        <v>568</v>
      </c>
      <c r="CH278" s="16" t="s">
        <v>311</v>
      </c>
      <c r="CI278" s="16" t="s">
        <v>573</v>
      </c>
    </row>
    <row r="279" spans="1:87" ht="15" thickBot="1" x14ac:dyDescent="0.35">
      <c r="A279" s="15" t="s">
        <v>390</v>
      </c>
      <c r="B279" s="16" t="s">
        <v>311</v>
      </c>
      <c r="C279" s="16" t="s">
        <v>312</v>
      </c>
      <c r="D279" s="16" t="s">
        <v>311</v>
      </c>
      <c r="E279" s="16" t="s">
        <v>311</v>
      </c>
      <c r="F279" s="16" t="s">
        <v>327</v>
      </c>
      <c r="G279" s="16" t="s">
        <v>311</v>
      </c>
      <c r="H279" s="16" t="s">
        <v>314</v>
      </c>
      <c r="I279" s="16" t="s">
        <v>311</v>
      </c>
      <c r="J279" s="16" t="s">
        <v>311</v>
      </c>
      <c r="K279" s="16" t="s">
        <v>311</v>
      </c>
      <c r="L279" s="16" t="s">
        <v>342</v>
      </c>
      <c r="M279" s="16" t="s">
        <v>317</v>
      </c>
      <c r="N279" s="16" t="s">
        <v>311</v>
      </c>
      <c r="O279" s="16" t="s">
        <v>311</v>
      </c>
      <c r="P279" s="16" t="s">
        <v>311</v>
      </c>
      <c r="Q279" s="16" t="s">
        <v>314</v>
      </c>
      <c r="R279" s="16" t="s">
        <v>311</v>
      </c>
      <c r="S279" s="16" t="s">
        <v>311</v>
      </c>
      <c r="T279" s="16" t="s">
        <v>318</v>
      </c>
      <c r="U279" s="16" t="s">
        <v>311</v>
      </c>
      <c r="V279" s="16" t="s">
        <v>340</v>
      </c>
      <c r="W279" s="16" t="s">
        <v>311</v>
      </c>
      <c r="X279" s="16" t="s">
        <v>311</v>
      </c>
      <c r="Y279" s="16" t="s">
        <v>314</v>
      </c>
      <c r="Z279" s="16" t="s">
        <v>311</v>
      </c>
      <c r="AA279" s="16" t="s">
        <v>340</v>
      </c>
      <c r="BI279" s="15" t="s">
        <v>390</v>
      </c>
      <c r="BJ279" s="16" t="s">
        <v>559</v>
      </c>
      <c r="BK279" s="16" t="s">
        <v>575</v>
      </c>
      <c r="BL279" s="16" t="s">
        <v>311</v>
      </c>
      <c r="BM279" s="16" t="s">
        <v>556</v>
      </c>
      <c r="BN279" s="16" t="s">
        <v>311</v>
      </c>
      <c r="BO279" s="16" t="s">
        <v>311</v>
      </c>
      <c r="BP279" s="16" t="s">
        <v>559</v>
      </c>
      <c r="BQ279" s="16" t="s">
        <v>571</v>
      </c>
      <c r="BR279" s="16" t="s">
        <v>311</v>
      </c>
      <c r="BS279" s="16" t="s">
        <v>561</v>
      </c>
      <c r="BT279" s="16" t="s">
        <v>562</v>
      </c>
      <c r="BU279" s="16" t="s">
        <v>563</v>
      </c>
      <c r="BV279" s="16" t="s">
        <v>311</v>
      </c>
      <c r="BW279" s="16" t="s">
        <v>576</v>
      </c>
      <c r="BX279" s="16" t="s">
        <v>557</v>
      </c>
      <c r="BY279" s="16" t="s">
        <v>311</v>
      </c>
      <c r="BZ279" s="16" t="s">
        <v>311</v>
      </c>
      <c r="CA279" s="16" t="s">
        <v>311</v>
      </c>
      <c r="CB279" s="16" t="s">
        <v>311</v>
      </c>
      <c r="CC279" s="16" t="s">
        <v>566</v>
      </c>
      <c r="CD279" s="16" t="s">
        <v>574</v>
      </c>
      <c r="CE279" s="16" t="s">
        <v>311</v>
      </c>
      <c r="CF279" s="16" t="s">
        <v>311</v>
      </c>
      <c r="CG279" s="16" t="s">
        <v>568</v>
      </c>
      <c r="CH279" s="16" t="s">
        <v>311</v>
      </c>
      <c r="CI279" s="16" t="s">
        <v>573</v>
      </c>
    </row>
    <row r="280" spans="1:87" ht="15" thickBot="1" x14ac:dyDescent="0.35">
      <c r="A280" s="15" t="s">
        <v>391</v>
      </c>
      <c r="B280" s="16" t="s">
        <v>311</v>
      </c>
      <c r="C280" s="16" t="s">
        <v>312</v>
      </c>
      <c r="D280" s="16" t="s">
        <v>311</v>
      </c>
      <c r="E280" s="16" t="s">
        <v>311</v>
      </c>
      <c r="F280" s="16" t="s">
        <v>327</v>
      </c>
      <c r="G280" s="16" t="s">
        <v>311</v>
      </c>
      <c r="H280" s="16" t="s">
        <v>314</v>
      </c>
      <c r="I280" s="16" t="s">
        <v>311</v>
      </c>
      <c r="J280" s="16" t="s">
        <v>311</v>
      </c>
      <c r="K280" s="16" t="s">
        <v>311</v>
      </c>
      <c r="L280" s="16" t="s">
        <v>342</v>
      </c>
      <c r="M280" s="16" t="s">
        <v>317</v>
      </c>
      <c r="N280" s="16" t="s">
        <v>311</v>
      </c>
      <c r="O280" s="16" t="s">
        <v>311</v>
      </c>
      <c r="P280" s="16" t="s">
        <v>311</v>
      </c>
      <c r="Q280" s="16" t="s">
        <v>314</v>
      </c>
      <c r="R280" s="16" t="s">
        <v>311</v>
      </c>
      <c r="S280" s="16" t="s">
        <v>311</v>
      </c>
      <c r="T280" s="16" t="s">
        <v>318</v>
      </c>
      <c r="U280" s="16" t="s">
        <v>311</v>
      </c>
      <c r="V280" s="16" t="s">
        <v>340</v>
      </c>
      <c r="W280" s="16" t="s">
        <v>311</v>
      </c>
      <c r="X280" s="16" t="s">
        <v>311</v>
      </c>
      <c r="Y280" s="16" t="s">
        <v>314</v>
      </c>
      <c r="Z280" s="16" t="s">
        <v>311</v>
      </c>
      <c r="AA280" s="16" t="s">
        <v>340</v>
      </c>
      <c r="BI280" s="15" t="s">
        <v>391</v>
      </c>
      <c r="BJ280" s="16" t="s">
        <v>559</v>
      </c>
      <c r="BK280" s="16" t="s">
        <v>575</v>
      </c>
      <c r="BL280" s="16" t="s">
        <v>311</v>
      </c>
      <c r="BM280" s="16" t="s">
        <v>556</v>
      </c>
      <c r="BN280" s="16" t="s">
        <v>311</v>
      </c>
      <c r="BO280" s="16" t="s">
        <v>311</v>
      </c>
      <c r="BP280" s="16" t="s">
        <v>559</v>
      </c>
      <c r="BQ280" s="16" t="s">
        <v>571</v>
      </c>
      <c r="BR280" s="16" t="s">
        <v>311</v>
      </c>
      <c r="BS280" s="16" t="s">
        <v>561</v>
      </c>
      <c r="BT280" s="16" t="s">
        <v>562</v>
      </c>
      <c r="BU280" s="16" t="s">
        <v>563</v>
      </c>
      <c r="BV280" s="16" t="s">
        <v>311</v>
      </c>
      <c r="BW280" s="16" t="s">
        <v>576</v>
      </c>
      <c r="BX280" s="16" t="s">
        <v>557</v>
      </c>
      <c r="BY280" s="16" t="s">
        <v>311</v>
      </c>
      <c r="BZ280" s="16" t="s">
        <v>311</v>
      </c>
      <c r="CA280" s="16" t="s">
        <v>311</v>
      </c>
      <c r="CB280" s="16" t="s">
        <v>311</v>
      </c>
      <c r="CC280" s="16" t="s">
        <v>566</v>
      </c>
      <c r="CD280" s="16" t="s">
        <v>574</v>
      </c>
      <c r="CE280" s="16" t="s">
        <v>311</v>
      </c>
      <c r="CF280" s="16" t="s">
        <v>311</v>
      </c>
      <c r="CG280" s="16" t="s">
        <v>568</v>
      </c>
      <c r="CH280" s="16" t="s">
        <v>311</v>
      </c>
      <c r="CI280" s="16" t="s">
        <v>573</v>
      </c>
    </row>
    <row r="281" spans="1:87" ht="15" thickBot="1" x14ac:dyDescent="0.35">
      <c r="A281" s="15" t="s">
        <v>392</v>
      </c>
      <c r="B281" s="16" t="s">
        <v>311</v>
      </c>
      <c r="C281" s="16" t="s">
        <v>312</v>
      </c>
      <c r="D281" s="16" t="s">
        <v>311</v>
      </c>
      <c r="E281" s="16" t="s">
        <v>311</v>
      </c>
      <c r="F281" s="16" t="s">
        <v>327</v>
      </c>
      <c r="G281" s="16" t="s">
        <v>311</v>
      </c>
      <c r="H281" s="16" t="s">
        <v>314</v>
      </c>
      <c r="I281" s="16" t="s">
        <v>311</v>
      </c>
      <c r="J281" s="16" t="s">
        <v>311</v>
      </c>
      <c r="K281" s="16" t="s">
        <v>311</v>
      </c>
      <c r="L281" s="16" t="s">
        <v>342</v>
      </c>
      <c r="M281" s="16" t="s">
        <v>317</v>
      </c>
      <c r="N281" s="16" t="s">
        <v>311</v>
      </c>
      <c r="O281" s="16" t="s">
        <v>311</v>
      </c>
      <c r="P281" s="16" t="s">
        <v>311</v>
      </c>
      <c r="Q281" s="16" t="s">
        <v>314</v>
      </c>
      <c r="R281" s="16" t="s">
        <v>311</v>
      </c>
      <c r="S281" s="16" t="s">
        <v>311</v>
      </c>
      <c r="T281" s="16" t="s">
        <v>318</v>
      </c>
      <c r="U281" s="16" t="s">
        <v>311</v>
      </c>
      <c r="V281" s="16" t="s">
        <v>340</v>
      </c>
      <c r="W281" s="16" t="s">
        <v>311</v>
      </c>
      <c r="X281" s="16" t="s">
        <v>311</v>
      </c>
      <c r="Y281" s="16" t="s">
        <v>314</v>
      </c>
      <c r="Z281" s="16" t="s">
        <v>311</v>
      </c>
      <c r="AA281" s="16" t="s">
        <v>340</v>
      </c>
      <c r="BI281" s="15" t="s">
        <v>392</v>
      </c>
      <c r="BJ281" s="16" t="s">
        <v>559</v>
      </c>
      <c r="BK281" s="16" t="s">
        <v>575</v>
      </c>
      <c r="BL281" s="16" t="s">
        <v>311</v>
      </c>
      <c r="BM281" s="16" t="s">
        <v>556</v>
      </c>
      <c r="BN281" s="16" t="s">
        <v>311</v>
      </c>
      <c r="BO281" s="16" t="s">
        <v>311</v>
      </c>
      <c r="BP281" s="16" t="s">
        <v>559</v>
      </c>
      <c r="BQ281" s="16" t="s">
        <v>571</v>
      </c>
      <c r="BR281" s="16" t="s">
        <v>311</v>
      </c>
      <c r="BS281" s="16" t="s">
        <v>561</v>
      </c>
      <c r="BT281" s="16" t="s">
        <v>562</v>
      </c>
      <c r="BU281" s="16" t="s">
        <v>563</v>
      </c>
      <c r="BV281" s="16" t="s">
        <v>311</v>
      </c>
      <c r="BW281" s="16" t="s">
        <v>576</v>
      </c>
      <c r="BX281" s="16" t="s">
        <v>557</v>
      </c>
      <c r="BY281" s="16" t="s">
        <v>311</v>
      </c>
      <c r="BZ281" s="16" t="s">
        <v>311</v>
      </c>
      <c r="CA281" s="16" t="s">
        <v>311</v>
      </c>
      <c r="CB281" s="16" t="s">
        <v>311</v>
      </c>
      <c r="CC281" s="16" t="s">
        <v>566</v>
      </c>
      <c r="CD281" s="16" t="s">
        <v>574</v>
      </c>
      <c r="CE281" s="16" t="s">
        <v>311</v>
      </c>
      <c r="CF281" s="16" t="s">
        <v>311</v>
      </c>
      <c r="CG281" s="16" t="s">
        <v>568</v>
      </c>
      <c r="CH281" s="16" t="s">
        <v>311</v>
      </c>
      <c r="CI281" s="16" t="s">
        <v>573</v>
      </c>
    </row>
    <row r="282" spans="1:87" ht="15" thickBot="1" x14ac:dyDescent="0.35">
      <c r="A282" s="15" t="s">
        <v>393</v>
      </c>
      <c r="B282" s="16" t="s">
        <v>311</v>
      </c>
      <c r="C282" s="16" t="s">
        <v>312</v>
      </c>
      <c r="D282" s="16" t="s">
        <v>311</v>
      </c>
      <c r="E282" s="16" t="s">
        <v>311</v>
      </c>
      <c r="F282" s="16" t="s">
        <v>327</v>
      </c>
      <c r="G282" s="16" t="s">
        <v>311</v>
      </c>
      <c r="H282" s="16" t="s">
        <v>314</v>
      </c>
      <c r="I282" s="16" t="s">
        <v>311</v>
      </c>
      <c r="J282" s="16" t="s">
        <v>311</v>
      </c>
      <c r="K282" s="16" t="s">
        <v>311</v>
      </c>
      <c r="L282" s="16" t="s">
        <v>342</v>
      </c>
      <c r="M282" s="16" t="s">
        <v>317</v>
      </c>
      <c r="N282" s="16" t="s">
        <v>311</v>
      </c>
      <c r="O282" s="16" t="s">
        <v>311</v>
      </c>
      <c r="P282" s="16" t="s">
        <v>311</v>
      </c>
      <c r="Q282" s="16" t="s">
        <v>314</v>
      </c>
      <c r="R282" s="16" t="s">
        <v>311</v>
      </c>
      <c r="S282" s="16" t="s">
        <v>311</v>
      </c>
      <c r="T282" s="16" t="s">
        <v>318</v>
      </c>
      <c r="U282" s="16" t="s">
        <v>311</v>
      </c>
      <c r="V282" s="16" t="s">
        <v>340</v>
      </c>
      <c r="W282" s="16" t="s">
        <v>311</v>
      </c>
      <c r="X282" s="16" t="s">
        <v>311</v>
      </c>
      <c r="Y282" s="16" t="s">
        <v>314</v>
      </c>
      <c r="Z282" s="16" t="s">
        <v>311</v>
      </c>
      <c r="AA282" s="16" t="s">
        <v>340</v>
      </c>
      <c r="BI282" s="15" t="s">
        <v>393</v>
      </c>
      <c r="BJ282" s="16" t="s">
        <v>559</v>
      </c>
      <c r="BK282" s="16" t="s">
        <v>575</v>
      </c>
      <c r="BL282" s="16" t="s">
        <v>311</v>
      </c>
      <c r="BM282" s="16" t="s">
        <v>556</v>
      </c>
      <c r="BN282" s="16" t="s">
        <v>311</v>
      </c>
      <c r="BO282" s="16" t="s">
        <v>311</v>
      </c>
      <c r="BP282" s="16" t="s">
        <v>559</v>
      </c>
      <c r="BQ282" s="16" t="s">
        <v>571</v>
      </c>
      <c r="BR282" s="16" t="s">
        <v>311</v>
      </c>
      <c r="BS282" s="16" t="s">
        <v>561</v>
      </c>
      <c r="BT282" s="16" t="s">
        <v>562</v>
      </c>
      <c r="BU282" s="16" t="s">
        <v>563</v>
      </c>
      <c r="BV282" s="16" t="s">
        <v>311</v>
      </c>
      <c r="BW282" s="16" t="s">
        <v>576</v>
      </c>
      <c r="BX282" s="16" t="s">
        <v>557</v>
      </c>
      <c r="BY282" s="16" t="s">
        <v>311</v>
      </c>
      <c r="BZ282" s="16" t="s">
        <v>311</v>
      </c>
      <c r="CA282" s="16" t="s">
        <v>311</v>
      </c>
      <c r="CB282" s="16" t="s">
        <v>311</v>
      </c>
      <c r="CC282" s="16" t="s">
        <v>566</v>
      </c>
      <c r="CD282" s="16" t="s">
        <v>574</v>
      </c>
      <c r="CE282" s="16" t="s">
        <v>311</v>
      </c>
      <c r="CF282" s="16" t="s">
        <v>311</v>
      </c>
      <c r="CG282" s="16" t="s">
        <v>568</v>
      </c>
      <c r="CH282" s="16" t="s">
        <v>311</v>
      </c>
      <c r="CI282" s="16" t="s">
        <v>573</v>
      </c>
    </row>
    <row r="283" spans="1:87" ht="15" thickBot="1" x14ac:dyDescent="0.35">
      <c r="A283" s="15" t="s">
        <v>394</v>
      </c>
      <c r="B283" s="16" t="s">
        <v>311</v>
      </c>
      <c r="C283" s="16" t="s">
        <v>312</v>
      </c>
      <c r="D283" s="16" t="s">
        <v>311</v>
      </c>
      <c r="E283" s="16" t="s">
        <v>311</v>
      </c>
      <c r="F283" s="16" t="s">
        <v>327</v>
      </c>
      <c r="G283" s="16" t="s">
        <v>311</v>
      </c>
      <c r="H283" s="16" t="s">
        <v>314</v>
      </c>
      <c r="I283" s="16" t="s">
        <v>311</v>
      </c>
      <c r="J283" s="16" t="s">
        <v>311</v>
      </c>
      <c r="K283" s="16" t="s">
        <v>311</v>
      </c>
      <c r="L283" s="16" t="s">
        <v>342</v>
      </c>
      <c r="M283" s="16" t="s">
        <v>317</v>
      </c>
      <c r="N283" s="16" t="s">
        <v>311</v>
      </c>
      <c r="O283" s="16" t="s">
        <v>311</v>
      </c>
      <c r="P283" s="16" t="s">
        <v>311</v>
      </c>
      <c r="Q283" s="16" t="s">
        <v>314</v>
      </c>
      <c r="R283" s="16" t="s">
        <v>311</v>
      </c>
      <c r="S283" s="16" t="s">
        <v>311</v>
      </c>
      <c r="T283" s="16" t="s">
        <v>318</v>
      </c>
      <c r="U283" s="16" t="s">
        <v>311</v>
      </c>
      <c r="V283" s="16" t="s">
        <v>340</v>
      </c>
      <c r="W283" s="16" t="s">
        <v>311</v>
      </c>
      <c r="X283" s="16" t="s">
        <v>311</v>
      </c>
      <c r="Y283" s="16" t="s">
        <v>314</v>
      </c>
      <c r="Z283" s="16" t="s">
        <v>311</v>
      </c>
      <c r="AA283" s="16" t="s">
        <v>340</v>
      </c>
      <c r="BI283" s="15" t="s">
        <v>394</v>
      </c>
      <c r="BJ283" s="16" t="s">
        <v>559</v>
      </c>
      <c r="BK283" s="16" t="s">
        <v>575</v>
      </c>
      <c r="BL283" s="16" t="s">
        <v>311</v>
      </c>
      <c r="BM283" s="16" t="s">
        <v>556</v>
      </c>
      <c r="BN283" s="16" t="s">
        <v>311</v>
      </c>
      <c r="BO283" s="16" t="s">
        <v>311</v>
      </c>
      <c r="BP283" s="16" t="s">
        <v>559</v>
      </c>
      <c r="BQ283" s="16" t="s">
        <v>568</v>
      </c>
      <c r="BR283" s="16" t="s">
        <v>311</v>
      </c>
      <c r="BS283" s="16" t="s">
        <v>561</v>
      </c>
      <c r="BT283" s="16" t="s">
        <v>562</v>
      </c>
      <c r="BU283" s="16" t="s">
        <v>563</v>
      </c>
      <c r="BV283" s="16" t="s">
        <v>311</v>
      </c>
      <c r="BW283" s="16" t="s">
        <v>576</v>
      </c>
      <c r="BX283" s="16" t="s">
        <v>557</v>
      </c>
      <c r="BY283" s="16" t="s">
        <v>311</v>
      </c>
      <c r="BZ283" s="16" t="s">
        <v>311</v>
      </c>
      <c r="CA283" s="16" t="s">
        <v>311</v>
      </c>
      <c r="CB283" s="16" t="s">
        <v>311</v>
      </c>
      <c r="CC283" s="16" t="s">
        <v>566</v>
      </c>
      <c r="CD283" s="16" t="s">
        <v>574</v>
      </c>
      <c r="CE283" s="16" t="s">
        <v>311</v>
      </c>
      <c r="CF283" s="16" t="s">
        <v>311</v>
      </c>
      <c r="CG283" s="16" t="s">
        <v>568</v>
      </c>
      <c r="CH283" s="16" t="s">
        <v>311</v>
      </c>
      <c r="CI283" s="16" t="s">
        <v>573</v>
      </c>
    </row>
    <row r="284" spans="1:87" ht="15" thickBot="1" x14ac:dyDescent="0.35">
      <c r="A284" s="15" t="s">
        <v>395</v>
      </c>
      <c r="B284" s="16" t="s">
        <v>311</v>
      </c>
      <c r="C284" s="16" t="s">
        <v>312</v>
      </c>
      <c r="D284" s="16" t="s">
        <v>311</v>
      </c>
      <c r="E284" s="16" t="s">
        <v>311</v>
      </c>
      <c r="F284" s="16" t="s">
        <v>327</v>
      </c>
      <c r="G284" s="16" t="s">
        <v>311</v>
      </c>
      <c r="H284" s="16" t="s">
        <v>314</v>
      </c>
      <c r="I284" s="16" t="s">
        <v>311</v>
      </c>
      <c r="J284" s="16" t="s">
        <v>311</v>
      </c>
      <c r="K284" s="16" t="s">
        <v>311</v>
      </c>
      <c r="L284" s="16" t="s">
        <v>342</v>
      </c>
      <c r="M284" s="16" t="s">
        <v>317</v>
      </c>
      <c r="N284" s="16" t="s">
        <v>311</v>
      </c>
      <c r="O284" s="16" t="s">
        <v>311</v>
      </c>
      <c r="P284" s="16" t="s">
        <v>311</v>
      </c>
      <c r="Q284" s="16" t="s">
        <v>314</v>
      </c>
      <c r="R284" s="16" t="s">
        <v>311</v>
      </c>
      <c r="S284" s="16" t="s">
        <v>311</v>
      </c>
      <c r="T284" s="16" t="s">
        <v>318</v>
      </c>
      <c r="U284" s="16" t="s">
        <v>311</v>
      </c>
      <c r="V284" s="16" t="s">
        <v>340</v>
      </c>
      <c r="W284" s="16" t="s">
        <v>311</v>
      </c>
      <c r="X284" s="16" t="s">
        <v>311</v>
      </c>
      <c r="Y284" s="16" t="s">
        <v>314</v>
      </c>
      <c r="Z284" s="16" t="s">
        <v>311</v>
      </c>
      <c r="AA284" s="16" t="s">
        <v>340</v>
      </c>
      <c r="BI284" s="15" t="s">
        <v>395</v>
      </c>
      <c r="BJ284" s="16" t="s">
        <v>559</v>
      </c>
      <c r="BK284" s="16" t="s">
        <v>575</v>
      </c>
      <c r="BL284" s="16" t="s">
        <v>311</v>
      </c>
      <c r="BM284" s="16" t="s">
        <v>556</v>
      </c>
      <c r="BN284" s="16" t="s">
        <v>311</v>
      </c>
      <c r="BO284" s="16" t="s">
        <v>311</v>
      </c>
      <c r="BP284" s="16" t="s">
        <v>559</v>
      </c>
      <c r="BQ284" s="16" t="s">
        <v>568</v>
      </c>
      <c r="BR284" s="16" t="s">
        <v>311</v>
      </c>
      <c r="BS284" s="16" t="s">
        <v>561</v>
      </c>
      <c r="BT284" s="16" t="s">
        <v>562</v>
      </c>
      <c r="BU284" s="16" t="s">
        <v>563</v>
      </c>
      <c r="BV284" s="16" t="s">
        <v>311</v>
      </c>
      <c r="BW284" s="16" t="s">
        <v>576</v>
      </c>
      <c r="BX284" s="16" t="s">
        <v>557</v>
      </c>
      <c r="BY284" s="16" t="s">
        <v>311</v>
      </c>
      <c r="BZ284" s="16" t="s">
        <v>311</v>
      </c>
      <c r="CA284" s="16" t="s">
        <v>311</v>
      </c>
      <c r="CB284" s="16" t="s">
        <v>311</v>
      </c>
      <c r="CC284" s="16" t="s">
        <v>566</v>
      </c>
      <c r="CD284" s="16" t="s">
        <v>574</v>
      </c>
      <c r="CE284" s="16" t="s">
        <v>311</v>
      </c>
      <c r="CF284" s="16" t="s">
        <v>311</v>
      </c>
      <c r="CG284" s="16" t="s">
        <v>568</v>
      </c>
      <c r="CH284" s="16" t="s">
        <v>311</v>
      </c>
      <c r="CI284" s="16" t="s">
        <v>573</v>
      </c>
    </row>
    <row r="285" spans="1:87" ht="15" thickBot="1" x14ac:dyDescent="0.35">
      <c r="A285" s="15" t="s">
        <v>396</v>
      </c>
      <c r="B285" s="16" t="s">
        <v>311</v>
      </c>
      <c r="C285" s="16" t="s">
        <v>312</v>
      </c>
      <c r="D285" s="16" t="s">
        <v>311</v>
      </c>
      <c r="E285" s="16" t="s">
        <v>311</v>
      </c>
      <c r="F285" s="16" t="s">
        <v>327</v>
      </c>
      <c r="G285" s="16" t="s">
        <v>311</v>
      </c>
      <c r="H285" s="16" t="s">
        <v>314</v>
      </c>
      <c r="I285" s="16" t="s">
        <v>311</v>
      </c>
      <c r="J285" s="16" t="s">
        <v>311</v>
      </c>
      <c r="K285" s="16" t="s">
        <v>311</v>
      </c>
      <c r="L285" s="16" t="s">
        <v>342</v>
      </c>
      <c r="M285" s="16" t="s">
        <v>317</v>
      </c>
      <c r="N285" s="16" t="s">
        <v>311</v>
      </c>
      <c r="O285" s="16" t="s">
        <v>311</v>
      </c>
      <c r="P285" s="16" t="s">
        <v>311</v>
      </c>
      <c r="Q285" s="16" t="s">
        <v>314</v>
      </c>
      <c r="R285" s="16" t="s">
        <v>311</v>
      </c>
      <c r="S285" s="16" t="s">
        <v>311</v>
      </c>
      <c r="T285" s="16" t="s">
        <v>318</v>
      </c>
      <c r="U285" s="16" t="s">
        <v>311</v>
      </c>
      <c r="V285" s="16" t="s">
        <v>340</v>
      </c>
      <c r="W285" s="16" t="s">
        <v>311</v>
      </c>
      <c r="X285" s="16" t="s">
        <v>311</v>
      </c>
      <c r="Y285" s="16" t="s">
        <v>314</v>
      </c>
      <c r="Z285" s="16" t="s">
        <v>311</v>
      </c>
      <c r="AA285" s="16" t="s">
        <v>340</v>
      </c>
      <c r="BI285" s="15" t="s">
        <v>396</v>
      </c>
      <c r="BJ285" s="16" t="s">
        <v>559</v>
      </c>
      <c r="BK285" s="16" t="s">
        <v>575</v>
      </c>
      <c r="BL285" s="16" t="s">
        <v>311</v>
      </c>
      <c r="BM285" s="16" t="s">
        <v>556</v>
      </c>
      <c r="BN285" s="16" t="s">
        <v>311</v>
      </c>
      <c r="BO285" s="16" t="s">
        <v>311</v>
      </c>
      <c r="BP285" s="16" t="s">
        <v>559</v>
      </c>
      <c r="BQ285" s="16" t="s">
        <v>568</v>
      </c>
      <c r="BR285" s="16" t="s">
        <v>311</v>
      </c>
      <c r="BS285" s="16" t="s">
        <v>561</v>
      </c>
      <c r="BT285" s="16" t="s">
        <v>562</v>
      </c>
      <c r="BU285" s="16" t="s">
        <v>563</v>
      </c>
      <c r="BV285" s="16" t="s">
        <v>311</v>
      </c>
      <c r="BW285" s="16" t="s">
        <v>576</v>
      </c>
      <c r="BX285" s="16" t="s">
        <v>557</v>
      </c>
      <c r="BY285" s="16" t="s">
        <v>311</v>
      </c>
      <c r="BZ285" s="16" t="s">
        <v>311</v>
      </c>
      <c r="CA285" s="16" t="s">
        <v>311</v>
      </c>
      <c r="CB285" s="16" t="s">
        <v>311</v>
      </c>
      <c r="CC285" s="16" t="s">
        <v>566</v>
      </c>
      <c r="CD285" s="16" t="s">
        <v>574</v>
      </c>
      <c r="CE285" s="16" t="s">
        <v>311</v>
      </c>
      <c r="CF285" s="16" t="s">
        <v>311</v>
      </c>
      <c r="CG285" s="16" t="s">
        <v>568</v>
      </c>
      <c r="CH285" s="16" t="s">
        <v>311</v>
      </c>
      <c r="CI285" s="16" t="s">
        <v>573</v>
      </c>
    </row>
    <row r="286" spans="1:87" ht="15" thickBot="1" x14ac:dyDescent="0.35">
      <c r="A286" s="15" t="s">
        <v>397</v>
      </c>
      <c r="B286" s="16" t="s">
        <v>311</v>
      </c>
      <c r="C286" s="16" t="s">
        <v>312</v>
      </c>
      <c r="D286" s="16" t="s">
        <v>311</v>
      </c>
      <c r="E286" s="16" t="s">
        <v>311</v>
      </c>
      <c r="F286" s="16" t="s">
        <v>327</v>
      </c>
      <c r="G286" s="16" t="s">
        <v>311</v>
      </c>
      <c r="H286" s="16" t="s">
        <v>314</v>
      </c>
      <c r="I286" s="16" t="s">
        <v>311</v>
      </c>
      <c r="J286" s="16" t="s">
        <v>311</v>
      </c>
      <c r="K286" s="16" t="s">
        <v>311</v>
      </c>
      <c r="L286" s="16" t="s">
        <v>398</v>
      </c>
      <c r="M286" s="16" t="s">
        <v>317</v>
      </c>
      <c r="N286" s="16" t="s">
        <v>311</v>
      </c>
      <c r="O286" s="16" t="s">
        <v>311</v>
      </c>
      <c r="P286" s="16" t="s">
        <v>311</v>
      </c>
      <c r="Q286" s="16" t="s">
        <v>311</v>
      </c>
      <c r="R286" s="16" t="s">
        <v>311</v>
      </c>
      <c r="S286" s="16" t="s">
        <v>311</v>
      </c>
      <c r="T286" s="16" t="s">
        <v>318</v>
      </c>
      <c r="U286" s="16" t="s">
        <v>311</v>
      </c>
      <c r="V286" s="16" t="s">
        <v>340</v>
      </c>
      <c r="W286" s="16" t="s">
        <v>311</v>
      </c>
      <c r="X286" s="16" t="s">
        <v>311</v>
      </c>
      <c r="Y286" s="16" t="s">
        <v>314</v>
      </c>
      <c r="Z286" s="16" t="s">
        <v>311</v>
      </c>
      <c r="AA286" s="16" t="s">
        <v>340</v>
      </c>
      <c r="BI286" s="15" t="s">
        <v>397</v>
      </c>
      <c r="BJ286" s="16" t="s">
        <v>559</v>
      </c>
      <c r="BK286" s="16" t="s">
        <v>575</v>
      </c>
      <c r="BL286" s="16" t="s">
        <v>311</v>
      </c>
      <c r="BM286" s="16" t="s">
        <v>556</v>
      </c>
      <c r="BN286" s="16" t="s">
        <v>311</v>
      </c>
      <c r="BO286" s="16" t="s">
        <v>311</v>
      </c>
      <c r="BP286" s="16" t="s">
        <v>559</v>
      </c>
      <c r="BQ286" s="16" t="s">
        <v>568</v>
      </c>
      <c r="BR286" s="16" t="s">
        <v>311</v>
      </c>
      <c r="BS286" s="16" t="s">
        <v>561</v>
      </c>
      <c r="BT286" s="16" t="s">
        <v>562</v>
      </c>
      <c r="BU286" s="16" t="s">
        <v>563</v>
      </c>
      <c r="BV286" s="16" t="s">
        <v>311</v>
      </c>
      <c r="BW286" s="16" t="s">
        <v>576</v>
      </c>
      <c r="BX286" s="16" t="s">
        <v>557</v>
      </c>
      <c r="BY286" s="16" t="s">
        <v>311</v>
      </c>
      <c r="BZ286" s="16" t="s">
        <v>311</v>
      </c>
      <c r="CA286" s="16" t="s">
        <v>311</v>
      </c>
      <c r="CB286" s="16" t="s">
        <v>311</v>
      </c>
      <c r="CC286" s="16" t="s">
        <v>566</v>
      </c>
      <c r="CD286" s="16" t="s">
        <v>574</v>
      </c>
      <c r="CE286" s="16" t="s">
        <v>311</v>
      </c>
      <c r="CF286" s="16" t="s">
        <v>311</v>
      </c>
      <c r="CG286" s="16" t="s">
        <v>568</v>
      </c>
      <c r="CH286" s="16" t="s">
        <v>311</v>
      </c>
      <c r="CI286" s="16" t="s">
        <v>573</v>
      </c>
    </row>
    <row r="287" spans="1:87" ht="15" thickBot="1" x14ac:dyDescent="0.35">
      <c r="A287" s="15" t="s">
        <v>399</v>
      </c>
      <c r="B287" s="16" t="s">
        <v>311</v>
      </c>
      <c r="C287" s="16" t="s">
        <v>312</v>
      </c>
      <c r="D287" s="16" t="s">
        <v>311</v>
      </c>
      <c r="E287" s="16" t="s">
        <v>311</v>
      </c>
      <c r="F287" s="16" t="s">
        <v>327</v>
      </c>
      <c r="G287" s="16" t="s">
        <v>311</v>
      </c>
      <c r="H287" s="16" t="s">
        <v>314</v>
      </c>
      <c r="I287" s="16" t="s">
        <v>311</v>
      </c>
      <c r="J287" s="16" t="s">
        <v>311</v>
      </c>
      <c r="K287" s="16" t="s">
        <v>311</v>
      </c>
      <c r="L287" s="16" t="s">
        <v>398</v>
      </c>
      <c r="M287" s="16" t="s">
        <v>317</v>
      </c>
      <c r="N287" s="16" t="s">
        <v>311</v>
      </c>
      <c r="O287" s="16" t="s">
        <v>311</v>
      </c>
      <c r="P287" s="16" t="s">
        <v>311</v>
      </c>
      <c r="Q287" s="16" t="s">
        <v>311</v>
      </c>
      <c r="R287" s="16" t="s">
        <v>311</v>
      </c>
      <c r="S287" s="16" t="s">
        <v>311</v>
      </c>
      <c r="T287" s="16" t="s">
        <v>318</v>
      </c>
      <c r="U287" s="16" t="s">
        <v>311</v>
      </c>
      <c r="V287" s="16" t="s">
        <v>340</v>
      </c>
      <c r="W287" s="16" t="s">
        <v>311</v>
      </c>
      <c r="X287" s="16" t="s">
        <v>311</v>
      </c>
      <c r="Y287" s="16" t="s">
        <v>314</v>
      </c>
      <c r="Z287" s="16" t="s">
        <v>311</v>
      </c>
      <c r="AA287" s="16" t="s">
        <v>340</v>
      </c>
      <c r="BI287" s="15" t="s">
        <v>399</v>
      </c>
      <c r="BJ287" s="16" t="s">
        <v>559</v>
      </c>
      <c r="BK287" s="16" t="s">
        <v>575</v>
      </c>
      <c r="BL287" s="16" t="s">
        <v>311</v>
      </c>
      <c r="BM287" s="16" t="s">
        <v>556</v>
      </c>
      <c r="BN287" s="16" t="s">
        <v>311</v>
      </c>
      <c r="BO287" s="16" t="s">
        <v>311</v>
      </c>
      <c r="BP287" s="16" t="s">
        <v>559</v>
      </c>
      <c r="BQ287" s="16" t="s">
        <v>568</v>
      </c>
      <c r="BR287" s="16" t="s">
        <v>311</v>
      </c>
      <c r="BS287" s="16" t="s">
        <v>561</v>
      </c>
      <c r="BT287" s="16" t="s">
        <v>562</v>
      </c>
      <c r="BU287" s="16" t="s">
        <v>563</v>
      </c>
      <c r="BV287" s="16" t="s">
        <v>311</v>
      </c>
      <c r="BW287" s="16" t="s">
        <v>576</v>
      </c>
      <c r="BX287" s="16" t="s">
        <v>557</v>
      </c>
      <c r="BY287" s="16" t="s">
        <v>311</v>
      </c>
      <c r="BZ287" s="16" t="s">
        <v>311</v>
      </c>
      <c r="CA287" s="16" t="s">
        <v>311</v>
      </c>
      <c r="CB287" s="16" t="s">
        <v>311</v>
      </c>
      <c r="CC287" s="16" t="s">
        <v>566</v>
      </c>
      <c r="CD287" s="16" t="s">
        <v>574</v>
      </c>
      <c r="CE287" s="16" t="s">
        <v>311</v>
      </c>
      <c r="CF287" s="16" t="s">
        <v>311</v>
      </c>
      <c r="CG287" s="16" t="s">
        <v>568</v>
      </c>
      <c r="CH287" s="16" t="s">
        <v>311</v>
      </c>
      <c r="CI287" s="16" t="s">
        <v>573</v>
      </c>
    </row>
    <row r="288" spans="1:87" ht="15" thickBot="1" x14ac:dyDescent="0.35">
      <c r="A288" s="15" t="s">
        <v>400</v>
      </c>
      <c r="B288" s="16" t="s">
        <v>311</v>
      </c>
      <c r="C288" s="16" t="s">
        <v>312</v>
      </c>
      <c r="D288" s="16" t="s">
        <v>311</v>
      </c>
      <c r="E288" s="16" t="s">
        <v>311</v>
      </c>
      <c r="F288" s="16" t="s">
        <v>327</v>
      </c>
      <c r="G288" s="16" t="s">
        <v>311</v>
      </c>
      <c r="H288" s="16" t="s">
        <v>314</v>
      </c>
      <c r="I288" s="16" t="s">
        <v>311</v>
      </c>
      <c r="J288" s="16" t="s">
        <v>311</v>
      </c>
      <c r="K288" s="16" t="s">
        <v>311</v>
      </c>
      <c r="L288" s="16" t="s">
        <v>398</v>
      </c>
      <c r="M288" s="16" t="s">
        <v>317</v>
      </c>
      <c r="N288" s="16" t="s">
        <v>311</v>
      </c>
      <c r="O288" s="16" t="s">
        <v>311</v>
      </c>
      <c r="P288" s="16" t="s">
        <v>311</v>
      </c>
      <c r="Q288" s="16" t="s">
        <v>311</v>
      </c>
      <c r="R288" s="16" t="s">
        <v>311</v>
      </c>
      <c r="S288" s="16" t="s">
        <v>311</v>
      </c>
      <c r="T288" s="16" t="s">
        <v>318</v>
      </c>
      <c r="U288" s="16" t="s">
        <v>311</v>
      </c>
      <c r="V288" s="16" t="s">
        <v>340</v>
      </c>
      <c r="W288" s="16" t="s">
        <v>311</v>
      </c>
      <c r="X288" s="16" t="s">
        <v>311</v>
      </c>
      <c r="Y288" s="16" t="s">
        <v>314</v>
      </c>
      <c r="Z288" s="16" t="s">
        <v>311</v>
      </c>
      <c r="AA288" s="16" t="s">
        <v>340</v>
      </c>
      <c r="BI288" s="15" t="s">
        <v>400</v>
      </c>
      <c r="BJ288" s="16" t="s">
        <v>559</v>
      </c>
      <c r="BK288" s="16" t="s">
        <v>575</v>
      </c>
      <c r="BL288" s="16" t="s">
        <v>311</v>
      </c>
      <c r="BM288" s="16" t="s">
        <v>556</v>
      </c>
      <c r="BN288" s="16" t="s">
        <v>311</v>
      </c>
      <c r="BO288" s="16" t="s">
        <v>311</v>
      </c>
      <c r="BP288" s="16" t="s">
        <v>559</v>
      </c>
      <c r="BQ288" s="16" t="s">
        <v>568</v>
      </c>
      <c r="BR288" s="16" t="s">
        <v>311</v>
      </c>
      <c r="BS288" s="16" t="s">
        <v>561</v>
      </c>
      <c r="BT288" s="16" t="s">
        <v>562</v>
      </c>
      <c r="BU288" s="16" t="s">
        <v>563</v>
      </c>
      <c r="BV288" s="16" t="s">
        <v>311</v>
      </c>
      <c r="BW288" s="16" t="s">
        <v>576</v>
      </c>
      <c r="BX288" s="16" t="s">
        <v>557</v>
      </c>
      <c r="BY288" s="16" t="s">
        <v>311</v>
      </c>
      <c r="BZ288" s="16" t="s">
        <v>311</v>
      </c>
      <c r="CA288" s="16" t="s">
        <v>311</v>
      </c>
      <c r="CB288" s="16" t="s">
        <v>311</v>
      </c>
      <c r="CC288" s="16" t="s">
        <v>566</v>
      </c>
      <c r="CD288" s="16" t="s">
        <v>574</v>
      </c>
      <c r="CE288" s="16" t="s">
        <v>311</v>
      </c>
      <c r="CF288" s="16" t="s">
        <v>311</v>
      </c>
      <c r="CG288" s="16" t="s">
        <v>568</v>
      </c>
      <c r="CH288" s="16" t="s">
        <v>311</v>
      </c>
      <c r="CI288" s="16" t="s">
        <v>573</v>
      </c>
    </row>
    <row r="289" spans="1:87" ht="15" thickBot="1" x14ac:dyDescent="0.35">
      <c r="A289" s="15" t="s">
        <v>401</v>
      </c>
      <c r="B289" s="16" t="s">
        <v>311</v>
      </c>
      <c r="C289" s="16" t="s">
        <v>312</v>
      </c>
      <c r="D289" s="16" t="s">
        <v>311</v>
      </c>
      <c r="E289" s="16" t="s">
        <v>311</v>
      </c>
      <c r="F289" s="16" t="s">
        <v>327</v>
      </c>
      <c r="G289" s="16" t="s">
        <v>311</v>
      </c>
      <c r="H289" s="16" t="s">
        <v>314</v>
      </c>
      <c r="I289" s="16" t="s">
        <v>311</v>
      </c>
      <c r="J289" s="16" t="s">
        <v>311</v>
      </c>
      <c r="K289" s="16" t="s">
        <v>311</v>
      </c>
      <c r="L289" s="16" t="s">
        <v>398</v>
      </c>
      <c r="M289" s="16" t="s">
        <v>317</v>
      </c>
      <c r="N289" s="16" t="s">
        <v>311</v>
      </c>
      <c r="O289" s="16" t="s">
        <v>311</v>
      </c>
      <c r="P289" s="16" t="s">
        <v>311</v>
      </c>
      <c r="Q289" s="16" t="s">
        <v>311</v>
      </c>
      <c r="R289" s="16" t="s">
        <v>311</v>
      </c>
      <c r="S289" s="16" t="s">
        <v>311</v>
      </c>
      <c r="T289" s="16" t="s">
        <v>318</v>
      </c>
      <c r="U289" s="16" t="s">
        <v>311</v>
      </c>
      <c r="V289" s="16" t="s">
        <v>340</v>
      </c>
      <c r="W289" s="16" t="s">
        <v>311</v>
      </c>
      <c r="X289" s="16" t="s">
        <v>311</v>
      </c>
      <c r="Y289" s="16" t="s">
        <v>314</v>
      </c>
      <c r="Z289" s="16" t="s">
        <v>311</v>
      </c>
      <c r="AA289" s="16" t="s">
        <v>340</v>
      </c>
      <c r="BI289" s="15" t="s">
        <v>401</v>
      </c>
      <c r="BJ289" s="16" t="s">
        <v>559</v>
      </c>
      <c r="BK289" s="16" t="s">
        <v>575</v>
      </c>
      <c r="BL289" s="16" t="s">
        <v>311</v>
      </c>
      <c r="BM289" s="16" t="s">
        <v>556</v>
      </c>
      <c r="BN289" s="16" t="s">
        <v>311</v>
      </c>
      <c r="BO289" s="16" t="s">
        <v>311</v>
      </c>
      <c r="BP289" s="16" t="s">
        <v>559</v>
      </c>
      <c r="BQ289" s="16" t="s">
        <v>558</v>
      </c>
      <c r="BR289" s="16" t="s">
        <v>311</v>
      </c>
      <c r="BS289" s="16" t="s">
        <v>561</v>
      </c>
      <c r="BT289" s="16" t="s">
        <v>562</v>
      </c>
      <c r="BU289" s="16" t="s">
        <v>563</v>
      </c>
      <c r="BV289" s="16" t="s">
        <v>311</v>
      </c>
      <c r="BW289" s="16" t="s">
        <v>576</v>
      </c>
      <c r="BX289" s="16" t="s">
        <v>557</v>
      </c>
      <c r="BY289" s="16" t="s">
        <v>311</v>
      </c>
      <c r="BZ289" s="16" t="s">
        <v>311</v>
      </c>
      <c r="CA289" s="16" t="s">
        <v>311</v>
      </c>
      <c r="CB289" s="16" t="s">
        <v>311</v>
      </c>
      <c r="CC289" s="16" t="s">
        <v>566</v>
      </c>
      <c r="CD289" s="16" t="s">
        <v>574</v>
      </c>
      <c r="CE289" s="16" t="s">
        <v>311</v>
      </c>
      <c r="CF289" s="16" t="s">
        <v>311</v>
      </c>
      <c r="CG289" s="16" t="s">
        <v>568</v>
      </c>
      <c r="CH289" s="16" t="s">
        <v>311</v>
      </c>
      <c r="CI289" s="16" t="s">
        <v>573</v>
      </c>
    </row>
    <row r="290" spans="1:87" ht="15" thickBot="1" x14ac:dyDescent="0.35">
      <c r="A290" s="15" t="s">
        <v>402</v>
      </c>
      <c r="B290" s="16" t="s">
        <v>311</v>
      </c>
      <c r="C290" s="16" t="s">
        <v>312</v>
      </c>
      <c r="D290" s="16" t="s">
        <v>311</v>
      </c>
      <c r="E290" s="16" t="s">
        <v>311</v>
      </c>
      <c r="F290" s="16" t="s">
        <v>327</v>
      </c>
      <c r="G290" s="16" t="s">
        <v>311</v>
      </c>
      <c r="H290" s="16" t="s">
        <v>314</v>
      </c>
      <c r="I290" s="16" t="s">
        <v>311</v>
      </c>
      <c r="J290" s="16" t="s">
        <v>311</v>
      </c>
      <c r="K290" s="16" t="s">
        <v>311</v>
      </c>
      <c r="L290" s="16" t="s">
        <v>315</v>
      </c>
      <c r="M290" s="16" t="s">
        <v>317</v>
      </c>
      <c r="N290" s="16" t="s">
        <v>311</v>
      </c>
      <c r="O290" s="16" t="s">
        <v>311</v>
      </c>
      <c r="P290" s="16" t="s">
        <v>311</v>
      </c>
      <c r="Q290" s="16" t="s">
        <v>311</v>
      </c>
      <c r="R290" s="16" t="s">
        <v>311</v>
      </c>
      <c r="S290" s="16" t="s">
        <v>311</v>
      </c>
      <c r="T290" s="16" t="s">
        <v>318</v>
      </c>
      <c r="U290" s="16" t="s">
        <v>311</v>
      </c>
      <c r="V290" s="16" t="s">
        <v>317</v>
      </c>
      <c r="W290" s="16" t="s">
        <v>311</v>
      </c>
      <c r="X290" s="16" t="s">
        <v>311</v>
      </c>
      <c r="Y290" s="16" t="s">
        <v>314</v>
      </c>
      <c r="Z290" s="16" t="s">
        <v>311</v>
      </c>
      <c r="AA290" s="16" t="s">
        <v>340</v>
      </c>
      <c r="BI290" s="15" t="s">
        <v>402</v>
      </c>
      <c r="BJ290" s="16" t="s">
        <v>559</v>
      </c>
      <c r="BK290" s="16" t="s">
        <v>575</v>
      </c>
      <c r="BL290" s="16" t="s">
        <v>311</v>
      </c>
      <c r="BM290" s="16" t="s">
        <v>556</v>
      </c>
      <c r="BN290" s="16" t="s">
        <v>311</v>
      </c>
      <c r="BO290" s="16" t="s">
        <v>311</v>
      </c>
      <c r="BP290" s="16" t="s">
        <v>559</v>
      </c>
      <c r="BQ290" s="16" t="s">
        <v>558</v>
      </c>
      <c r="BR290" s="16" t="s">
        <v>311</v>
      </c>
      <c r="BS290" s="16" t="s">
        <v>561</v>
      </c>
      <c r="BT290" s="16" t="s">
        <v>562</v>
      </c>
      <c r="BU290" s="16" t="s">
        <v>563</v>
      </c>
      <c r="BV290" s="16" t="s">
        <v>311</v>
      </c>
      <c r="BW290" s="16" t="s">
        <v>576</v>
      </c>
      <c r="BX290" s="16" t="s">
        <v>557</v>
      </c>
      <c r="BY290" s="16" t="s">
        <v>311</v>
      </c>
      <c r="BZ290" s="16" t="s">
        <v>311</v>
      </c>
      <c r="CA290" s="16" t="s">
        <v>311</v>
      </c>
      <c r="CB290" s="16" t="s">
        <v>311</v>
      </c>
      <c r="CC290" s="16" t="s">
        <v>566</v>
      </c>
      <c r="CD290" s="16" t="s">
        <v>574</v>
      </c>
      <c r="CE290" s="16" t="s">
        <v>311</v>
      </c>
      <c r="CF290" s="16" t="s">
        <v>311</v>
      </c>
      <c r="CG290" s="16" t="s">
        <v>568</v>
      </c>
      <c r="CH290" s="16" t="s">
        <v>311</v>
      </c>
      <c r="CI290" s="16" t="s">
        <v>573</v>
      </c>
    </row>
    <row r="291" spans="1:87" ht="15" thickBot="1" x14ac:dyDescent="0.35">
      <c r="A291" s="15" t="s">
        <v>403</v>
      </c>
      <c r="B291" s="16" t="s">
        <v>311</v>
      </c>
      <c r="C291" s="16" t="s">
        <v>312</v>
      </c>
      <c r="D291" s="16" t="s">
        <v>311</v>
      </c>
      <c r="E291" s="16" t="s">
        <v>311</v>
      </c>
      <c r="F291" s="16" t="s">
        <v>327</v>
      </c>
      <c r="G291" s="16" t="s">
        <v>311</v>
      </c>
      <c r="H291" s="16" t="s">
        <v>314</v>
      </c>
      <c r="I291" s="16" t="s">
        <v>311</v>
      </c>
      <c r="J291" s="16" t="s">
        <v>311</v>
      </c>
      <c r="K291" s="16" t="s">
        <v>311</v>
      </c>
      <c r="L291" s="16" t="s">
        <v>315</v>
      </c>
      <c r="M291" s="16" t="s">
        <v>317</v>
      </c>
      <c r="N291" s="16" t="s">
        <v>311</v>
      </c>
      <c r="O291" s="16" t="s">
        <v>311</v>
      </c>
      <c r="P291" s="16" t="s">
        <v>311</v>
      </c>
      <c r="Q291" s="16" t="s">
        <v>311</v>
      </c>
      <c r="R291" s="16" t="s">
        <v>311</v>
      </c>
      <c r="S291" s="16" t="s">
        <v>311</v>
      </c>
      <c r="T291" s="16" t="s">
        <v>318</v>
      </c>
      <c r="U291" s="16" t="s">
        <v>311</v>
      </c>
      <c r="V291" s="16" t="s">
        <v>317</v>
      </c>
      <c r="W291" s="16" t="s">
        <v>311</v>
      </c>
      <c r="X291" s="16" t="s">
        <v>311</v>
      </c>
      <c r="Y291" s="16" t="s">
        <v>314</v>
      </c>
      <c r="Z291" s="16" t="s">
        <v>311</v>
      </c>
      <c r="AA291" s="16" t="s">
        <v>340</v>
      </c>
      <c r="BI291" s="15" t="s">
        <v>403</v>
      </c>
      <c r="BJ291" s="16" t="s">
        <v>559</v>
      </c>
      <c r="BK291" s="16" t="s">
        <v>575</v>
      </c>
      <c r="BL291" s="16" t="s">
        <v>311</v>
      </c>
      <c r="BM291" s="16" t="s">
        <v>556</v>
      </c>
      <c r="BN291" s="16" t="s">
        <v>311</v>
      </c>
      <c r="BO291" s="16" t="s">
        <v>311</v>
      </c>
      <c r="BP291" s="16" t="s">
        <v>559</v>
      </c>
      <c r="BQ291" s="16" t="s">
        <v>558</v>
      </c>
      <c r="BR291" s="16" t="s">
        <v>311</v>
      </c>
      <c r="BS291" s="16" t="s">
        <v>561</v>
      </c>
      <c r="BT291" s="16" t="s">
        <v>562</v>
      </c>
      <c r="BU291" s="16" t="s">
        <v>563</v>
      </c>
      <c r="BV291" s="16" t="s">
        <v>311</v>
      </c>
      <c r="BW291" s="16" t="s">
        <v>576</v>
      </c>
      <c r="BX291" s="16" t="s">
        <v>557</v>
      </c>
      <c r="BY291" s="16" t="s">
        <v>311</v>
      </c>
      <c r="BZ291" s="16" t="s">
        <v>311</v>
      </c>
      <c r="CA291" s="16" t="s">
        <v>311</v>
      </c>
      <c r="CB291" s="16" t="s">
        <v>311</v>
      </c>
      <c r="CC291" s="16" t="s">
        <v>566</v>
      </c>
      <c r="CD291" s="16" t="s">
        <v>574</v>
      </c>
      <c r="CE291" s="16" t="s">
        <v>311</v>
      </c>
      <c r="CF291" s="16" t="s">
        <v>311</v>
      </c>
      <c r="CG291" s="16" t="s">
        <v>568</v>
      </c>
      <c r="CH291" s="16" t="s">
        <v>311</v>
      </c>
      <c r="CI291" s="16" t="s">
        <v>573</v>
      </c>
    </row>
    <row r="292" spans="1:87" ht="15" thickBot="1" x14ac:dyDescent="0.35">
      <c r="A292" s="15" t="s">
        <v>404</v>
      </c>
      <c r="B292" s="16" t="s">
        <v>311</v>
      </c>
      <c r="C292" s="16" t="s">
        <v>312</v>
      </c>
      <c r="D292" s="16" t="s">
        <v>311</v>
      </c>
      <c r="E292" s="16" t="s">
        <v>311</v>
      </c>
      <c r="F292" s="16" t="s">
        <v>327</v>
      </c>
      <c r="G292" s="16" t="s">
        <v>311</v>
      </c>
      <c r="H292" s="16" t="s">
        <v>314</v>
      </c>
      <c r="I292" s="16" t="s">
        <v>311</v>
      </c>
      <c r="J292" s="16" t="s">
        <v>311</v>
      </c>
      <c r="K292" s="16" t="s">
        <v>311</v>
      </c>
      <c r="L292" s="16" t="s">
        <v>315</v>
      </c>
      <c r="M292" s="16" t="s">
        <v>317</v>
      </c>
      <c r="N292" s="16" t="s">
        <v>311</v>
      </c>
      <c r="O292" s="16" t="s">
        <v>311</v>
      </c>
      <c r="P292" s="16" t="s">
        <v>311</v>
      </c>
      <c r="Q292" s="16" t="s">
        <v>311</v>
      </c>
      <c r="R292" s="16" t="s">
        <v>311</v>
      </c>
      <c r="S292" s="16" t="s">
        <v>311</v>
      </c>
      <c r="T292" s="16" t="s">
        <v>318</v>
      </c>
      <c r="U292" s="16" t="s">
        <v>311</v>
      </c>
      <c r="V292" s="16" t="s">
        <v>317</v>
      </c>
      <c r="W292" s="16" t="s">
        <v>311</v>
      </c>
      <c r="X292" s="16" t="s">
        <v>311</v>
      </c>
      <c r="Y292" s="16" t="s">
        <v>314</v>
      </c>
      <c r="Z292" s="16" t="s">
        <v>311</v>
      </c>
      <c r="AA292" s="16" t="s">
        <v>340</v>
      </c>
      <c r="BI292" s="15" t="s">
        <v>404</v>
      </c>
      <c r="BJ292" s="16" t="s">
        <v>559</v>
      </c>
      <c r="BK292" s="16" t="s">
        <v>575</v>
      </c>
      <c r="BL292" s="16" t="s">
        <v>311</v>
      </c>
      <c r="BM292" s="16" t="s">
        <v>556</v>
      </c>
      <c r="BN292" s="16" t="s">
        <v>311</v>
      </c>
      <c r="BO292" s="16" t="s">
        <v>311</v>
      </c>
      <c r="BP292" s="16" t="s">
        <v>559</v>
      </c>
      <c r="BQ292" s="16" t="s">
        <v>558</v>
      </c>
      <c r="BR292" s="16" t="s">
        <v>311</v>
      </c>
      <c r="BS292" s="16" t="s">
        <v>561</v>
      </c>
      <c r="BT292" s="16" t="s">
        <v>562</v>
      </c>
      <c r="BU292" s="16" t="s">
        <v>563</v>
      </c>
      <c r="BV292" s="16" t="s">
        <v>311</v>
      </c>
      <c r="BW292" s="16" t="s">
        <v>576</v>
      </c>
      <c r="BX292" s="16" t="s">
        <v>557</v>
      </c>
      <c r="BY292" s="16" t="s">
        <v>311</v>
      </c>
      <c r="BZ292" s="16" t="s">
        <v>311</v>
      </c>
      <c r="CA292" s="16" t="s">
        <v>311</v>
      </c>
      <c r="CB292" s="16" t="s">
        <v>311</v>
      </c>
      <c r="CC292" s="16" t="s">
        <v>566</v>
      </c>
      <c r="CD292" s="16" t="s">
        <v>574</v>
      </c>
      <c r="CE292" s="16" t="s">
        <v>311</v>
      </c>
      <c r="CF292" s="16" t="s">
        <v>311</v>
      </c>
      <c r="CG292" s="16" t="s">
        <v>568</v>
      </c>
      <c r="CH292" s="16" t="s">
        <v>311</v>
      </c>
      <c r="CI292" s="16" t="s">
        <v>573</v>
      </c>
    </row>
    <row r="293" spans="1:87" ht="15" thickBot="1" x14ac:dyDescent="0.35">
      <c r="A293" s="15" t="s">
        <v>405</v>
      </c>
      <c r="B293" s="16" t="s">
        <v>311</v>
      </c>
      <c r="C293" s="16" t="s">
        <v>312</v>
      </c>
      <c r="D293" s="16" t="s">
        <v>311</v>
      </c>
      <c r="E293" s="16" t="s">
        <v>311</v>
      </c>
      <c r="F293" s="16" t="s">
        <v>327</v>
      </c>
      <c r="G293" s="16" t="s">
        <v>311</v>
      </c>
      <c r="H293" s="16" t="s">
        <v>314</v>
      </c>
      <c r="I293" s="16" t="s">
        <v>311</v>
      </c>
      <c r="J293" s="16" t="s">
        <v>311</v>
      </c>
      <c r="K293" s="16" t="s">
        <v>311</v>
      </c>
      <c r="L293" s="16" t="s">
        <v>315</v>
      </c>
      <c r="M293" s="16" t="s">
        <v>317</v>
      </c>
      <c r="N293" s="16" t="s">
        <v>311</v>
      </c>
      <c r="O293" s="16" t="s">
        <v>311</v>
      </c>
      <c r="P293" s="16" t="s">
        <v>311</v>
      </c>
      <c r="Q293" s="16" t="s">
        <v>311</v>
      </c>
      <c r="R293" s="16" t="s">
        <v>311</v>
      </c>
      <c r="S293" s="16" t="s">
        <v>311</v>
      </c>
      <c r="T293" s="16" t="s">
        <v>318</v>
      </c>
      <c r="U293" s="16" t="s">
        <v>311</v>
      </c>
      <c r="V293" s="16" t="s">
        <v>317</v>
      </c>
      <c r="W293" s="16" t="s">
        <v>311</v>
      </c>
      <c r="X293" s="16" t="s">
        <v>311</v>
      </c>
      <c r="Y293" s="16" t="s">
        <v>314</v>
      </c>
      <c r="Z293" s="16" t="s">
        <v>311</v>
      </c>
      <c r="AA293" s="16" t="s">
        <v>340</v>
      </c>
      <c r="BI293" s="15" t="s">
        <v>405</v>
      </c>
      <c r="BJ293" s="16" t="s">
        <v>559</v>
      </c>
      <c r="BK293" s="16" t="s">
        <v>575</v>
      </c>
      <c r="BL293" s="16" t="s">
        <v>311</v>
      </c>
      <c r="BM293" s="16" t="s">
        <v>556</v>
      </c>
      <c r="BN293" s="16" t="s">
        <v>311</v>
      </c>
      <c r="BO293" s="16" t="s">
        <v>311</v>
      </c>
      <c r="BP293" s="16" t="s">
        <v>559</v>
      </c>
      <c r="BQ293" s="16" t="s">
        <v>558</v>
      </c>
      <c r="BR293" s="16" t="s">
        <v>311</v>
      </c>
      <c r="BS293" s="16" t="s">
        <v>561</v>
      </c>
      <c r="BT293" s="16" t="s">
        <v>562</v>
      </c>
      <c r="BU293" s="16" t="s">
        <v>563</v>
      </c>
      <c r="BV293" s="16" t="s">
        <v>311</v>
      </c>
      <c r="BW293" s="16" t="s">
        <v>576</v>
      </c>
      <c r="BX293" s="16" t="s">
        <v>557</v>
      </c>
      <c r="BY293" s="16" t="s">
        <v>311</v>
      </c>
      <c r="BZ293" s="16" t="s">
        <v>311</v>
      </c>
      <c r="CA293" s="16" t="s">
        <v>311</v>
      </c>
      <c r="CB293" s="16" t="s">
        <v>311</v>
      </c>
      <c r="CC293" s="16" t="s">
        <v>566</v>
      </c>
      <c r="CD293" s="16" t="s">
        <v>574</v>
      </c>
      <c r="CE293" s="16" t="s">
        <v>311</v>
      </c>
      <c r="CF293" s="16" t="s">
        <v>311</v>
      </c>
      <c r="CG293" s="16" t="s">
        <v>568</v>
      </c>
      <c r="CH293" s="16" t="s">
        <v>311</v>
      </c>
      <c r="CI293" s="16" t="s">
        <v>573</v>
      </c>
    </row>
    <row r="294" spans="1:87" ht="15" thickBot="1" x14ac:dyDescent="0.35">
      <c r="A294" s="15" t="s">
        <v>406</v>
      </c>
      <c r="B294" s="16" t="s">
        <v>311</v>
      </c>
      <c r="C294" s="16" t="s">
        <v>312</v>
      </c>
      <c r="D294" s="16" t="s">
        <v>311</v>
      </c>
      <c r="E294" s="16" t="s">
        <v>311</v>
      </c>
      <c r="F294" s="16" t="s">
        <v>327</v>
      </c>
      <c r="G294" s="16" t="s">
        <v>311</v>
      </c>
      <c r="H294" s="16" t="s">
        <v>314</v>
      </c>
      <c r="I294" s="16" t="s">
        <v>311</v>
      </c>
      <c r="J294" s="16" t="s">
        <v>311</v>
      </c>
      <c r="K294" s="16" t="s">
        <v>311</v>
      </c>
      <c r="L294" s="16" t="s">
        <v>315</v>
      </c>
      <c r="M294" s="16" t="s">
        <v>317</v>
      </c>
      <c r="N294" s="16" t="s">
        <v>311</v>
      </c>
      <c r="O294" s="16" t="s">
        <v>311</v>
      </c>
      <c r="P294" s="16" t="s">
        <v>311</v>
      </c>
      <c r="Q294" s="16" t="s">
        <v>311</v>
      </c>
      <c r="R294" s="16" t="s">
        <v>311</v>
      </c>
      <c r="S294" s="16" t="s">
        <v>311</v>
      </c>
      <c r="T294" s="16" t="s">
        <v>318</v>
      </c>
      <c r="U294" s="16" t="s">
        <v>311</v>
      </c>
      <c r="V294" s="16" t="s">
        <v>317</v>
      </c>
      <c r="W294" s="16" t="s">
        <v>311</v>
      </c>
      <c r="X294" s="16" t="s">
        <v>311</v>
      </c>
      <c r="Y294" s="16" t="s">
        <v>314</v>
      </c>
      <c r="Z294" s="16" t="s">
        <v>311</v>
      </c>
      <c r="AA294" s="16" t="s">
        <v>340</v>
      </c>
      <c r="BI294" s="15" t="s">
        <v>406</v>
      </c>
      <c r="BJ294" s="16" t="s">
        <v>559</v>
      </c>
      <c r="BK294" s="16" t="s">
        <v>575</v>
      </c>
      <c r="BL294" s="16" t="s">
        <v>311</v>
      </c>
      <c r="BM294" s="16" t="s">
        <v>556</v>
      </c>
      <c r="BN294" s="16" t="s">
        <v>311</v>
      </c>
      <c r="BO294" s="16" t="s">
        <v>311</v>
      </c>
      <c r="BP294" s="16" t="s">
        <v>559</v>
      </c>
      <c r="BQ294" s="16" t="s">
        <v>558</v>
      </c>
      <c r="BR294" s="16" t="s">
        <v>311</v>
      </c>
      <c r="BS294" s="16" t="s">
        <v>561</v>
      </c>
      <c r="BT294" s="16" t="s">
        <v>562</v>
      </c>
      <c r="BU294" s="16" t="s">
        <v>563</v>
      </c>
      <c r="BV294" s="16" t="s">
        <v>311</v>
      </c>
      <c r="BW294" s="16" t="s">
        <v>576</v>
      </c>
      <c r="BX294" s="16" t="s">
        <v>557</v>
      </c>
      <c r="BY294" s="16" t="s">
        <v>311</v>
      </c>
      <c r="BZ294" s="16" t="s">
        <v>311</v>
      </c>
      <c r="CA294" s="16" t="s">
        <v>311</v>
      </c>
      <c r="CB294" s="16" t="s">
        <v>311</v>
      </c>
      <c r="CC294" s="16" t="s">
        <v>566</v>
      </c>
      <c r="CD294" s="16" t="s">
        <v>574</v>
      </c>
      <c r="CE294" s="16" t="s">
        <v>311</v>
      </c>
      <c r="CF294" s="16" t="s">
        <v>311</v>
      </c>
      <c r="CG294" s="16" t="s">
        <v>568</v>
      </c>
      <c r="CH294" s="16" t="s">
        <v>311</v>
      </c>
      <c r="CI294" s="16" t="s">
        <v>573</v>
      </c>
    </row>
    <row r="295" spans="1:87" ht="15" thickBot="1" x14ac:dyDescent="0.35">
      <c r="A295" s="15" t="s">
        <v>407</v>
      </c>
      <c r="B295" s="16" t="s">
        <v>311</v>
      </c>
      <c r="C295" s="16" t="s">
        <v>312</v>
      </c>
      <c r="D295" s="16" t="s">
        <v>311</v>
      </c>
      <c r="E295" s="16" t="s">
        <v>311</v>
      </c>
      <c r="F295" s="16" t="s">
        <v>327</v>
      </c>
      <c r="G295" s="16" t="s">
        <v>311</v>
      </c>
      <c r="H295" s="16" t="s">
        <v>314</v>
      </c>
      <c r="I295" s="16" t="s">
        <v>311</v>
      </c>
      <c r="J295" s="16" t="s">
        <v>311</v>
      </c>
      <c r="K295" s="16" t="s">
        <v>311</v>
      </c>
      <c r="L295" s="16" t="s">
        <v>315</v>
      </c>
      <c r="M295" s="16" t="s">
        <v>317</v>
      </c>
      <c r="N295" s="16" t="s">
        <v>311</v>
      </c>
      <c r="O295" s="16" t="s">
        <v>311</v>
      </c>
      <c r="P295" s="16" t="s">
        <v>311</v>
      </c>
      <c r="Q295" s="16" t="s">
        <v>311</v>
      </c>
      <c r="R295" s="16" t="s">
        <v>311</v>
      </c>
      <c r="S295" s="16" t="s">
        <v>311</v>
      </c>
      <c r="T295" s="16" t="s">
        <v>318</v>
      </c>
      <c r="U295" s="16" t="s">
        <v>311</v>
      </c>
      <c r="V295" s="16" t="s">
        <v>317</v>
      </c>
      <c r="W295" s="16" t="s">
        <v>311</v>
      </c>
      <c r="X295" s="16" t="s">
        <v>311</v>
      </c>
      <c r="Y295" s="16" t="s">
        <v>314</v>
      </c>
      <c r="Z295" s="16" t="s">
        <v>311</v>
      </c>
      <c r="AA295" s="16" t="s">
        <v>340</v>
      </c>
      <c r="BI295" s="15" t="s">
        <v>407</v>
      </c>
      <c r="BJ295" s="16" t="s">
        <v>559</v>
      </c>
      <c r="BK295" s="16" t="s">
        <v>575</v>
      </c>
      <c r="BL295" s="16" t="s">
        <v>311</v>
      </c>
      <c r="BM295" s="16" t="s">
        <v>556</v>
      </c>
      <c r="BN295" s="16" t="s">
        <v>311</v>
      </c>
      <c r="BO295" s="16" t="s">
        <v>311</v>
      </c>
      <c r="BP295" s="16" t="s">
        <v>559</v>
      </c>
      <c r="BQ295" s="16" t="s">
        <v>558</v>
      </c>
      <c r="BR295" s="16" t="s">
        <v>311</v>
      </c>
      <c r="BS295" s="16" t="s">
        <v>561</v>
      </c>
      <c r="BT295" s="16" t="s">
        <v>562</v>
      </c>
      <c r="BU295" s="16" t="s">
        <v>563</v>
      </c>
      <c r="BV295" s="16" t="s">
        <v>311</v>
      </c>
      <c r="BW295" s="16" t="s">
        <v>576</v>
      </c>
      <c r="BX295" s="16" t="s">
        <v>557</v>
      </c>
      <c r="BY295" s="16" t="s">
        <v>311</v>
      </c>
      <c r="BZ295" s="16" t="s">
        <v>311</v>
      </c>
      <c r="CA295" s="16" t="s">
        <v>311</v>
      </c>
      <c r="CB295" s="16" t="s">
        <v>311</v>
      </c>
      <c r="CC295" s="16" t="s">
        <v>566</v>
      </c>
      <c r="CD295" s="16" t="s">
        <v>574</v>
      </c>
      <c r="CE295" s="16" t="s">
        <v>311</v>
      </c>
      <c r="CF295" s="16" t="s">
        <v>311</v>
      </c>
      <c r="CG295" s="16" t="s">
        <v>568</v>
      </c>
      <c r="CH295" s="16" t="s">
        <v>311</v>
      </c>
      <c r="CI295" s="16" t="s">
        <v>573</v>
      </c>
    </row>
    <row r="296" spans="1:87" ht="15" thickBot="1" x14ac:dyDescent="0.35">
      <c r="A296" s="15" t="s">
        <v>408</v>
      </c>
      <c r="B296" s="16" t="s">
        <v>311</v>
      </c>
      <c r="C296" s="16" t="s">
        <v>312</v>
      </c>
      <c r="D296" s="16" t="s">
        <v>311</v>
      </c>
      <c r="E296" s="16" t="s">
        <v>311</v>
      </c>
      <c r="F296" s="16" t="s">
        <v>327</v>
      </c>
      <c r="G296" s="16" t="s">
        <v>311</v>
      </c>
      <c r="H296" s="16" t="s">
        <v>314</v>
      </c>
      <c r="I296" s="16" t="s">
        <v>311</v>
      </c>
      <c r="J296" s="16" t="s">
        <v>311</v>
      </c>
      <c r="K296" s="16" t="s">
        <v>311</v>
      </c>
      <c r="L296" s="16" t="s">
        <v>315</v>
      </c>
      <c r="M296" s="16" t="s">
        <v>317</v>
      </c>
      <c r="N296" s="16" t="s">
        <v>311</v>
      </c>
      <c r="O296" s="16" t="s">
        <v>311</v>
      </c>
      <c r="P296" s="16" t="s">
        <v>311</v>
      </c>
      <c r="Q296" s="16" t="s">
        <v>311</v>
      </c>
      <c r="R296" s="16" t="s">
        <v>311</v>
      </c>
      <c r="S296" s="16" t="s">
        <v>311</v>
      </c>
      <c r="T296" s="16" t="s">
        <v>318</v>
      </c>
      <c r="U296" s="16" t="s">
        <v>311</v>
      </c>
      <c r="V296" s="16" t="s">
        <v>317</v>
      </c>
      <c r="W296" s="16" t="s">
        <v>311</v>
      </c>
      <c r="X296" s="16" t="s">
        <v>311</v>
      </c>
      <c r="Y296" s="16" t="s">
        <v>314</v>
      </c>
      <c r="Z296" s="16" t="s">
        <v>311</v>
      </c>
      <c r="AA296" s="16" t="s">
        <v>340</v>
      </c>
      <c r="BI296" s="15" t="s">
        <v>408</v>
      </c>
      <c r="BJ296" s="16" t="s">
        <v>559</v>
      </c>
      <c r="BK296" s="16" t="s">
        <v>575</v>
      </c>
      <c r="BL296" s="16" t="s">
        <v>311</v>
      </c>
      <c r="BM296" s="16" t="s">
        <v>556</v>
      </c>
      <c r="BN296" s="16" t="s">
        <v>311</v>
      </c>
      <c r="BO296" s="16" t="s">
        <v>311</v>
      </c>
      <c r="BP296" s="16" t="s">
        <v>559</v>
      </c>
      <c r="BQ296" s="16" t="s">
        <v>558</v>
      </c>
      <c r="BR296" s="16" t="s">
        <v>311</v>
      </c>
      <c r="BS296" s="16" t="s">
        <v>561</v>
      </c>
      <c r="BT296" s="16" t="s">
        <v>562</v>
      </c>
      <c r="BU296" s="16" t="s">
        <v>563</v>
      </c>
      <c r="BV296" s="16" t="s">
        <v>311</v>
      </c>
      <c r="BW296" s="16" t="s">
        <v>576</v>
      </c>
      <c r="BX296" s="16" t="s">
        <v>557</v>
      </c>
      <c r="BY296" s="16" t="s">
        <v>311</v>
      </c>
      <c r="BZ296" s="16" t="s">
        <v>311</v>
      </c>
      <c r="CA296" s="16" t="s">
        <v>311</v>
      </c>
      <c r="CB296" s="16" t="s">
        <v>311</v>
      </c>
      <c r="CC296" s="16" t="s">
        <v>566</v>
      </c>
      <c r="CD296" s="16" t="s">
        <v>574</v>
      </c>
      <c r="CE296" s="16" t="s">
        <v>311</v>
      </c>
      <c r="CF296" s="16" t="s">
        <v>311</v>
      </c>
      <c r="CG296" s="16" t="s">
        <v>568</v>
      </c>
      <c r="CH296" s="16" t="s">
        <v>311</v>
      </c>
      <c r="CI296" s="16" t="s">
        <v>573</v>
      </c>
    </row>
    <row r="297" spans="1:87" ht="15" thickBot="1" x14ac:dyDescent="0.35">
      <c r="A297" s="15" t="s">
        <v>409</v>
      </c>
      <c r="B297" s="16" t="s">
        <v>311</v>
      </c>
      <c r="C297" s="16" t="s">
        <v>312</v>
      </c>
      <c r="D297" s="16" t="s">
        <v>311</v>
      </c>
      <c r="E297" s="16" t="s">
        <v>311</v>
      </c>
      <c r="F297" s="16" t="s">
        <v>327</v>
      </c>
      <c r="G297" s="16" t="s">
        <v>311</v>
      </c>
      <c r="H297" s="16" t="s">
        <v>314</v>
      </c>
      <c r="I297" s="16" t="s">
        <v>311</v>
      </c>
      <c r="J297" s="16" t="s">
        <v>311</v>
      </c>
      <c r="K297" s="16" t="s">
        <v>311</v>
      </c>
      <c r="L297" s="16" t="s">
        <v>315</v>
      </c>
      <c r="M297" s="16" t="s">
        <v>317</v>
      </c>
      <c r="N297" s="16" t="s">
        <v>311</v>
      </c>
      <c r="O297" s="16" t="s">
        <v>311</v>
      </c>
      <c r="P297" s="16" t="s">
        <v>311</v>
      </c>
      <c r="Q297" s="16" t="s">
        <v>311</v>
      </c>
      <c r="R297" s="16" t="s">
        <v>311</v>
      </c>
      <c r="S297" s="16" t="s">
        <v>311</v>
      </c>
      <c r="T297" s="16" t="s">
        <v>318</v>
      </c>
      <c r="U297" s="16" t="s">
        <v>311</v>
      </c>
      <c r="V297" s="16" t="s">
        <v>317</v>
      </c>
      <c r="W297" s="16" t="s">
        <v>311</v>
      </c>
      <c r="X297" s="16" t="s">
        <v>311</v>
      </c>
      <c r="Y297" s="16" t="s">
        <v>314</v>
      </c>
      <c r="Z297" s="16" t="s">
        <v>311</v>
      </c>
      <c r="AA297" s="16" t="s">
        <v>340</v>
      </c>
      <c r="BI297" s="15" t="s">
        <v>409</v>
      </c>
      <c r="BJ297" s="16" t="s">
        <v>559</v>
      </c>
      <c r="BK297" s="16" t="s">
        <v>575</v>
      </c>
      <c r="BL297" s="16" t="s">
        <v>311</v>
      </c>
      <c r="BM297" s="16" t="s">
        <v>556</v>
      </c>
      <c r="BN297" s="16" t="s">
        <v>311</v>
      </c>
      <c r="BO297" s="16" t="s">
        <v>311</v>
      </c>
      <c r="BP297" s="16" t="s">
        <v>559</v>
      </c>
      <c r="BQ297" s="16" t="s">
        <v>558</v>
      </c>
      <c r="BR297" s="16" t="s">
        <v>311</v>
      </c>
      <c r="BS297" s="16" t="s">
        <v>561</v>
      </c>
      <c r="BT297" s="16" t="s">
        <v>562</v>
      </c>
      <c r="BU297" s="16" t="s">
        <v>563</v>
      </c>
      <c r="BV297" s="16" t="s">
        <v>311</v>
      </c>
      <c r="BW297" s="16" t="s">
        <v>576</v>
      </c>
      <c r="BX297" s="16" t="s">
        <v>557</v>
      </c>
      <c r="BY297" s="16" t="s">
        <v>311</v>
      </c>
      <c r="BZ297" s="16" t="s">
        <v>311</v>
      </c>
      <c r="CA297" s="16" t="s">
        <v>311</v>
      </c>
      <c r="CB297" s="16" t="s">
        <v>311</v>
      </c>
      <c r="CC297" s="16" t="s">
        <v>566</v>
      </c>
      <c r="CD297" s="16" t="s">
        <v>574</v>
      </c>
      <c r="CE297" s="16" t="s">
        <v>311</v>
      </c>
      <c r="CF297" s="16" t="s">
        <v>311</v>
      </c>
      <c r="CG297" s="16" t="s">
        <v>568</v>
      </c>
      <c r="CH297" s="16" t="s">
        <v>311</v>
      </c>
      <c r="CI297" s="16" t="s">
        <v>573</v>
      </c>
    </row>
    <row r="298" spans="1:87" ht="15" thickBot="1" x14ac:dyDescent="0.35">
      <c r="A298" s="15" t="s">
        <v>410</v>
      </c>
      <c r="B298" s="16" t="s">
        <v>311</v>
      </c>
      <c r="C298" s="16" t="s">
        <v>312</v>
      </c>
      <c r="D298" s="16" t="s">
        <v>311</v>
      </c>
      <c r="E298" s="16" t="s">
        <v>311</v>
      </c>
      <c r="F298" s="16" t="s">
        <v>327</v>
      </c>
      <c r="G298" s="16" t="s">
        <v>311</v>
      </c>
      <c r="H298" s="16" t="s">
        <v>314</v>
      </c>
      <c r="I298" s="16" t="s">
        <v>311</v>
      </c>
      <c r="J298" s="16" t="s">
        <v>311</v>
      </c>
      <c r="K298" s="16" t="s">
        <v>311</v>
      </c>
      <c r="L298" s="16" t="s">
        <v>315</v>
      </c>
      <c r="M298" s="16" t="s">
        <v>317</v>
      </c>
      <c r="N298" s="16" t="s">
        <v>311</v>
      </c>
      <c r="O298" s="16" t="s">
        <v>311</v>
      </c>
      <c r="P298" s="16" t="s">
        <v>311</v>
      </c>
      <c r="Q298" s="16" t="s">
        <v>311</v>
      </c>
      <c r="R298" s="16" t="s">
        <v>311</v>
      </c>
      <c r="S298" s="16" t="s">
        <v>311</v>
      </c>
      <c r="T298" s="16" t="s">
        <v>318</v>
      </c>
      <c r="U298" s="16" t="s">
        <v>311</v>
      </c>
      <c r="V298" s="16" t="s">
        <v>317</v>
      </c>
      <c r="W298" s="16" t="s">
        <v>311</v>
      </c>
      <c r="X298" s="16" t="s">
        <v>311</v>
      </c>
      <c r="Y298" s="16" t="s">
        <v>314</v>
      </c>
      <c r="Z298" s="16" t="s">
        <v>311</v>
      </c>
      <c r="AA298" s="16" t="s">
        <v>340</v>
      </c>
      <c r="BI298" s="15" t="s">
        <v>410</v>
      </c>
      <c r="BJ298" s="16" t="s">
        <v>559</v>
      </c>
      <c r="BK298" s="16" t="s">
        <v>575</v>
      </c>
      <c r="BL298" s="16" t="s">
        <v>311</v>
      </c>
      <c r="BM298" s="16" t="s">
        <v>556</v>
      </c>
      <c r="BN298" s="16" t="s">
        <v>311</v>
      </c>
      <c r="BO298" s="16" t="s">
        <v>311</v>
      </c>
      <c r="BP298" s="16" t="s">
        <v>559</v>
      </c>
      <c r="BQ298" s="16" t="s">
        <v>558</v>
      </c>
      <c r="BR298" s="16" t="s">
        <v>311</v>
      </c>
      <c r="BS298" s="16" t="s">
        <v>561</v>
      </c>
      <c r="BT298" s="16" t="s">
        <v>562</v>
      </c>
      <c r="BU298" s="16" t="s">
        <v>563</v>
      </c>
      <c r="BV298" s="16" t="s">
        <v>311</v>
      </c>
      <c r="BW298" s="16" t="s">
        <v>576</v>
      </c>
      <c r="BX298" s="16" t="s">
        <v>557</v>
      </c>
      <c r="BY298" s="16" t="s">
        <v>311</v>
      </c>
      <c r="BZ298" s="16" t="s">
        <v>311</v>
      </c>
      <c r="CA298" s="16" t="s">
        <v>311</v>
      </c>
      <c r="CB298" s="16" t="s">
        <v>311</v>
      </c>
      <c r="CC298" s="16" t="s">
        <v>566</v>
      </c>
      <c r="CD298" s="16" t="s">
        <v>574</v>
      </c>
      <c r="CE298" s="16" t="s">
        <v>311</v>
      </c>
      <c r="CF298" s="16" t="s">
        <v>311</v>
      </c>
      <c r="CG298" s="16" t="s">
        <v>568</v>
      </c>
      <c r="CH298" s="16" t="s">
        <v>311</v>
      </c>
      <c r="CI298" s="16" t="s">
        <v>573</v>
      </c>
    </row>
    <row r="299" spans="1:87" ht="15" thickBot="1" x14ac:dyDescent="0.35">
      <c r="A299" s="15" t="s">
        <v>411</v>
      </c>
      <c r="B299" s="16" t="s">
        <v>311</v>
      </c>
      <c r="C299" s="16" t="s">
        <v>312</v>
      </c>
      <c r="D299" s="16" t="s">
        <v>311</v>
      </c>
      <c r="E299" s="16" t="s">
        <v>311</v>
      </c>
      <c r="F299" s="16" t="s">
        <v>327</v>
      </c>
      <c r="G299" s="16" t="s">
        <v>311</v>
      </c>
      <c r="H299" s="16" t="s">
        <v>314</v>
      </c>
      <c r="I299" s="16" t="s">
        <v>311</v>
      </c>
      <c r="J299" s="16" t="s">
        <v>311</v>
      </c>
      <c r="K299" s="16" t="s">
        <v>311</v>
      </c>
      <c r="L299" s="16" t="s">
        <v>315</v>
      </c>
      <c r="M299" s="16" t="s">
        <v>317</v>
      </c>
      <c r="N299" s="16" t="s">
        <v>311</v>
      </c>
      <c r="O299" s="16" t="s">
        <v>311</v>
      </c>
      <c r="P299" s="16" t="s">
        <v>311</v>
      </c>
      <c r="Q299" s="16" t="s">
        <v>311</v>
      </c>
      <c r="R299" s="16" t="s">
        <v>311</v>
      </c>
      <c r="S299" s="16" t="s">
        <v>311</v>
      </c>
      <c r="T299" s="16" t="s">
        <v>318</v>
      </c>
      <c r="U299" s="16" t="s">
        <v>311</v>
      </c>
      <c r="V299" s="16" t="s">
        <v>317</v>
      </c>
      <c r="W299" s="16" t="s">
        <v>311</v>
      </c>
      <c r="X299" s="16" t="s">
        <v>311</v>
      </c>
      <c r="Y299" s="16" t="s">
        <v>314</v>
      </c>
      <c r="Z299" s="16" t="s">
        <v>311</v>
      </c>
      <c r="AA299" s="16" t="s">
        <v>340</v>
      </c>
      <c r="BI299" s="15" t="s">
        <v>411</v>
      </c>
      <c r="BJ299" s="16" t="s">
        <v>559</v>
      </c>
      <c r="BK299" s="16" t="s">
        <v>575</v>
      </c>
      <c r="BL299" s="16" t="s">
        <v>311</v>
      </c>
      <c r="BM299" s="16" t="s">
        <v>556</v>
      </c>
      <c r="BN299" s="16" t="s">
        <v>311</v>
      </c>
      <c r="BO299" s="16" t="s">
        <v>311</v>
      </c>
      <c r="BP299" s="16" t="s">
        <v>559</v>
      </c>
      <c r="BQ299" s="16" t="s">
        <v>558</v>
      </c>
      <c r="BR299" s="16" t="s">
        <v>311</v>
      </c>
      <c r="BS299" s="16" t="s">
        <v>561</v>
      </c>
      <c r="BT299" s="16" t="s">
        <v>562</v>
      </c>
      <c r="BU299" s="16" t="s">
        <v>563</v>
      </c>
      <c r="BV299" s="16" t="s">
        <v>311</v>
      </c>
      <c r="BW299" s="16" t="s">
        <v>576</v>
      </c>
      <c r="BX299" s="16" t="s">
        <v>557</v>
      </c>
      <c r="BY299" s="16" t="s">
        <v>311</v>
      </c>
      <c r="BZ299" s="16" t="s">
        <v>311</v>
      </c>
      <c r="CA299" s="16" t="s">
        <v>311</v>
      </c>
      <c r="CB299" s="16" t="s">
        <v>311</v>
      </c>
      <c r="CC299" s="16" t="s">
        <v>566</v>
      </c>
      <c r="CD299" s="16" t="s">
        <v>574</v>
      </c>
      <c r="CE299" s="16" t="s">
        <v>311</v>
      </c>
      <c r="CF299" s="16" t="s">
        <v>311</v>
      </c>
      <c r="CG299" s="16" t="s">
        <v>568</v>
      </c>
      <c r="CH299" s="16" t="s">
        <v>311</v>
      </c>
      <c r="CI299" s="16" t="s">
        <v>573</v>
      </c>
    </row>
    <row r="300" spans="1:87" ht="15" thickBot="1" x14ac:dyDescent="0.35">
      <c r="A300" s="15" t="s">
        <v>412</v>
      </c>
      <c r="B300" s="16" t="s">
        <v>311</v>
      </c>
      <c r="C300" s="16" t="s">
        <v>312</v>
      </c>
      <c r="D300" s="16" t="s">
        <v>311</v>
      </c>
      <c r="E300" s="16" t="s">
        <v>311</v>
      </c>
      <c r="F300" s="16" t="s">
        <v>327</v>
      </c>
      <c r="G300" s="16" t="s">
        <v>311</v>
      </c>
      <c r="H300" s="16" t="s">
        <v>314</v>
      </c>
      <c r="I300" s="16" t="s">
        <v>311</v>
      </c>
      <c r="J300" s="16" t="s">
        <v>311</v>
      </c>
      <c r="K300" s="16" t="s">
        <v>311</v>
      </c>
      <c r="L300" s="16" t="s">
        <v>315</v>
      </c>
      <c r="M300" s="16" t="s">
        <v>317</v>
      </c>
      <c r="N300" s="16" t="s">
        <v>311</v>
      </c>
      <c r="O300" s="16" t="s">
        <v>311</v>
      </c>
      <c r="P300" s="16" t="s">
        <v>311</v>
      </c>
      <c r="Q300" s="16" t="s">
        <v>311</v>
      </c>
      <c r="R300" s="16" t="s">
        <v>311</v>
      </c>
      <c r="S300" s="16" t="s">
        <v>311</v>
      </c>
      <c r="T300" s="16" t="s">
        <v>318</v>
      </c>
      <c r="U300" s="16" t="s">
        <v>311</v>
      </c>
      <c r="V300" s="16" t="s">
        <v>317</v>
      </c>
      <c r="W300" s="16" t="s">
        <v>311</v>
      </c>
      <c r="X300" s="16" t="s">
        <v>311</v>
      </c>
      <c r="Y300" s="16" t="s">
        <v>314</v>
      </c>
      <c r="Z300" s="16" t="s">
        <v>311</v>
      </c>
      <c r="AA300" s="16" t="s">
        <v>340</v>
      </c>
      <c r="BI300" s="15" t="s">
        <v>412</v>
      </c>
      <c r="BJ300" s="16" t="s">
        <v>559</v>
      </c>
      <c r="BK300" s="16" t="s">
        <v>575</v>
      </c>
      <c r="BL300" s="16" t="s">
        <v>311</v>
      </c>
      <c r="BM300" s="16" t="s">
        <v>556</v>
      </c>
      <c r="BN300" s="16" t="s">
        <v>311</v>
      </c>
      <c r="BO300" s="16" t="s">
        <v>311</v>
      </c>
      <c r="BP300" s="16" t="s">
        <v>559</v>
      </c>
      <c r="BQ300" s="16" t="s">
        <v>558</v>
      </c>
      <c r="BR300" s="16" t="s">
        <v>311</v>
      </c>
      <c r="BS300" s="16" t="s">
        <v>561</v>
      </c>
      <c r="BT300" s="16" t="s">
        <v>562</v>
      </c>
      <c r="BU300" s="16" t="s">
        <v>563</v>
      </c>
      <c r="BV300" s="16" t="s">
        <v>311</v>
      </c>
      <c r="BW300" s="16" t="s">
        <v>576</v>
      </c>
      <c r="BX300" s="16" t="s">
        <v>557</v>
      </c>
      <c r="BY300" s="16" t="s">
        <v>311</v>
      </c>
      <c r="BZ300" s="16" t="s">
        <v>311</v>
      </c>
      <c r="CA300" s="16" t="s">
        <v>311</v>
      </c>
      <c r="CB300" s="16" t="s">
        <v>311</v>
      </c>
      <c r="CC300" s="16" t="s">
        <v>566</v>
      </c>
      <c r="CD300" s="16" t="s">
        <v>574</v>
      </c>
      <c r="CE300" s="16" t="s">
        <v>311</v>
      </c>
      <c r="CF300" s="16" t="s">
        <v>311</v>
      </c>
      <c r="CG300" s="16" t="s">
        <v>568</v>
      </c>
      <c r="CH300" s="16" t="s">
        <v>311</v>
      </c>
      <c r="CI300" s="16" t="s">
        <v>573</v>
      </c>
    </row>
    <row r="301" spans="1:87" ht="15" thickBot="1" x14ac:dyDescent="0.35">
      <c r="A301" s="15" t="s">
        <v>413</v>
      </c>
      <c r="B301" s="16" t="s">
        <v>311</v>
      </c>
      <c r="C301" s="16" t="s">
        <v>312</v>
      </c>
      <c r="D301" s="16" t="s">
        <v>311</v>
      </c>
      <c r="E301" s="16" t="s">
        <v>311</v>
      </c>
      <c r="F301" s="16" t="s">
        <v>327</v>
      </c>
      <c r="G301" s="16" t="s">
        <v>311</v>
      </c>
      <c r="H301" s="16" t="s">
        <v>314</v>
      </c>
      <c r="I301" s="16" t="s">
        <v>311</v>
      </c>
      <c r="J301" s="16" t="s">
        <v>311</v>
      </c>
      <c r="K301" s="16" t="s">
        <v>311</v>
      </c>
      <c r="L301" s="16" t="s">
        <v>315</v>
      </c>
      <c r="M301" s="16" t="s">
        <v>317</v>
      </c>
      <c r="N301" s="16" t="s">
        <v>311</v>
      </c>
      <c r="O301" s="16" t="s">
        <v>311</v>
      </c>
      <c r="P301" s="16" t="s">
        <v>311</v>
      </c>
      <c r="Q301" s="16" t="s">
        <v>311</v>
      </c>
      <c r="R301" s="16" t="s">
        <v>311</v>
      </c>
      <c r="S301" s="16" t="s">
        <v>311</v>
      </c>
      <c r="T301" s="16" t="s">
        <v>318</v>
      </c>
      <c r="U301" s="16" t="s">
        <v>311</v>
      </c>
      <c r="V301" s="16" t="s">
        <v>317</v>
      </c>
      <c r="W301" s="16" t="s">
        <v>311</v>
      </c>
      <c r="X301" s="16" t="s">
        <v>311</v>
      </c>
      <c r="Y301" s="16" t="s">
        <v>314</v>
      </c>
      <c r="Z301" s="16" t="s">
        <v>311</v>
      </c>
      <c r="AA301" s="16" t="s">
        <v>340</v>
      </c>
      <c r="BI301" s="15" t="s">
        <v>413</v>
      </c>
      <c r="BJ301" s="16" t="s">
        <v>559</v>
      </c>
      <c r="BK301" s="16" t="s">
        <v>575</v>
      </c>
      <c r="BL301" s="16" t="s">
        <v>311</v>
      </c>
      <c r="BM301" s="16" t="s">
        <v>556</v>
      </c>
      <c r="BN301" s="16" t="s">
        <v>311</v>
      </c>
      <c r="BO301" s="16" t="s">
        <v>311</v>
      </c>
      <c r="BP301" s="16" t="s">
        <v>559</v>
      </c>
      <c r="BQ301" s="16" t="s">
        <v>558</v>
      </c>
      <c r="BR301" s="16" t="s">
        <v>311</v>
      </c>
      <c r="BS301" s="16" t="s">
        <v>561</v>
      </c>
      <c r="BT301" s="16" t="s">
        <v>562</v>
      </c>
      <c r="BU301" s="16" t="s">
        <v>563</v>
      </c>
      <c r="BV301" s="16" t="s">
        <v>311</v>
      </c>
      <c r="BW301" s="16" t="s">
        <v>576</v>
      </c>
      <c r="BX301" s="16" t="s">
        <v>557</v>
      </c>
      <c r="BY301" s="16" t="s">
        <v>311</v>
      </c>
      <c r="BZ301" s="16" t="s">
        <v>311</v>
      </c>
      <c r="CA301" s="16" t="s">
        <v>311</v>
      </c>
      <c r="CB301" s="16" t="s">
        <v>311</v>
      </c>
      <c r="CC301" s="16" t="s">
        <v>566</v>
      </c>
      <c r="CD301" s="16" t="s">
        <v>574</v>
      </c>
      <c r="CE301" s="16" t="s">
        <v>311</v>
      </c>
      <c r="CF301" s="16" t="s">
        <v>311</v>
      </c>
      <c r="CG301" s="16" t="s">
        <v>568</v>
      </c>
      <c r="CH301" s="16" t="s">
        <v>311</v>
      </c>
      <c r="CI301" s="16" t="s">
        <v>573</v>
      </c>
    </row>
    <row r="302" spans="1:87" ht="15" thickBot="1" x14ac:dyDescent="0.35">
      <c r="A302" s="15" t="s">
        <v>414</v>
      </c>
      <c r="B302" s="16" t="s">
        <v>311</v>
      </c>
      <c r="C302" s="16" t="s">
        <v>312</v>
      </c>
      <c r="D302" s="16" t="s">
        <v>311</v>
      </c>
      <c r="E302" s="16" t="s">
        <v>311</v>
      </c>
      <c r="F302" s="16" t="s">
        <v>327</v>
      </c>
      <c r="G302" s="16" t="s">
        <v>311</v>
      </c>
      <c r="H302" s="16" t="s">
        <v>314</v>
      </c>
      <c r="I302" s="16" t="s">
        <v>311</v>
      </c>
      <c r="J302" s="16" t="s">
        <v>311</v>
      </c>
      <c r="K302" s="16" t="s">
        <v>311</v>
      </c>
      <c r="L302" s="16" t="s">
        <v>315</v>
      </c>
      <c r="M302" s="16" t="s">
        <v>311</v>
      </c>
      <c r="N302" s="16" t="s">
        <v>311</v>
      </c>
      <c r="O302" s="16" t="s">
        <v>311</v>
      </c>
      <c r="P302" s="16" t="s">
        <v>311</v>
      </c>
      <c r="Q302" s="16" t="s">
        <v>311</v>
      </c>
      <c r="R302" s="16" t="s">
        <v>311</v>
      </c>
      <c r="S302" s="16" t="s">
        <v>311</v>
      </c>
      <c r="T302" s="16" t="s">
        <v>318</v>
      </c>
      <c r="U302" s="16" t="s">
        <v>311</v>
      </c>
      <c r="V302" s="16" t="s">
        <v>317</v>
      </c>
      <c r="W302" s="16" t="s">
        <v>311</v>
      </c>
      <c r="X302" s="16" t="s">
        <v>311</v>
      </c>
      <c r="Y302" s="16" t="s">
        <v>314</v>
      </c>
      <c r="Z302" s="16" t="s">
        <v>311</v>
      </c>
      <c r="AA302" s="16" t="s">
        <v>340</v>
      </c>
      <c r="BI302" s="15" t="s">
        <v>414</v>
      </c>
      <c r="BJ302" s="16" t="s">
        <v>559</v>
      </c>
      <c r="BK302" s="16" t="s">
        <v>577</v>
      </c>
      <c r="BL302" s="16" t="s">
        <v>311</v>
      </c>
      <c r="BM302" s="16" t="s">
        <v>556</v>
      </c>
      <c r="BN302" s="16" t="s">
        <v>311</v>
      </c>
      <c r="BO302" s="16" t="s">
        <v>311</v>
      </c>
      <c r="BP302" s="16" t="s">
        <v>559</v>
      </c>
      <c r="BQ302" s="16" t="s">
        <v>558</v>
      </c>
      <c r="BR302" s="16" t="s">
        <v>311</v>
      </c>
      <c r="BS302" s="16" t="s">
        <v>561</v>
      </c>
      <c r="BT302" s="16" t="s">
        <v>562</v>
      </c>
      <c r="BU302" s="16" t="s">
        <v>563</v>
      </c>
      <c r="BV302" s="16" t="s">
        <v>311</v>
      </c>
      <c r="BW302" s="16" t="s">
        <v>576</v>
      </c>
      <c r="BX302" s="16" t="s">
        <v>557</v>
      </c>
      <c r="BY302" s="16" t="s">
        <v>311</v>
      </c>
      <c r="BZ302" s="16" t="s">
        <v>311</v>
      </c>
      <c r="CA302" s="16" t="s">
        <v>311</v>
      </c>
      <c r="CB302" s="16" t="s">
        <v>311</v>
      </c>
      <c r="CC302" s="16" t="s">
        <v>566</v>
      </c>
      <c r="CD302" s="16" t="s">
        <v>574</v>
      </c>
      <c r="CE302" s="16" t="s">
        <v>311</v>
      </c>
      <c r="CF302" s="16" t="s">
        <v>311</v>
      </c>
      <c r="CG302" s="16" t="s">
        <v>568</v>
      </c>
      <c r="CH302" s="16" t="s">
        <v>311</v>
      </c>
      <c r="CI302" s="16" t="s">
        <v>573</v>
      </c>
    </row>
    <row r="303" spans="1:87" ht="15" thickBot="1" x14ac:dyDescent="0.35">
      <c r="A303" s="15" t="s">
        <v>415</v>
      </c>
      <c r="B303" s="16" t="s">
        <v>311</v>
      </c>
      <c r="C303" s="16" t="s">
        <v>312</v>
      </c>
      <c r="D303" s="16" t="s">
        <v>311</v>
      </c>
      <c r="E303" s="16" t="s">
        <v>311</v>
      </c>
      <c r="F303" s="16" t="s">
        <v>327</v>
      </c>
      <c r="G303" s="16" t="s">
        <v>311</v>
      </c>
      <c r="H303" s="16" t="s">
        <v>314</v>
      </c>
      <c r="I303" s="16" t="s">
        <v>311</v>
      </c>
      <c r="J303" s="16" t="s">
        <v>311</v>
      </c>
      <c r="K303" s="16" t="s">
        <v>311</v>
      </c>
      <c r="L303" s="16" t="s">
        <v>315</v>
      </c>
      <c r="M303" s="16" t="s">
        <v>311</v>
      </c>
      <c r="N303" s="16" t="s">
        <v>311</v>
      </c>
      <c r="O303" s="16" t="s">
        <v>311</v>
      </c>
      <c r="P303" s="16" t="s">
        <v>311</v>
      </c>
      <c r="Q303" s="16" t="s">
        <v>311</v>
      </c>
      <c r="R303" s="16" t="s">
        <v>311</v>
      </c>
      <c r="S303" s="16" t="s">
        <v>311</v>
      </c>
      <c r="T303" s="16" t="s">
        <v>318</v>
      </c>
      <c r="U303" s="16" t="s">
        <v>311</v>
      </c>
      <c r="V303" s="16" t="s">
        <v>317</v>
      </c>
      <c r="W303" s="16" t="s">
        <v>311</v>
      </c>
      <c r="X303" s="16" t="s">
        <v>311</v>
      </c>
      <c r="Y303" s="16" t="s">
        <v>314</v>
      </c>
      <c r="Z303" s="16" t="s">
        <v>311</v>
      </c>
      <c r="AA303" s="16" t="s">
        <v>340</v>
      </c>
      <c r="BI303" s="15" t="s">
        <v>415</v>
      </c>
      <c r="BJ303" s="16" t="s">
        <v>559</v>
      </c>
      <c r="BK303" s="16" t="s">
        <v>577</v>
      </c>
      <c r="BL303" s="16" t="s">
        <v>311</v>
      </c>
      <c r="BM303" s="16" t="s">
        <v>556</v>
      </c>
      <c r="BN303" s="16" t="s">
        <v>311</v>
      </c>
      <c r="BO303" s="16" t="s">
        <v>311</v>
      </c>
      <c r="BP303" s="16" t="s">
        <v>559</v>
      </c>
      <c r="BQ303" s="16" t="s">
        <v>558</v>
      </c>
      <c r="BR303" s="16" t="s">
        <v>311</v>
      </c>
      <c r="BS303" s="16" t="s">
        <v>561</v>
      </c>
      <c r="BT303" s="16" t="s">
        <v>562</v>
      </c>
      <c r="BU303" s="16" t="s">
        <v>311</v>
      </c>
      <c r="BV303" s="16" t="s">
        <v>311</v>
      </c>
      <c r="BW303" s="16" t="s">
        <v>576</v>
      </c>
      <c r="BX303" s="16" t="s">
        <v>557</v>
      </c>
      <c r="BY303" s="16" t="s">
        <v>311</v>
      </c>
      <c r="BZ303" s="16" t="s">
        <v>311</v>
      </c>
      <c r="CA303" s="16" t="s">
        <v>311</v>
      </c>
      <c r="CB303" s="16" t="s">
        <v>311</v>
      </c>
      <c r="CC303" s="16" t="s">
        <v>566</v>
      </c>
      <c r="CD303" s="16" t="s">
        <v>574</v>
      </c>
      <c r="CE303" s="16" t="s">
        <v>311</v>
      </c>
      <c r="CF303" s="16" t="s">
        <v>311</v>
      </c>
      <c r="CG303" s="16" t="s">
        <v>568</v>
      </c>
      <c r="CH303" s="16" t="s">
        <v>311</v>
      </c>
      <c r="CI303" s="16" t="s">
        <v>573</v>
      </c>
    </row>
    <row r="304" spans="1:87" ht="15" thickBot="1" x14ac:dyDescent="0.35">
      <c r="A304" s="15" t="s">
        <v>416</v>
      </c>
      <c r="B304" s="16" t="s">
        <v>311</v>
      </c>
      <c r="C304" s="16" t="s">
        <v>312</v>
      </c>
      <c r="D304" s="16" t="s">
        <v>311</v>
      </c>
      <c r="E304" s="16" t="s">
        <v>311</v>
      </c>
      <c r="F304" s="16" t="s">
        <v>327</v>
      </c>
      <c r="G304" s="16" t="s">
        <v>311</v>
      </c>
      <c r="H304" s="16" t="s">
        <v>314</v>
      </c>
      <c r="I304" s="16" t="s">
        <v>311</v>
      </c>
      <c r="J304" s="16" t="s">
        <v>311</v>
      </c>
      <c r="K304" s="16" t="s">
        <v>311</v>
      </c>
      <c r="L304" s="16" t="s">
        <v>315</v>
      </c>
      <c r="M304" s="16" t="s">
        <v>311</v>
      </c>
      <c r="N304" s="16" t="s">
        <v>311</v>
      </c>
      <c r="O304" s="16" t="s">
        <v>311</v>
      </c>
      <c r="P304" s="16" t="s">
        <v>311</v>
      </c>
      <c r="Q304" s="16" t="s">
        <v>311</v>
      </c>
      <c r="R304" s="16" t="s">
        <v>311</v>
      </c>
      <c r="S304" s="16" t="s">
        <v>311</v>
      </c>
      <c r="T304" s="16" t="s">
        <v>318</v>
      </c>
      <c r="U304" s="16" t="s">
        <v>311</v>
      </c>
      <c r="V304" s="16" t="s">
        <v>317</v>
      </c>
      <c r="W304" s="16" t="s">
        <v>311</v>
      </c>
      <c r="X304" s="16" t="s">
        <v>311</v>
      </c>
      <c r="Y304" s="16" t="s">
        <v>314</v>
      </c>
      <c r="Z304" s="16" t="s">
        <v>311</v>
      </c>
      <c r="AA304" s="16" t="s">
        <v>340</v>
      </c>
      <c r="BI304" s="15" t="s">
        <v>416</v>
      </c>
      <c r="BJ304" s="16" t="s">
        <v>559</v>
      </c>
      <c r="BK304" s="16" t="s">
        <v>577</v>
      </c>
      <c r="BL304" s="16" t="s">
        <v>311</v>
      </c>
      <c r="BM304" s="16" t="s">
        <v>556</v>
      </c>
      <c r="BN304" s="16" t="s">
        <v>311</v>
      </c>
      <c r="BO304" s="16" t="s">
        <v>311</v>
      </c>
      <c r="BP304" s="16" t="s">
        <v>559</v>
      </c>
      <c r="BQ304" s="16" t="s">
        <v>558</v>
      </c>
      <c r="BR304" s="16" t="s">
        <v>311</v>
      </c>
      <c r="BS304" s="16" t="s">
        <v>561</v>
      </c>
      <c r="BT304" s="16" t="s">
        <v>562</v>
      </c>
      <c r="BU304" s="16" t="s">
        <v>311</v>
      </c>
      <c r="BV304" s="16" t="s">
        <v>311</v>
      </c>
      <c r="BW304" s="16" t="s">
        <v>576</v>
      </c>
      <c r="BX304" s="16" t="s">
        <v>557</v>
      </c>
      <c r="BY304" s="16" t="s">
        <v>311</v>
      </c>
      <c r="BZ304" s="16" t="s">
        <v>311</v>
      </c>
      <c r="CA304" s="16" t="s">
        <v>311</v>
      </c>
      <c r="CB304" s="16" t="s">
        <v>311</v>
      </c>
      <c r="CC304" s="16" t="s">
        <v>566</v>
      </c>
      <c r="CD304" s="16" t="s">
        <v>574</v>
      </c>
      <c r="CE304" s="16" t="s">
        <v>311</v>
      </c>
      <c r="CF304" s="16" t="s">
        <v>311</v>
      </c>
      <c r="CG304" s="16" t="s">
        <v>568</v>
      </c>
      <c r="CH304" s="16" t="s">
        <v>311</v>
      </c>
      <c r="CI304" s="16" t="s">
        <v>573</v>
      </c>
    </row>
    <row r="305" spans="1:87" ht="15" thickBot="1" x14ac:dyDescent="0.35">
      <c r="A305" s="15" t="s">
        <v>417</v>
      </c>
      <c r="B305" s="16" t="s">
        <v>311</v>
      </c>
      <c r="C305" s="16" t="s">
        <v>312</v>
      </c>
      <c r="D305" s="16" t="s">
        <v>311</v>
      </c>
      <c r="E305" s="16" t="s">
        <v>311</v>
      </c>
      <c r="F305" s="16" t="s">
        <v>327</v>
      </c>
      <c r="G305" s="16" t="s">
        <v>311</v>
      </c>
      <c r="H305" s="16" t="s">
        <v>314</v>
      </c>
      <c r="I305" s="16" t="s">
        <v>311</v>
      </c>
      <c r="J305" s="16" t="s">
        <v>311</v>
      </c>
      <c r="K305" s="16" t="s">
        <v>311</v>
      </c>
      <c r="L305" s="16" t="s">
        <v>315</v>
      </c>
      <c r="M305" s="16" t="s">
        <v>311</v>
      </c>
      <c r="N305" s="16" t="s">
        <v>311</v>
      </c>
      <c r="O305" s="16" t="s">
        <v>311</v>
      </c>
      <c r="P305" s="16" t="s">
        <v>311</v>
      </c>
      <c r="Q305" s="16" t="s">
        <v>311</v>
      </c>
      <c r="R305" s="16" t="s">
        <v>311</v>
      </c>
      <c r="S305" s="16" t="s">
        <v>311</v>
      </c>
      <c r="T305" s="16" t="s">
        <v>318</v>
      </c>
      <c r="U305" s="16" t="s">
        <v>311</v>
      </c>
      <c r="V305" s="16" t="s">
        <v>317</v>
      </c>
      <c r="W305" s="16" t="s">
        <v>311</v>
      </c>
      <c r="X305" s="16" t="s">
        <v>311</v>
      </c>
      <c r="Y305" s="16" t="s">
        <v>314</v>
      </c>
      <c r="Z305" s="16" t="s">
        <v>311</v>
      </c>
      <c r="AA305" s="16" t="s">
        <v>340</v>
      </c>
      <c r="BI305" s="15" t="s">
        <v>417</v>
      </c>
      <c r="BJ305" s="16" t="s">
        <v>559</v>
      </c>
      <c r="BK305" s="16" t="s">
        <v>577</v>
      </c>
      <c r="BL305" s="16" t="s">
        <v>311</v>
      </c>
      <c r="BM305" s="16" t="s">
        <v>556</v>
      </c>
      <c r="BN305" s="16" t="s">
        <v>311</v>
      </c>
      <c r="BO305" s="16" t="s">
        <v>311</v>
      </c>
      <c r="BP305" s="16" t="s">
        <v>559</v>
      </c>
      <c r="BQ305" s="16" t="s">
        <v>558</v>
      </c>
      <c r="BR305" s="16" t="s">
        <v>311</v>
      </c>
      <c r="BS305" s="16" t="s">
        <v>561</v>
      </c>
      <c r="BT305" s="16" t="s">
        <v>562</v>
      </c>
      <c r="BU305" s="16" t="s">
        <v>311</v>
      </c>
      <c r="BV305" s="16" t="s">
        <v>311</v>
      </c>
      <c r="BW305" s="16" t="s">
        <v>576</v>
      </c>
      <c r="BX305" s="16" t="s">
        <v>557</v>
      </c>
      <c r="BY305" s="16" t="s">
        <v>311</v>
      </c>
      <c r="BZ305" s="16" t="s">
        <v>311</v>
      </c>
      <c r="CA305" s="16" t="s">
        <v>311</v>
      </c>
      <c r="CB305" s="16" t="s">
        <v>311</v>
      </c>
      <c r="CC305" s="16" t="s">
        <v>566</v>
      </c>
      <c r="CD305" s="16" t="s">
        <v>574</v>
      </c>
      <c r="CE305" s="16" t="s">
        <v>311</v>
      </c>
      <c r="CF305" s="16" t="s">
        <v>311</v>
      </c>
      <c r="CG305" s="16" t="s">
        <v>568</v>
      </c>
      <c r="CH305" s="16" t="s">
        <v>311</v>
      </c>
      <c r="CI305" s="16" t="s">
        <v>573</v>
      </c>
    </row>
    <row r="306" spans="1:87" ht="15" thickBot="1" x14ac:dyDescent="0.35">
      <c r="A306" s="15" t="s">
        <v>418</v>
      </c>
      <c r="B306" s="16" t="s">
        <v>311</v>
      </c>
      <c r="C306" s="16" t="s">
        <v>312</v>
      </c>
      <c r="D306" s="16" t="s">
        <v>311</v>
      </c>
      <c r="E306" s="16" t="s">
        <v>311</v>
      </c>
      <c r="F306" s="16" t="s">
        <v>327</v>
      </c>
      <c r="G306" s="16" t="s">
        <v>311</v>
      </c>
      <c r="H306" s="16" t="s">
        <v>314</v>
      </c>
      <c r="I306" s="16" t="s">
        <v>311</v>
      </c>
      <c r="J306" s="16" t="s">
        <v>311</v>
      </c>
      <c r="K306" s="16" t="s">
        <v>311</v>
      </c>
      <c r="L306" s="16" t="s">
        <v>315</v>
      </c>
      <c r="M306" s="16" t="s">
        <v>311</v>
      </c>
      <c r="N306" s="16" t="s">
        <v>311</v>
      </c>
      <c r="O306" s="16" t="s">
        <v>311</v>
      </c>
      <c r="P306" s="16" t="s">
        <v>311</v>
      </c>
      <c r="Q306" s="16" t="s">
        <v>311</v>
      </c>
      <c r="R306" s="16" t="s">
        <v>311</v>
      </c>
      <c r="S306" s="16" t="s">
        <v>311</v>
      </c>
      <c r="T306" s="16" t="s">
        <v>318</v>
      </c>
      <c r="U306" s="16" t="s">
        <v>311</v>
      </c>
      <c r="V306" s="16" t="s">
        <v>317</v>
      </c>
      <c r="W306" s="16" t="s">
        <v>311</v>
      </c>
      <c r="X306" s="16" t="s">
        <v>311</v>
      </c>
      <c r="Y306" s="16" t="s">
        <v>314</v>
      </c>
      <c r="Z306" s="16" t="s">
        <v>311</v>
      </c>
      <c r="AA306" s="16" t="s">
        <v>340</v>
      </c>
      <c r="BI306" s="15" t="s">
        <v>418</v>
      </c>
      <c r="BJ306" s="16" t="s">
        <v>559</v>
      </c>
      <c r="BK306" s="16" t="s">
        <v>577</v>
      </c>
      <c r="BL306" s="16" t="s">
        <v>311</v>
      </c>
      <c r="BM306" s="16" t="s">
        <v>556</v>
      </c>
      <c r="BN306" s="16" t="s">
        <v>311</v>
      </c>
      <c r="BO306" s="16" t="s">
        <v>311</v>
      </c>
      <c r="BP306" s="16" t="s">
        <v>559</v>
      </c>
      <c r="BQ306" s="16" t="s">
        <v>558</v>
      </c>
      <c r="BR306" s="16" t="s">
        <v>311</v>
      </c>
      <c r="BS306" s="16" t="s">
        <v>561</v>
      </c>
      <c r="BT306" s="16" t="s">
        <v>562</v>
      </c>
      <c r="BU306" s="16" t="s">
        <v>311</v>
      </c>
      <c r="BV306" s="16" t="s">
        <v>311</v>
      </c>
      <c r="BW306" s="16" t="s">
        <v>576</v>
      </c>
      <c r="BX306" s="16" t="s">
        <v>557</v>
      </c>
      <c r="BY306" s="16" t="s">
        <v>311</v>
      </c>
      <c r="BZ306" s="16" t="s">
        <v>311</v>
      </c>
      <c r="CA306" s="16" t="s">
        <v>311</v>
      </c>
      <c r="CB306" s="16" t="s">
        <v>311</v>
      </c>
      <c r="CC306" s="16" t="s">
        <v>566</v>
      </c>
      <c r="CD306" s="16" t="s">
        <v>574</v>
      </c>
      <c r="CE306" s="16" t="s">
        <v>311</v>
      </c>
      <c r="CF306" s="16" t="s">
        <v>311</v>
      </c>
      <c r="CG306" s="16" t="s">
        <v>568</v>
      </c>
      <c r="CH306" s="16" t="s">
        <v>311</v>
      </c>
      <c r="CI306" s="16" t="s">
        <v>573</v>
      </c>
    </row>
    <row r="307" spans="1:87" ht="15" thickBot="1" x14ac:dyDescent="0.35">
      <c r="A307" s="15" t="s">
        <v>419</v>
      </c>
      <c r="B307" s="16" t="s">
        <v>311</v>
      </c>
      <c r="C307" s="16" t="s">
        <v>312</v>
      </c>
      <c r="D307" s="16" t="s">
        <v>311</v>
      </c>
      <c r="E307" s="16" t="s">
        <v>311</v>
      </c>
      <c r="F307" s="16" t="s">
        <v>327</v>
      </c>
      <c r="G307" s="16" t="s">
        <v>311</v>
      </c>
      <c r="H307" s="16" t="s">
        <v>314</v>
      </c>
      <c r="I307" s="16" t="s">
        <v>311</v>
      </c>
      <c r="J307" s="16" t="s">
        <v>311</v>
      </c>
      <c r="K307" s="16" t="s">
        <v>311</v>
      </c>
      <c r="L307" s="16" t="s">
        <v>315</v>
      </c>
      <c r="M307" s="16" t="s">
        <v>311</v>
      </c>
      <c r="N307" s="16" t="s">
        <v>311</v>
      </c>
      <c r="O307" s="16" t="s">
        <v>311</v>
      </c>
      <c r="P307" s="16" t="s">
        <v>311</v>
      </c>
      <c r="Q307" s="16" t="s">
        <v>311</v>
      </c>
      <c r="R307" s="16" t="s">
        <v>311</v>
      </c>
      <c r="S307" s="16" t="s">
        <v>311</v>
      </c>
      <c r="T307" s="16" t="s">
        <v>318</v>
      </c>
      <c r="U307" s="16" t="s">
        <v>311</v>
      </c>
      <c r="V307" s="16" t="s">
        <v>317</v>
      </c>
      <c r="W307" s="16" t="s">
        <v>311</v>
      </c>
      <c r="X307" s="16" t="s">
        <v>311</v>
      </c>
      <c r="Y307" s="16" t="s">
        <v>314</v>
      </c>
      <c r="Z307" s="16" t="s">
        <v>311</v>
      </c>
      <c r="AA307" s="16" t="s">
        <v>340</v>
      </c>
      <c r="BI307" s="15" t="s">
        <v>419</v>
      </c>
      <c r="BJ307" s="16" t="s">
        <v>559</v>
      </c>
      <c r="BK307" s="16" t="s">
        <v>577</v>
      </c>
      <c r="BL307" s="16" t="s">
        <v>311</v>
      </c>
      <c r="BM307" s="16" t="s">
        <v>556</v>
      </c>
      <c r="BN307" s="16" t="s">
        <v>311</v>
      </c>
      <c r="BO307" s="16" t="s">
        <v>311</v>
      </c>
      <c r="BP307" s="16" t="s">
        <v>559</v>
      </c>
      <c r="BQ307" s="16" t="s">
        <v>558</v>
      </c>
      <c r="BR307" s="16" t="s">
        <v>311</v>
      </c>
      <c r="BS307" s="16" t="s">
        <v>561</v>
      </c>
      <c r="BT307" s="16" t="s">
        <v>562</v>
      </c>
      <c r="BU307" s="16" t="s">
        <v>311</v>
      </c>
      <c r="BV307" s="16" t="s">
        <v>311</v>
      </c>
      <c r="BW307" s="16" t="s">
        <v>576</v>
      </c>
      <c r="BX307" s="16" t="s">
        <v>557</v>
      </c>
      <c r="BY307" s="16" t="s">
        <v>311</v>
      </c>
      <c r="BZ307" s="16" t="s">
        <v>311</v>
      </c>
      <c r="CA307" s="16" t="s">
        <v>311</v>
      </c>
      <c r="CB307" s="16" t="s">
        <v>311</v>
      </c>
      <c r="CC307" s="16" t="s">
        <v>566</v>
      </c>
      <c r="CD307" s="16" t="s">
        <v>574</v>
      </c>
      <c r="CE307" s="16" t="s">
        <v>311</v>
      </c>
      <c r="CF307" s="16" t="s">
        <v>311</v>
      </c>
      <c r="CG307" s="16" t="s">
        <v>568</v>
      </c>
      <c r="CH307" s="16" t="s">
        <v>311</v>
      </c>
      <c r="CI307" s="16" t="s">
        <v>573</v>
      </c>
    </row>
    <row r="308" spans="1:87" ht="15" thickBot="1" x14ac:dyDescent="0.35">
      <c r="A308" s="15" t="s">
        <v>420</v>
      </c>
      <c r="B308" s="16" t="s">
        <v>311</v>
      </c>
      <c r="C308" s="16" t="s">
        <v>312</v>
      </c>
      <c r="D308" s="16" t="s">
        <v>311</v>
      </c>
      <c r="E308" s="16" t="s">
        <v>311</v>
      </c>
      <c r="F308" s="16" t="s">
        <v>327</v>
      </c>
      <c r="G308" s="16" t="s">
        <v>311</v>
      </c>
      <c r="H308" s="16" t="s">
        <v>314</v>
      </c>
      <c r="I308" s="16" t="s">
        <v>311</v>
      </c>
      <c r="J308" s="16" t="s">
        <v>311</v>
      </c>
      <c r="K308" s="16" t="s">
        <v>311</v>
      </c>
      <c r="L308" s="16" t="s">
        <v>315</v>
      </c>
      <c r="M308" s="16" t="s">
        <v>311</v>
      </c>
      <c r="N308" s="16" t="s">
        <v>311</v>
      </c>
      <c r="O308" s="16" t="s">
        <v>311</v>
      </c>
      <c r="P308" s="16" t="s">
        <v>311</v>
      </c>
      <c r="Q308" s="16" t="s">
        <v>311</v>
      </c>
      <c r="R308" s="16" t="s">
        <v>311</v>
      </c>
      <c r="S308" s="16" t="s">
        <v>311</v>
      </c>
      <c r="T308" s="16" t="s">
        <v>318</v>
      </c>
      <c r="U308" s="16" t="s">
        <v>311</v>
      </c>
      <c r="V308" s="16" t="s">
        <v>317</v>
      </c>
      <c r="W308" s="16" t="s">
        <v>311</v>
      </c>
      <c r="X308" s="16" t="s">
        <v>311</v>
      </c>
      <c r="Y308" s="16" t="s">
        <v>314</v>
      </c>
      <c r="Z308" s="16" t="s">
        <v>311</v>
      </c>
      <c r="AA308" s="16" t="s">
        <v>340</v>
      </c>
      <c r="BI308" s="15" t="s">
        <v>420</v>
      </c>
      <c r="BJ308" s="16" t="s">
        <v>559</v>
      </c>
      <c r="BK308" s="16" t="s">
        <v>577</v>
      </c>
      <c r="BL308" s="16" t="s">
        <v>311</v>
      </c>
      <c r="BM308" s="16" t="s">
        <v>556</v>
      </c>
      <c r="BN308" s="16" t="s">
        <v>311</v>
      </c>
      <c r="BO308" s="16" t="s">
        <v>311</v>
      </c>
      <c r="BP308" s="16" t="s">
        <v>559</v>
      </c>
      <c r="BQ308" s="16" t="s">
        <v>558</v>
      </c>
      <c r="BR308" s="16" t="s">
        <v>311</v>
      </c>
      <c r="BS308" s="16" t="s">
        <v>561</v>
      </c>
      <c r="BT308" s="16" t="s">
        <v>562</v>
      </c>
      <c r="BU308" s="16" t="s">
        <v>311</v>
      </c>
      <c r="BV308" s="16" t="s">
        <v>311</v>
      </c>
      <c r="BW308" s="16" t="s">
        <v>576</v>
      </c>
      <c r="BX308" s="16" t="s">
        <v>557</v>
      </c>
      <c r="BY308" s="16" t="s">
        <v>311</v>
      </c>
      <c r="BZ308" s="16" t="s">
        <v>311</v>
      </c>
      <c r="CA308" s="16" t="s">
        <v>311</v>
      </c>
      <c r="CB308" s="16" t="s">
        <v>311</v>
      </c>
      <c r="CC308" s="16" t="s">
        <v>566</v>
      </c>
      <c r="CD308" s="16" t="s">
        <v>574</v>
      </c>
      <c r="CE308" s="16" t="s">
        <v>311</v>
      </c>
      <c r="CF308" s="16" t="s">
        <v>311</v>
      </c>
      <c r="CG308" s="16" t="s">
        <v>568</v>
      </c>
      <c r="CH308" s="16" t="s">
        <v>311</v>
      </c>
      <c r="CI308" s="16" t="s">
        <v>573</v>
      </c>
    </row>
    <row r="309" spans="1:87" ht="15" thickBot="1" x14ac:dyDescent="0.35">
      <c r="A309" s="15" t="s">
        <v>421</v>
      </c>
      <c r="B309" s="16" t="s">
        <v>311</v>
      </c>
      <c r="C309" s="16" t="s">
        <v>312</v>
      </c>
      <c r="D309" s="16" t="s">
        <v>311</v>
      </c>
      <c r="E309" s="16" t="s">
        <v>311</v>
      </c>
      <c r="F309" s="16" t="s">
        <v>327</v>
      </c>
      <c r="G309" s="16" t="s">
        <v>311</v>
      </c>
      <c r="H309" s="16" t="s">
        <v>314</v>
      </c>
      <c r="I309" s="16" t="s">
        <v>311</v>
      </c>
      <c r="J309" s="16" t="s">
        <v>311</v>
      </c>
      <c r="K309" s="16" t="s">
        <v>311</v>
      </c>
      <c r="L309" s="16" t="s">
        <v>315</v>
      </c>
      <c r="M309" s="16" t="s">
        <v>311</v>
      </c>
      <c r="N309" s="16" t="s">
        <v>311</v>
      </c>
      <c r="O309" s="16" t="s">
        <v>311</v>
      </c>
      <c r="P309" s="16" t="s">
        <v>311</v>
      </c>
      <c r="Q309" s="16" t="s">
        <v>311</v>
      </c>
      <c r="R309" s="16" t="s">
        <v>311</v>
      </c>
      <c r="S309" s="16" t="s">
        <v>311</v>
      </c>
      <c r="T309" s="16" t="s">
        <v>318</v>
      </c>
      <c r="U309" s="16" t="s">
        <v>311</v>
      </c>
      <c r="V309" s="16" t="s">
        <v>317</v>
      </c>
      <c r="W309" s="16" t="s">
        <v>311</v>
      </c>
      <c r="X309" s="16" t="s">
        <v>311</v>
      </c>
      <c r="Y309" s="16" t="s">
        <v>314</v>
      </c>
      <c r="Z309" s="16" t="s">
        <v>311</v>
      </c>
      <c r="AA309" s="16" t="s">
        <v>340</v>
      </c>
      <c r="BI309" s="15" t="s">
        <v>421</v>
      </c>
      <c r="BJ309" s="16" t="s">
        <v>559</v>
      </c>
      <c r="BK309" s="16" t="s">
        <v>577</v>
      </c>
      <c r="BL309" s="16" t="s">
        <v>311</v>
      </c>
      <c r="BM309" s="16" t="s">
        <v>556</v>
      </c>
      <c r="BN309" s="16" t="s">
        <v>311</v>
      </c>
      <c r="BO309" s="16" t="s">
        <v>311</v>
      </c>
      <c r="BP309" s="16" t="s">
        <v>559</v>
      </c>
      <c r="BQ309" s="16" t="s">
        <v>558</v>
      </c>
      <c r="BR309" s="16" t="s">
        <v>311</v>
      </c>
      <c r="BS309" s="16" t="s">
        <v>561</v>
      </c>
      <c r="BT309" s="16" t="s">
        <v>562</v>
      </c>
      <c r="BU309" s="16" t="s">
        <v>311</v>
      </c>
      <c r="BV309" s="16" t="s">
        <v>311</v>
      </c>
      <c r="BW309" s="16" t="s">
        <v>576</v>
      </c>
      <c r="BX309" s="16" t="s">
        <v>557</v>
      </c>
      <c r="BY309" s="16" t="s">
        <v>311</v>
      </c>
      <c r="BZ309" s="16" t="s">
        <v>311</v>
      </c>
      <c r="CA309" s="16" t="s">
        <v>311</v>
      </c>
      <c r="CB309" s="16" t="s">
        <v>311</v>
      </c>
      <c r="CC309" s="16" t="s">
        <v>566</v>
      </c>
      <c r="CD309" s="16" t="s">
        <v>574</v>
      </c>
      <c r="CE309" s="16" t="s">
        <v>311</v>
      </c>
      <c r="CF309" s="16" t="s">
        <v>311</v>
      </c>
      <c r="CG309" s="16" t="s">
        <v>568</v>
      </c>
      <c r="CH309" s="16" t="s">
        <v>311</v>
      </c>
      <c r="CI309" s="16" t="s">
        <v>573</v>
      </c>
    </row>
    <row r="310" spans="1:87" ht="15" thickBot="1" x14ac:dyDescent="0.35">
      <c r="A310" s="15" t="s">
        <v>422</v>
      </c>
      <c r="B310" s="16" t="s">
        <v>311</v>
      </c>
      <c r="C310" s="16" t="s">
        <v>312</v>
      </c>
      <c r="D310" s="16" t="s">
        <v>311</v>
      </c>
      <c r="E310" s="16" t="s">
        <v>311</v>
      </c>
      <c r="F310" s="16" t="s">
        <v>327</v>
      </c>
      <c r="G310" s="16" t="s">
        <v>311</v>
      </c>
      <c r="H310" s="16" t="s">
        <v>314</v>
      </c>
      <c r="I310" s="16" t="s">
        <v>311</v>
      </c>
      <c r="J310" s="16" t="s">
        <v>311</v>
      </c>
      <c r="K310" s="16" t="s">
        <v>311</v>
      </c>
      <c r="L310" s="16" t="s">
        <v>315</v>
      </c>
      <c r="M310" s="16" t="s">
        <v>311</v>
      </c>
      <c r="N310" s="16" t="s">
        <v>311</v>
      </c>
      <c r="O310" s="16" t="s">
        <v>311</v>
      </c>
      <c r="P310" s="16" t="s">
        <v>311</v>
      </c>
      <c r="Q310" s="16" t="s">
        <v>311</v>
      </c>
      <c r="R310" s="16" t="s">
        <v>311</v>
      </c>
      <c r="S310" s="16" t="s">
        <v>311</v>
      </c>
      <c r="T310" s="16" t="s">
        <v>318</v>
      </c>
      <c r="U310" s="16" t="s">
        <v>311</v>
      </c>
      <c r="V310" s="16" t="s">
        <v>317</v>
      </c>
      <c r="W310" s="16" t="s">
        <v>311</v>
      </c>
      <c r="X310" s="16" t="s">
        <v>311</v>
      </c>
      <c r="Y310" s="16" t="s">
        <v>314</v>
      </c>
      <c r="Z310" s="16" t="s">
        <v>311</v>
      </c>
      <c r="AA310" s="16" t="s">
        <v>340</v>
      </c>
      <c r="BI310" s="15" t="s">
        <v>422</v>
      </c>
      <c r="BJ310" s="16" t="s">
        <v>559</v>
      </c>
      <c r="BK310" s="16" t="s">
        <v>577</v>
      </c>
      <c r="BL310" s="16" t="s">
        <v>311</v>
      </c>
      <c r="BM310" s="16" t="s">
        <v>556</v>
      </c>
      <c r="BN310" s="16" t="s">
        <v>311</v>
      </c>
      <c r="BO310" s="16" t="s">
        <v>311</v>
      </c>
      <c r="BP310" s="16" t="s">
        <v>559</v>
      </c>
      <c r="BQ310" s="16" t="s">
        <v>558</v>
      </c>
      <c r="BR310" s="16" t="s">
        <v>311</v>
      </c>
      <c r="BS310" s="16" t="s">
        <v>561</v>
      </c>
      <c r="BT310" s="16" t="s">
        <v>562</v>
      </c>
      <c r="BU310" s="16" t="s">
        <v>311</v>
      </c>
      <c r="BV310" s="16" t="s">
        <v>311</v>
      </c>
      <c r="BW310" s="16" t="s">
        <v>576</v>
      </c>
      <c r="BX310" s="16" t="s">
        <v>557</v>
      </c>
      <c r="BY310" s="16" t="s">
        <v>311</v>
      </c>
      <c r="BZ310" s="16" t="s">
        <v>311</v>
      </c>
      <c r="CA310" s="16" t="s">
        <v>311</v>
      </c>
      <c r="CB310" s="16" t="s">
        <v>311</v>
      </c>
      <c r="CC310" s="16" t="s">
        <v>566</v>
      </c>
      <c r="CD310" s="16" t="s">
        <v>574</v>
      </c>
      <c r="CE310" s="16" t="s">
        <v>311</v>
      </c>
      <c r="CF310" s="16" t="s">
        <v>311</v>
      </c>
      <c r="CG310" s="16" t="s">
        <v>568</v>
      </c>
      <c r="CH310" s="16" t="s">
        <v>311</v>
      </c>
      <c r="CI310" s="16" t="s">
        <v>573</v>
      </c>
    </row>
    <row r="311" spans="1:87" ht="15" thickBot="1" x14ac:dyDescent="0.35">
      <c r="A311" s="15" t="s">
        <v>423</v>
      </c>
      <c r="B311" s="16" t="s">
        <v>311</v>
      </c>
      <c r="C311" s="16" t="s">
        <v>312</v>
      </c>
      <c r="D311" s="16" t="s">
        <v>311</v>
      </c>
      <c r="E311" s="16" t="s">
        <v>311</v>
      </c>
      <c r="F311" s="16" t="s">
        <v>327</v>
      </c>
      <c r="G311" s="16" t="s">
        <v>311</v>
      </c>
      <c r="H311" s="16" t="s">
        <v>314</v>
      </c>
      <c r="I311" s="16" t="s">
        <v>311</v>
      </c>
      <c r="J311" s="16" t="s">
        <v>311</v>
      </c>
      <c r="K311" s="16" t="s">
        <v>311</v>
      </c>
      <c r="L311" s="16" t="s">
        <v>315</v>
      </c>
      <c r="M311" s="16" t="s">
        <v>311</v>
      </c>
      <c r="N311" s="16" t="s">
        <v>311</v>
      </c>
      <c r="O311" s="16" t="s">
        <v>311</v>
      </c>
      <c r="P311" s="16" t="s">
        <v>311</v>
      </c>
      <c r="Q311" s="16" t="s">
        <v>311</v>
      </c>
      <c r="R311" s="16" t="s">
        <v>311</v>
      </c>
      <c r="S311" s="16" t="s">
        <v>311</v>
      </c>
      <c r="T311" s="16" t="s">
        <v>318</v>
      </c>
      <c r="U311" s="16" t="s">
        <v>311</v>
      </c>
      <c r="V311" s="16" t="s">
        <v>317</v>
      </c>
      <c r="W311" s="16" t="s">
        <v>311</v>
      </c>
      <c r="X311" s="16" t="s">
        <v>311</v>
      </c>
      <c r="Y311" s="16" t="s">
        <v>314</v>
      </c>
      <c r="Z311" s="16" t="s">
        <v>311</v>
      </c>
      <c r="AA311" s="16" t="s">
        <v>340</v>
      </c>
      <c r="BI311" s="15" t="s">
        <v>423</v>
      </c>
      <c r="BJ311" s="16" t="s">
        <v>559</v>
      </c>
      <c r="BK311" s="16" t="s">
        <v>577</v>
      </c>
      <c r="BL311" s="16" t="s">
        <v>311</v>
      </c>
      <c r="BM311" s="16" t="s">
        <v>556</v>
      </c>
      <c r="BN311" s="16" t="s">
        <v>311</v>
      </c>
      <c r="BO311" s="16" t="s">
        <v>311</v>
      </c>
      <c r="BP311" s="16" t="s">
        <v>559</v>
      </c>
      <c r="BQ311" s="16" t="s">
        <v>563</v>
      </c>
      <c r="BR311" s="16" t="s">
        <v>311</v>
      </c>
      <c r="BS311" s="16" t="s">
        <v>561</v>
      </c>
      <c r="BT311" s="16" t="s">
        <v>562</v>
      </c>
      <c r="BU311" s="16" t="s">
        <v>311</v>
      </c>
      <c r="BV311" s="16" t="s">
        <v>311</v>
      </c>
      <c r="BW311" s="16" t="s">
        <v>576</v>
      </c>
      <c r="BX311" s="16" t="s">
        <v>557</v>
      </c>
      <c r="BY311" s="16" t="s">
        <v>311</v>
      </c>
      <c r="BZ311" s="16" t="s">
        <v>311</v>
      </c>
      <c r="CA311" s="16" t="s">
        <v>311</v>
      </c>
      <c r="CB311" s="16" t="s">
        <v>311</v>
      </c>
      <c r="CC311" s="16" t="s">
        <v>566</v>
      </c>
      <c r="CD311" s="16" t="s">
        <v>574</v>
      </c>
      <c r="CE311" s="16" t="s">
        <v>311</v>
      </c>
      <c r="CF311" s="16" t="s">
        <v>311</v>
      </c>
      <c r="CG311" s="16" t="s">
        <v>568</v>
      </c>
      <c r="CH311" s="16" t="s">
        <v>311</v>
      </c>
      <c r="CI311" s="16" t="s">
        <v>573</v>
      </c>
    </row>
    <row r="312" spans="1:87" ht="15" thickBot="1" x14ac:dyDescent="0.35">
      <c r="A312" s="15" t="s">
        <v>424</v>
      </c>
      <c r="B312" s="16" t="s">
        <v>311</v>
      </c>
      <c r="C312" s="16" t="s">
        <v>312</v>
      </c>
      <c r="D312" s="16" t="s">
        <v>311</v>
      </c>
      <c r="E312" s="16" t="s">
        <v>311</v>
      </c>
      <c r="F312" s="16" t="s">
        <v>327</v>
      </c>
      <c r="G312" s="16" t="s">
        <v>311</v>
      </c>
      <c r="H312" s="16" t="s">
        <v>314</v>
      </c>
      <c r="I312" s="16" t="s">
        <v>311</v>
      </c>
      <c r="J312" s="16" t="s">
        <v>311</v>
      </c>
      <c r="K312" s="16" t="s">
        <v>311</v>
      </c>
      <c r="L312" s="16" t="s">
        <v>315</v>
      </c>
      <c r="M312" s="16" t="s">
        <v>311</v>
      </c>
      <c r="N312" s="16" t="s">
        <v>311</v>
      </c>
      <c r="O312" s="16" t="s">
        <v>311</v>
      </c>
      <c r="P312" s="16" t="s">
        <v>311</v>
      </c>
      <c r="Q312" s="16" t="s">
        <v>311</v>
      </c>
      <c r="R312" s="16" t="s">
        <v>311</v>
      </c>
      <c r="S312" s="16" t="s">
        <v>311</v>
      </c>
      <c r="T312" s="16" t="s">
        <v>318</v>
      </c>
      <c r="U312" s="16" t="s">
        <v>311</v>
      </c>
      <c r="V312" s="16" t="s">
        <v>317</v>
      </c>
      <c r="W312" s="16" t="s">
        <v>311</v>
      </c>
      <c r="X312" s="16" t="s">
        <v>311</v>
      </c>
      <c r="Y312" s="16" t="s">
        <v>314</v>
      </c>
      <c r="Z312" s="16" t="s">
        <v>311</v>
      </c>
      <c r="AA312" s="16" t="s">
        <v>340</v>
      </c>
      <c r="BI312" s="15" t="s">
        <v>424</v>
      </c>
      <c r="BJ312" s="16" t="s">
        <v>559</v>
      </c>
      <c r="BK312" s="16" t="s">
        <v>577</v>
      </c>
      <c r="BL312" s="16" t="s">
        <v>311</v>
      </c>
      <c r="BM312" s="16" t="s">
        <v>556</v>
      </c>
      <c r="BN312" s="16" t="s">
        <v>311</v>
      </c>
      <c r="BO312" s="16" t="s">
        <v>311</v>
      </c>
      <c r="BP312" s="16" t="s">
        <v>559</v>
      </c>
      <c r="BQ312" s="16" t="s">
        <v>563</v>
      </c>
      <c r="BR312" s="16" t="s">
        <v>311</v>
      </c>
      <c r="BS312" s="16" t="s">
        <v>561</v>
      </c>
      <c r="BT312" s="16" t="s">
        <v>562</v>
      </c>
      <c r="BU312" s="16" t="s">
        <v>311</v>
      </c>
      <c r="BV312" s="16" t="s">
        <v>311</v>
      </c>
      <c r="BW312" s="16" t="s">
        <v>576</v>
      </c>
      <c r="BX312" s="16" t="s">
        <v>557</v>
      </c>
      <c r="BY312" s="16" t="s">
        <v>311</v>
      </c>
      <c r="BZ312" s="16" t="s">
        <v>311</v>
      </c>
      <c r="CA312" s="16" t="s">
        <v>311</v>
      </c>
      <c r="CB312" s="16" t="s">
        <v>311</v>
      </c>
      <c r="CC312" s="16" t="s">
        <v>566</v>
      </c>
      <c r="CD312" s="16" t="s">
        <v>574</v>
      </c>
      <c r="CE312" s="16" t="s">
        <v>311</v>
      </c>
      <c r="CF312" s="16" t="s">
        <v>311</v>
      </c>
      <c r="CG312" s="16" t="s">
        <v>568</v>
      </c>
      <c r="CH312" s="16" t="s">
        <v>311</v>
      </c>
      <c r="CI312" s="16" t="s">
        <v>573</v>
      </c>
    </row>
    <row r="313" spans="1:87" ht="15" thickBot="1" x14ac:dyDescent="0.35">
      <c r="A313" s="15" t="s">
        <v>425</v>
      </c>
      <c r="B313" s="16" t="s">
        <v>311</v>
      </c>
      <c r="C313" s="16" t="s">
        <v>312</v>
      </c>
      <c r="D313" s="16" t="s">
        <v>311</v>
      </c>
      <c r="E313" s="16" t="s">
        <v>311</v>
      </c>
      <c r="F313" s="16" t="s">
        <v>327</v>
      </c>
      <c r="G313" s="16" t="s">
        <v>311</v>
      </c>
      <c r="H313" s="16" t="s">
        <v>314</v>
      </c>
      <c r="I313" s="16" t="s">
        <v>311</v>
      </c>
      <c r="J313" s="16" t="s">
        <v>311</v>
      </c>
      <c r="K313" s="16" t="s">
        <v>311</v>
      </c>
      <c r="L313" s="16" t="s">
        <v>315</v>
      </c>
      <c r="M313" s="16" t="s">
        <v>311</v>
      </c>
      <c r="N313" s="16" t="s">
        <v>311</v>
      </c>
      <c r="O313" s="16" t="s">
        <v>311</v>
      </c>
      <c r="P313" s="16" t="s">
        <v>311</v>
      </c>
      <c r="Q313" s="16" t="s">
        <v>311</v>
      </c>
      <c r="R313" s="16" t="s">
        <v>311</v>
      </c>
      <c r="S313" s="16" t="s">
        <v>311</v>
      </c>
      <c r="T313" s="16" t="s">
        <v>318</v>
      </c>
      <c r="U313" s="16" t="s">
        <v>311</v>
      </c>
      <c r="V313" s="16" t="s">
        <v>317</v>
      </c>
      <c r="W313" s="16" t="s">
        <v>311</v>
      </c>
      <c r="X313" s="16" t="s">
        <v>311</v>
      </c>
      <c r="Y313" s="16" t="s">
        <v>314</v>
      </c>
      <c r="Z313" s="16" t="s">
        <v>311</v>
      </c>
      <c r="AA313" s="16" t="s">
        <v>340</v>
      </c>
      <c r="BI313" s="15" t="s">
        <v>425</v>
      </c>
      <c r="BJ313" s="16" t="s">
        <v>559</v>
      </c>
      <c r="BK313" s="16" t="s">
        <v>577</v>
      </c>
      <c r="BL313" s="16" t="s">
        <v>311</v>
      </c>
      <c r="BM313" s="16" t="s">
        <v>556</v>
      </c>
      <c r="BN313" s="16" t="s">
        <v>311</v>
      </c>
      <c r="BO313" s="16" t="s">
        <v>311</v>
      </c>
      <c r="BP313" s="16" t="s">
        <v>559</v>
      </c>
      <c r="BQ313" s="16" t="s">
        <v>563</v>
      </c>
      <c r="BR313" s="16" t="s">
        <v>311</v>
      </c>
      <c r="BS313" s="16" t="s">
        <v>561</v>
      </c>
      <c r="BT313" s="16" t="s">
        <v>562</v>
      </c>
      <c r="BU313" s="16" t="s">
        <v>311</v>
      </c>
      <c r="BV313" s="16" t="s">
        <v>311</v>
      </c>
      <c r="BW313" s="16" t="s">
        <v>576</v>
      </c>
      <c r="BX313" s="16" t="s">
        <v>557</v>
      </c>
      <c r="BY313" s="16" t="s">
        <v>311</v>
      </c>
      <c r="BZ313" s="16" t="s">
        <v>311</v>
      </c>
      <c r="CA313" s="16" t="s">
        <v>311</v>
      </c>
      <c r="CB313" s="16" t="s">
        <v>311</v>
      </c>
      <c r="CC313" s="16" t="s">
        <v>566</v>
      </c>
      <c r="CD313" s="16" t="s">
        <v>574</v>
      </c>
      <c r="CE313" s="16" t="s">
        <v>311</v>
      </c>
      <c r="CF313" s="16" t="s">
        <v>311</v>
      </c>
      <c r="CG313" s="16" t="s">
        <v>568</v>
      </c>
      <c r="CH313" s="16" t="s">
        <v>311</v>
      </c>
      <c r="CI313" s="16" t="s">
        <v>573</v>
      </c>
    </row>
    <row r="314" spans="1:87" ht="15" thickBot="1" x14ac:dyDescent="0.35">
      <c r="A314" s="15" t="s">
        <v>426</v>
      </c>
      <c r="B314" s="16" t="s">
        <v>311</v>
      </c>
      <c r="C314" s="16" t="s">
        <v>312</v>
      </c>
      <c r="D314" s="16" t="s">
        <v>311</v>
      </c>
      <c r="E314" s="16" t="s">
        <v>311</v>
      </c>
      <c r="F314" s="16" t="s">
        <v>327</v>
      </c>
      <c r="G314" s="16" t="s">
        <v>311</v>
      </c>
      <c r="H314" s="16" t="s">
        <v>314</v>
      </c>
      <c r="I314" s="16" t="s">
        <v>311</v>
      </c>
      <c r="J314" s="16" t="s">
        <v>311</v>
      </c>
      <c r="K314" s="16" t="s">
        <v>311</v>
      </c>
      <c r="L314" s="16" t="s">
        <v>315</v>
      </c>
      <c r="M314" s="16" t="s">
        <v>311</v>
      </c>
      <c r="N314" s="16" t="s">
        <v>311</v>
      </c>
      <c r="O314" s="16" t="s">
        <v>311</v>
      </c>
      <c r="P314" s="16" t="s">
        <v>311</v>
      </c>
      <c r="Q314" s="16" t="s">
        <v>311</v>
      </c>
      <c r="R314" s="16" t="s">
        <v>311</v>
      </c>
      <c r="S314" s="16" t="s">
        <v>311</v>
      </c>
      <c r="T314" s="16" t="s">
        <v>318</v>
      </c>
      <c r="U314" s="16" t="s">
        <v>311</v>
      </c>
      <c r="V314" s="16" t="s">
        <v>317</v>
      </c>
      <c r="W314" s="16" t="s">
        <v>311</v>
      </c>
      <c r="X314" s="16" t="s">
        <v>311</v>
      </c>
      <c r="Y314" s="16" t="s">
        <v>314</v>
      </c>
      <c r="Z314" s="16" t="s">
        <v>311</v>
      </c>
      <c r="AA314" s="16" t="s">
        <v>340</v>
      </c>
      <c r="BI314" s="15" t="s">
        <v>426</v>
      </c>
      <c r="BJ314" s="16" t="s">
        <v>559</v>
      </c>
      <c r="BK314" s="16" t="s">
        <v>577</v>
      </c>
      <c r="BL314" s="16" t="s">
        <v>311</v>
      </c>
      <c r="BM314" s="16" t="s">
        <v>556</v>
      </c>
      <c r="BN314" s="16" t="s">
        <v>311</v>
      </c>
      <c r="BO314" s="16" t="s">
        <v>311</v>
      </c>
      <c r="BP314" s="16" t="s">
        <v>559</v>
      </c>
      <c r="BQ314" s="16" t="s">
        <v>563</v>
      </c>
      <c r="BR314" s="16" t="s">
        <v>311</v>
      </c>
      <c r="BS314" s="16" t="s">
        <v>561</v>
      </c>
      <c r="BT314" s="16" t="s">
        <v>562</v>
      </c>
      <c r="BU314" s="16" t="s">
        <v>311</v>
      </c>
      <c r="BV314" s="16" t="s">
        <v>311</v>
      </c>
      <c r="BW314" s="16" t="s">
        <v>576</v>
      </c>
      <c r="BX314" s="16" t="s">
        <v>557</v>
      </c>
      <c r="BY314" s="16" t="s">
        <v>311</v>
      </c>
      <c r="BZ314" s="16" t="s">
        <v>311</v>
      </c>
      <c r="CA314" s="16" t="s">
        <v>311</v>
      </c>
      <c r="CB314" s="16" t="s">
        <v>311</v>
      </c>
      <c r="CC314" s="16" t="s">
        <v>566</v>
      </c>
      <c r="CD314" s="16" t="s">
        <v>574</v>
      </c>
      <c r="CE314" s="16" t="s">
        <v>311</v>
      </c>
      <c r="CF314" s="16" t="s">
        <v>311</v>
      </c>
      <c r="CG314" s="16" t="s">
        <v>568</v>
      </c>
      <c r="CH314" s="16" t="s">
        <v>311</v>
      </c>
      <c r="CI314" s="16" t="s">
        <v>573</v>
      </c>
    </row>
    <row r="315" spans="1:87" ht="15" thickBot="1" x14ac:dyDescent="0.35">
      <c r="A315" s="15" t="s">
        <v>427</v>
      </c>
      <c r="B315" s="16" t="s">
        <v>311</v>
      </c>
      <c r="C315" s="16" t="s">
        <v>312</v>
      </c>
      <c r="D315" s="16" t="s">
        <v>311</v>
      </c>
      <c r="E315" s="16" t="s">
        <v>311</v>
      </c>
      <c r="F315" s="16" t="s">
        <v>327</v>
      </c>
      <c r="G315" s="16" t="s">
        <v>311</v>
      </c>
      <c r="H315" s="16" t="s">
        <v>314</v>
      </c>
      <c r="I315" s="16" t="s">
        <v>311</v>
      </c>
      <c r="J315" s="16" t="s">
        <v>311</v>
      </c>
      <c r="K315" s="16" t="s">
        <v>311</v>
      </c>
      <c r="L315" s="16" t="s">
        <v>315</v>
      </c>
      <c r="M315" s="16" t="s">
        <v>311</v>
      </c>
      <c r="N315" s="16" t="s">
        <v>311</v>
      </c>
      <c r="O315" s="16" t="s">
        <v>311</v>
      </c>
      <c r="P315" s="16" t="s">
        <v>311</v>
      </c>
      <c r="Q315" s="16" t="s">
        <v>311</v>
      </c>
      <c r="R315" s="16" t="s">
        <v>311</v>
      </c>
      <c r="S315" s="16" t="s">
        <v>311</v>
      </c>
      <c r="T315" s="16" t="s">
        <v>318</v>
      </c>
      <c r="U315" s="16" t="s">
        <v>311</v>
      </c>
      <c r="V315" s="16" t="s">
        <v>317</v>
      </c>
      <c r="W315" s="16" t="s">
        <v>311</v>
      </c>
      <c r="X315" s="16" t="s">
        <v>311</v>
      </c>
      <c r="Y315" s="16" t="s">
        <v>314</v>
      </c>
      <c r="Z315" s="16" t="s">
        <v>311</v>
      </c>
      <c r="AA315" s="16" t="s">
        <v>340</v>
      </c>
      <c r="BI315" s="15" t="s">
        <v>427</v>
      </c>
      <c r="BJ315" s="16" t="s">
        <v>559</v>
      </c>
      <c r="BK315" s="16" t="s">
        <v>577</v>
      </c>
      <c r="BL315" s="16" t="s">
        <v>311</v>
      </c>
      <c r="BM315" s="16" t="s">
        <v>556</v>
      </c>
      <c r="BN315" s="16" t="s">
        <v>311</v>
      </c>
      <c r="BO315" s="16" t="s">
        <v>311</v>
      </c>
      <c r="BP315" s="16" t="s">
        <v>559</v>
      </c>
      <c r="BQ315" s="16" t="s">
        <v>563</v>
      </c>
      <c r="BR315" s="16" t="s">
        <v>311</v>
      </c>
      <c r="BS315" s="16" t="s">
        <v>561</v>
      </c>
      <c r="BT315" s="16" t="s">
        <v>562</v>
      </c>
      <c r="BU315" s="16" t="s">
        <v>311</v>
      </c>
      <c r="BV315" s="16" t="s">
        <v>311</v>
      </c>
      <c r="BW315" s="16" t="s">
        <v>576</v>
      </c>
      <c r="BX315" s="16" t="s">
        <v>557</v>
      </c>
      <c r="BY315" s="16" t="s">
        <v>311</v>
      </c>
      <c r="BZ315" s="16" t="s">
        <v>311</v>
      </c>
      <c r="CA315" s="16" t="s">
        <v>311</v>
      </c>
      <c r="CB315" s="16" t="s">
        <v>311</v>
      </c>
      <c r="CC315" s="16" t="s">
        <v>566</v>
      </c>
      <c r="CD315" s="16" t="s">
        <v>574</v>
      </c>
      <c r="CE315" s="16" t="s">
        <v>311</v>
      </c>
      <c r="CF315" s="16" t="s">
        <v>311</v>
      </c>
      <c r="CG315" s="16" t="s">
        <v>568</v>
      </c>
      <c r="CH315" s="16" t="s">
        <v>311</v>
      </c>
      <c r="CI315" s="16" t="s">
        <v>573</v>
      </c>
    </row>
    <row r="316" spans="1:87" ht="15" thickBot="1" x14ac:dyDescent="0.35">
      <c r="A316" s="15" t="s">
        <v>428</v>
      </c>
      <c r="B316" s="16" t="s">
        <v>311</v>
      </c>
      <c r="C316" s="16" t="s">
        <v>312</v>
      </c>
      <c r="D316" s="16" t="s">
        <v>311</v>
      </c>
      <c r="E316" s="16" t="s">
        <v>311</v>
      </c>
      <c r="F316" s="16" t="s">
        <v>327</v>
      </c>
      <c r="G316" s="16" t="s">
        <v>311</v>
      </c>
      <c r="H316" s="16" t="s">
        <v>314</v>
      </c>
      <c r="I316" s="16" t="s">
        <v>311</v>
      </c>
      <c r="J316" s="16" t="s">
        <v>311</v>
      </c>
      <c r="K316" s="16" t="s">
        <v>311</v>
      </c>
      <c r="L316" s="16" t="s">
        <v>315</v>
      </c>
      <c r="M316" s="16" t="s">
        <v>311</v>
      </c>
      <c r="N316" s="16" t="s">
        <v>311</v>
      </c>
      <c r="O316" s="16" t="s">
        <v>311</v>
      </c>
      <c r="P316" s="16" t="s">
        <v>311</v>
      </c>
      <c r="Q316" s="16" t="s">
        <v>311</v>
      </c>
      <c r="R316" s="16" t="s">
        <v>311</v>
      </c>
      <c r="S316" s="16" t="s">
        <v>311</v>
      </c>
      <c r="T316" s="16" t="s">
        <v>318</v>
      </c>
      <c r="U316" s="16" t="s">
        <v>311</v>
      </c>
      <c r="V316" s="16" t="s">
        <v>317</v>
      </c>
      <c r="W316" s="16" t="s">
        <v>311</v>
      </c>
      <c r="X316" s="16" t="s">
        <v>311</v>
      </c>
      <c r="Y316" s="16" t="s">
        <v>314</v>
      </c>
      <c r="Z316" s="16" t="s">
        <v>311</v>
      </c>
      <c r="AA316" s="16" t="s">
        <v>340</v>
      </c>
      <c r="BI316" s="15" t="s">
        <v>428</v>
      </c>
      <c r="BJ316" s="16" t="s">
        <v>559</v>
      </c>
      <c r="BK316" s="16" t="s">
        <v>577</v>
      </c>
      <c r="BL316" s="16" t="s">
        <v>311</v>
      </c>
      <c r="BM316" s="16" t="s">
        <v>556</v>
      </c>
      <c r="BN316" s="16" t="s">
        <v>311</v>
      </c>
      <c r="BO316" s="16" t="s">
        <v>311</v>
      </c>
      <c r="BP316" s="16" t="s">
        <v>559</v>
      </c>
      <c r="BQ316" s="16" t="s">
        <v>563</v>
      </c>
      <c r="BR316" s="16" t="s">
        <v>311</v>
      </c>
      <c r="BS316" s="16" t="s">
        <v>561</v>
      </c>
      <c r="BT316" s="16" t="s">
        <v>562</v>
      </c>
      <c r="BU316" s="16" t="s">
        <v>311</v>
      </c>
      <c r="BV316" s="16" t="s">
        <v>311</v>
      </c>
      <c r="BW316" s="16" t="s">
        <v>576</v>
      </c>
      <c r="BX316" s="16" t="s">
        <v>557</v>
      </c>
      <c r="BY316" s="16" t="s">
        <v>311</v>
      </c>
      <c r="BZ316" s="16" t="s">
        <v>311</v>
      </c>
      <c r="CA316" s="16" t="s">
        <v>311</v>
      </c>
      <c r="CB316" s="16" t="s">
        <v>311</v>
      </c>
      <c r="CC316" s="16" t="s">
        <v>566</v>
      </c>
      <c r="CD316" s="16" t="s">
        <v>574</v>
      </c>
      <c r="CE316" s="16" t="s">
        <v>311</v>
      </c>
      <c r="CF316" s="16" t="s">
        <v>311</v>
      </c>
      <c r="CG316" s="16" t="s">
        <v>568</v>
      </c>
      <c r="CH316" s="16" t="s">
        <v>311</v>
      </c>
      <c r="CI316" s="16" t="s">
        <v>573</v>
      </c>
    </row>
    <row r="317" spans="1:87" ht="15" thickBot="1" x14ac:dyDescent="0.35">
      <c r="A317" s="15" t="s">
        <v>429</v>
      </c>
      <c r="B317" s="16" t="s">
        <v>311</v>
      </c>
      <c r="C317" s="16" t="s">
        <v>312</v>
      </c>
      <c r="D317" s="16" t="s">
        <v>311</v>
      </c>
      <c r="E317" s="16" t="s">
        <v>311</v>
      </c>
      <c r="F317" s="16" t="s">
        <v>327</v>
      </c>
      <c r="G317" s="16" t="s">
        <v>311</v>
      </c>
      <c r="H317" s="16" t="s">
        <v>314</v>
      </c>
      <c r="I317" s="16" t="s">
        <v>311</v>
      </c>
      <c r="J317" s="16" t="s">
        <v>311</v>
      </c>
      <c r="K317" s="16" t="s">
        <v>311</v>
      </c>
      <c r="L317" s="16" t="s">
        <v>315</v>
      </c>
      <c r="M317" s="16" t="s">
        <v>311</v>
      </c>
      <c r="N317" s="16" t="s">
        <v>311</v>
      </c>
      <c r="O317" s="16" t="s">
        <v>311</v>
      </c>
      <c r="P317" s="16" t="s">
        <v>311</v>
      </c>
      <c r="Q317" s="16" t="s">
        <v>311</v>
      </c>
      <c r="R317" s="16" t="s">
        <v>311</v>
      </c>
      <c r="S317" s="16" t="s">
        <v>311</v>
      </c>
      <c r="T317" s="16" t="s">
        <v>318</v>
      </c>
      <c r="U317" s="16" t="s">
        <v>311</v>
      </c>
      <c r="V317" s="16" t="s">
        <v>317</v>
      </c>
      <c r="W317" s="16" t="s">
        <v>311</v>
      </c>
      <c r="X317" s="16" t="s">
        <v>311</v>
      </c>
      <c r="Y317" s="16" t="s">
        <v>314</v>
      </c>
      <c r="Z317" s="16" t="s">
        <v>311</v>
      </c>
      <c r="AA317" s="16" t="s">
        <v>340</v>
      </c>
      <c r="BI317" s="15" t="s">
        <v>429</v>
      </c>
      <c r="BJ317" s="16" t="s">
        <v>559</v>
      </c>
      <c r="BK317" s="16" t="s">
        <v>577</v>
      </c>
      <c r="BL317" s="16" t="s">
        <v>311</v>
      </c>
      <c r="BM317" s="16" t="s">
        <v>556</v>
      </c>
      <c r="BN317" s="16" t="s">
        <v>311</v>
      </c>
      <c r="BO317" s="16" t="s">
        <v>311</v>
      </c>
      <c r="BP317" s="16" t="s">
        <v>559</v>
      </c>
      <c r="BQ317" s="16" t="s">
        <v>563</v>
      </c>
      <c r="BR317" s="16" t="s">
        <v>311</v>
      </c>
      <c r="BS317" s="16" t="s">
        <v>561</v>
      </c>
      <c r="BT317" s="16" t="s">
        <v>562</v>
      </c>
      <c r="BU317" s="16" t="s">
        <v>311</v>
      </c>
      <c r="BV317" s="16" t="s">
        <v>311</v>
      </c>
      <c r="BW317" s="16" t="s">
        <v>576</v>
      </c>
      <c r="BX317" s="16" t="s">
        <v>557</v>
      </c>
      <c r="BY317" s="16" t="s">
        <v>311</v>
      </c>
      <c r="BZ317" s="16" t="s">
        <v>311</v>
      </c>
      <c r="CA317" s="16" t="s">
        <v>311</v>
      </c>
      <c r="CB317" s="16" t="s">
        <v>311</v>
      </c>
      <c r="CC317" s="16" t="s">
        <v>566</v>
      </c>
      <c r="CD317" s="16" t="s">
        <v>574</v>
      </c>
      <c r="CE317" s="16" t="s">
        <v>311</v>
      </c>
      <c r="CF317" s="16" t="s">
        <v>311</v>
      </c>
      <c r="CG317" s="16" t="s">
        <v>568</v>
      </c>
      <c r="CH317" s="16" t="s">
        <v>311</v>
      </c>
      <c r="CI317" s="16" t="s">
        <v>573</v>
      </c>
    </row>
    <row r="318" spans="1:87" ht="15" thickBot="1" x14ac:dyDescent="0.35">
      <c r="A318" s="15" t="s">
        <v>430</v>
      </c>
      <c r="B318" s="16" t="s">
        <v>311</v>
      </c>
      <c r="C318" s="16" t="s">
        <v>312</v>
      </c>
      <c r="D318" s="16" t="s">
        <v>311</v>
      </c>
      <c r="E318" s="16" t="s">
        <v>311</v>
      </c>
      <c r="F318" s="16" t="s">
        <v>327</v>
      </c>
      <c r="G318" s="16" t="s">
        <v>311</v>
      </c>
      <c r="H318" s="16" t="s">
        <v>314</v>
      </c>
      <c r="I318" s="16" t="s">
        <v>311</v>
      </c>
      <c r="J318" s="16" t="s">
        <v>311</v>
      </c>
      <c r="K318" s="16" t="s">
        <v>311</v>
      </c>
      <c r="L318" s="16" t="s">
        <v>315</v>
      </c>
      <c r="M318" s="16" t="s">
        <v>311</v>
      </c>
      <c r="N318" s="16" t="s">
        <v>311</v>
      </c>
      <c r="O318" s="16" t="s">
        <v>311</v>
      </c>
      <c r="P318" s="16" t="s">
        <v>311</v>
      </c>
      <c r="Q318" s="16" t="s">
        <v>311</v>
      </c>
      <c r="R318" s="16" t="s">
        <v>311</v>
      </c>
      <c r="S318" s="16" t="s">
        <v>311</v>
      </c>
      <c r="T318" s="16" t="s">
        <v>318</v>
      </c>
      <c r="U318" s="16" t="s">
        <v>311</v>
      </c>
      <c r="V318" s="16" t="s">
        <v>317</v>
      </c>
      <c r="W318" s="16" t="s">
        <v>311</v>
      </c>
      <c r="X318" s="16" t="s">
        <v>311</v>
      </c>
      <c r="Y318" s="16" t="s">
        <v>314</v>
      </c>
      <c r="Z318" s="16" t="s">
        <v>311</v>
      </c>
      <c r="AA318" s="16" t="s">
        <v>340</v>
      </c>
      <c r="BI318" s="15" t="s">
        <v>430</v>
      </c>
      <c r="BJ318" s="16" t="s">
        <v>559</v>
      </c>
      <c r="BK318" s="16" t="s">
        <v>577</v>
      </c>
      <c r="BL318" s="16" t="s">
        <v>311</v>
      </c>
      <c r="BM318" s="16" t="s">
        <v>556</v>
      </c>
      <c r="BN318" s="16" t="s">
        <v>311</v>
      </c>
      <c r="BO318" s="16" t="s">
        <v>311</v>
      </c>
      <c r="BP318" s="16" t="s">
        <v>559</v>
      </c>
      <c r="BQ318" s="16" t="s">
        <v>563</v>
      </c>
      <c r="BR318" s="16" t="s">
        <v>311</v>
      </c>
      <c r="BS318" s="16" t="s">
        <v>561</v>
      </c>
      <c r="BT318" s="16" t="s">
        <v>562</v>
      </c>
      <c r="BU318" s="16" t="s">
        <v>311</v>
      </c>
      <c r="BV318" s="16" t="s">
        <v>311</v>
      </c>
      <c r="BW318" s="16" t="s">
        <v>576</v>
      </c>
      <c r="BX318" s="16" t="s">
        <v>557</v>
      </c>
      <c r="BY318" s="16" t="s">
        <v>311</v>
      </c>
      <c r="BZ318" s="16" t="s">
        <v>311</v>
      </c>
      <c r="CA318" s="16" t="s">
        <v>311</v>
      </c>
      <c r="CB318" s="16" t="s">
        <v>311</v>
      </c>
      <c r="CC318" s="16" t="s">
        <v>566</v>
      </c>
      <c r="CD318" s="16" t="s">
        <v>574</v>
      </c>
      <c r="CE318" s="16" t="s">
        <v>311</v>
      </c>
      <c r="CF318" s="16" t="s">
        <v>311</v>
      </c>
      <c r="CG318" s="16" t="s">
        <v>568</v>
      </c>
      <c r="CH318" s="16" t="s">
        <v>311</v>
      </c>
      <c r="CI318" s="16" t="s">
        <v>573</v>
      </c>
    </row>
    <row r="319" spans="1:87" ht="15" thickBot="1" x14ac:dyDescent="0.35">
      <c r="A319" s="15" t="s">
        <v>431</v>
      </c>
      <c r="B319" s="16" t="s">
        <v>311</v>
      </c>
      <c r="C319" s="16" t="s">
        <v>312</v>
      </c>
      <c r="D319" s="16" t="s">
        <v>311</v>
      </c>
      <c r="E319" s="16" t="s">
        <v>311</v>
      </c>
      <c r="F319" s="16" t="s">
        <v>327</v>
      </c>
      <c r="G319" s="16" t="s">
        <v>311</v>
      </c>
      <c r="H319" s="16" t="s">
        <v>314</v>
      </c>
      <c r="I319" s="16" t="s">
        <v>311</v>
      </c>
      <c r="J319" s="16" t="s">
        <v>311</v>
      </c>
      <c r="K319" s="16" t="s">
        <v>311</v>
      </c>
      <c r="L319" s="16" t="s">
        <v>315</v>
      </c>
      <c r="M319" s="16" t="s">
        <v>311</v>
      </c>
      <c r="N319" s="16" t="s">
        <v>311</v>
      </c>
      <c r="O319" s="16" t="s">
        <v>311</v>
      </c>
      <c r="P319" s="16" t="s">
        <v>311</v>
      </c>
      <c r="Q319" s="16" t="s">
        <v>311</v>
      </c>
      <c r="R319" s="16" t="s">
        <v>311</v>
      </c>
      <c r="S319" s="16" t="s">
        <v>311</v>
      </c>
      <c r="T319" s="16" t="s">
        <v>318</v>
      </c>
      <c r="U319" s="16" t="s">
        <v>311</v>
      </c>
      <c r="V319" s="16" t="s">
        <v>317</v>
      </c>
      <c r="W319" s="16" t="s">
        <v>311</v>
      </c>
      <c r="X319" s="16" t="s">
        <v>311</v>
      </c>
      <c r="Y319" s="16" t="s">
        <v>314</v>
      </c>
      <c r="Z319" s="16" t="s">
        <v>311</v>
      </c>
      <c r="AA319" s="16" t="s">
        <v>340</v>
      </c>
      <c r="BI319" s="15" t="s">
        <v>431</v>
      </c>
      <c r="BJ319" s="16" t="s">
        <v>559</v>
      </c>
      <c r="BK319" s="16" t="s">
        <v>577</v>
      </c>
      <c r="BL319" s="16" t="s">
        <v>311</v>
      </c>
      <c r="BM319" s="16" t="s">
        <v>556</v>
      </c>
      <c r="BN319" s="16" t="s">
        <v>311</v>
      </c>
      <c r="BO319" s="16" t="s">
        <v>311</v>
      </c>
      <c r="BP319" s="16" t="s">
        <v>559</v>
      </c>
      <c r="BQ319" s="16" t="s">
        <v>563</v>
      </c>
      <c r="BR319" s="16" t="s">
        <v>311</v>
      </c>
      <c r="BS319" s="16" t="s">
        <v>561</v>
      </c>
      <c r="BT319" s="16" t="s">
        <v>562</v>
      </c>
      <c r="BU319" s="16" t="s">
        <v>311</v>
      </c>
      <c r="BV319" s="16" t="s">
        <v>311</v>
      </c>
      <c r="BW319" s="16" t="s">
        <v>576</v>
      </c>
      <c r="BX319" s="16" t="s">
        <v>557</v>
      </c>
      <c r="BY319" s="16" t="s">
        <v>311</v>
      </c>
      <c r="BZ319" s="16" t="s">
        <v>311</v>
      </c>
      <c r="CA319" s="16" t="s">
        <v>311</v>
      </c>
      <c r="CB319" s="16" t="s">
        <v>311</v>
      </c>
      <c r="CC319" s="16" t="s">
        <v>566</v>
      </c>
      <c r="CD319" s="16" t="s">
        <v>574</v>
      </c>
      <c r="CE319" s="16" t="s">
        <v>311</v>
      </c>
      <c r="CF319" s="16" t="s">
        <v>311</v>
      </c>
      <c r="CG319" s="16" t="s">
        <v>568</v>
      </c>
      <c r="CH319" s="16" t="s">
        <v>311</v>
      </c>
      <c r="CI319" s="16" t="s">
        <v>573</v>
      </c>
    </row>
    <row r="320" spans="1:87" ht="15" thickBot="1" x14ac:dyDescent="0.35">
      <c r="A320" s="15" t="s">
        <v>432</v>
      </c>
      <c r="B320" s="16" t="s">
        <v>311</v>
      </c>
      <c r="C320" s="16" t="s">
        <v>312</v>
      </c>
      <c r="D320" s="16" t="s">
        <v>311</v>
      </c>
      <c r="E320" s="16" t="s">
        <v>311</v>
      </c>
      <c r="F320" s="16" t="s">
        <v>327</v>
      </c>
      <c r="G320" s="16" t="s">
        <v>311</v>
      </c>
      <c r="H320" s="16" t="s">
        <v>314</v>
      </c>
      <c r="I320" s="16" t="s">
        <v>311</v>
      </c>
      <c r="J320" s="16" t="s">
        <v>311</v>
      </c>
      <c r="K320" s="16" t="s">
        <v>311</v>
      </c>
      <c r="L320" s="16" t="s">
        <v>315</v>
      </c>
      <c r="M320" s="16" t="s">
        <v>311</v>
      </c>
      <c r="N320" s="16" t="s">
        <v>311</v>
      </c>
      <c r="O320" s="16" t="s">
        <v>311</v>
      </c>
      <c r="P320" s="16" t="s">
        <v>311</v>
      </c>
      <c r="Q320" s="16" t="s">
        <v>311</v>
      </c>
      <c r="R320" s="16" t="s">
        <v>311</v>
      </c>
      <c r="S320" s="16" t="s">
        <v>311</v>
      </c>
      <c r="T320" s="16" t="s">
        <v>318</v>
      </c>
      <c r="U320" s="16" t="s">
        <v>311</v>
      </c>
      <c r="V320" s="16" t="s">
        <v>317</v>
      </c>
      <c r="W320" s="16" t="s">
        <v>311</v>
      </c>
      <c r="X320" s="16" t="s">
        <v>311</v>
      </c>
      <c r="Y320" s="16" t="s">
        <v>314</v>
      </c>
      <c r="Z320" s="16" t="s">
        <v>311</v>
      </c>
      <c r="AA320" s="16" t="s">
        <v>340</v>
      </c>
      <c r="BI320" s="15" t="s">
        <v>432</v>
      </c>
      <c r="BJ320" s="16" t="s">
        <v>559</v>
      </c>
      <c r="BK320" s="16" t="s">
        <v>577</v>
      </c>
      <c r="BL320" s="16" t="s">
        <v>311</v>
      </c>
      <c r="BM320" s="16" t="s">
        <v>556</v>
      </c>
      <c r="BN320" s="16" t="s">
        <v>311</v>
      </c>
      <c r="BO320" s="16" t="s">
        <v>311</v>
      </c>
      <c r="BP320" s="16" t="s">
        <v>559</v>
      </c>
      <c r="BQ320" s="16" t="s">
        <v>563</v>
      </c>
      <c r="BR320" s="16" t="s">
        <v>311</v>
      </c>
      <c r="BS320" s="16" t="s">
        <v>561</v>
      </c>
      <c r="BT320" s="16" t="s">
        <v>562</v>
      </c>
      <c r="BU320" s="16" t="s">
        <v>311</v>
      </c>
      <c r="BV320" s="16" t="s">
        <v>311</v>
      </c>
      <c r="BW320" s="16" t="s">
        <v>576</v>
      </c>
      <c r="BX320" s="16" t="s">
        <v>557</v>
      </c>
      <c r="BY320" s="16" t="s">
        <v>311</v>
      </c>
      <c r="BZ320" s="16" t="s">
        <v>311</v>
      </c>
      <c r="CA320" s="16" t="s">
        <v>311</v>
      </c>
      <c r="CB320" s="16" t="s">
        <v>311</v>
      </c>
      <c r="CC320" s="16" t="s">
        <v>566</v>
      </c>
      <c r="CD320" s="16" t="s">
        <v>574</v>
      </c>
      <c r="CE320" s="16" t="s">
        <v>311</v>
      </c>
      <c r="CF320" s="16" t="s">
        <v>311</v>
      </c>
      <c r="CG320" s="16" t="s">
        <v>568</v>
      </c>
      <c r="CH320" s="16" t="s">
        <v>311</v>
      </c>
      <c r="CI320" s="16" t="s">
        <v>573</v>
      </c>
    </row>
    <row r="321" spans="1:87" ht="15" thickBot="1" x14ac:dyDescent="0.35">
      <c r="A321" s="15" t="s">
        <v>433</v>
      </c>
      <c r="B321" s="16" t="s">
        <v>311</v>
      </c>
      <c r="C321" s="16" t="s">
        <v>312</v>
      </c>
      <c r="D321" s="16" t="s">
        <v>311</v>
      </c>
      <c r="E321" s="16" t="s">
        <v>311</v>
      </c>
      <c r="F321" s="16" t="s">
        <v>327</v>
      </c>
      <c r="G321" s="16" t="s">
        <v>311</v>
      </c>
      <c r="H321" s="16" t="s">
        <v>314</v>
      </c>
      <c r="I321" s="16" t="s">
        <v>311</v>
      </c>
      <c r="J321" s="16" t="s">
        <v>311</v>
      </c>
      <c r="K321" s="16" t="s">
        <v>311</v>
      </c>
      <c r="L321" s="16" t="s">
        <v>327</v>
      </c>
      <c r="M321" s="16" t="s">
        <v>311</v>
      </c>
      <c r="N321" s="16" t="s">
        <v>311</v>
      </c>
      <c r="O321" s="16" t="s">
        <v>311</v>
      </c>
      <c r="P321" s="16" t="s">
        <v>311</v>
      </c>
      <c r="Q321" s="16" t="s">
        <v>311</v>
      </c>
      <c r="R321" s="16" t="s">
        <v>311</v>
      </c>
      <c r="S321" s="16" t="s">
        <v>311</v>
      </c>
      <c r="T321" s="16" t="s">
        <v>318</v>
      </c>
      <c r="U321" s="16" t="s">
        <v>311</v>
      </c>
      <c r="V321" s="16" t="s">
        <v>311</v>
      </c>
      <c r="W321" s="16" t="s">
        <v>311</v>
      </c>
      <c r="X321" s="16" t="s">
        <v>311</v>
      </c>
      <c r="Y321" s="16" t="s">
        <v>314</v>
      </c>
      <c r="Z321" s="16" t="s">
        <v>311</v>
      </c>
      <c r="AA321" s="16" t="s">
        <v>340</v>
      </c>
      <c r="BI321" s="15" t="s">
        <v>433</v>
      </c>
      <c r="BJ321" s="16" t="s">
        <v>559</v>
      </c>
      <c r="BK321" s="16" t="s">
        <v>577</v>
      </c>
      <c r="BL321" s="16" t="s">
        <v>311</v>
      </c>
      <c r="BM321" s="16" t="s">
        <v>556</v>
      </c>
      <c r="BN321" s="16" t="s">
        <v>311</v>
      </c>
      <c r="BO321" s="16" t="s">
        <v>311</v>
      </c>
      <c r="BP321" s="16" t="s">
        <v>559</v>
      </c>
      <c r="BQ321" s="16" t="s">
        <v>563</v>
      </c>
      <c r="BR321" s="16" t="s">
        <v>311</v>
      </c>
      <c r="BS321" s="16" t="s">
        <v>561</v>
      </c>
      <c r="BT321" s="16" t="s">
        <v>562</v>
      </c>
      <c r="BU321" s="16" t="s">
        <v>311</v>
      </c>
      <c r="BV321" s="16" t="s">
        <v>311</v>
      </c>
      <c r="BW321" s="16" t="s">
        <v>576</v>
      </c>
      <c r="BX321" s="16" t="s">
        <v>557</v>
      </c>
      <c r="BY321" s="16" t="s">
        <v>311</v>
      </c>
      <c r="BZ321" s="16" t="s">
        <v>311</v>
      </c>
      <c r="CA321" s="16" t="s">
        <v>311</v>
      </c>
      <c r="CB321" s="16" t="s">
        <v>311</v>
      </c>
      <c r="CC321" s="16" t="s">
        <v>566</v>
      </c>
      <c r="CD321" s="16" t="s">
        <v>574</v>
      </c>
      <c r="CE321" s="16" t="s">
        <v>311</v>
      </c>
      <c r="CF321" s="16" t="s">
        <v>311</v>
      </c>
      <c r="CG321" s="16" t="s">
        <v>568</v>
      </c>
      <c r="CH321" s="16" t="s">
        <v>311</v>
      </c>
      <c r="CI321" s="16" t="s">
        <v>573</v>
      </c>
    </row>
    <row r="322" spans="1:87" ht="15" thickBot="1" x14ac:dyDescent="0.35">
      <c r="A322" s="15" t="s">
        <v>434</v>
      </c>
      <c r="B322" s="16" t="s">
        <v>311</v>
      </c>
      <c r="C322" s="16" t="s">
        <v>312</v>
      </c>
      <c r="D322" s="16" t="s">
        <v>311</v>
      </c>
      <c r="E322" s="16" t="s">
        <v>311</v>
      </c>
      <c r="F322" s="16" t="s">
        <v>327</v>
      </c>
      <c r="G322" s="16" t="s">
        <v>311</v>
      </c>
      <c r="H322" s="16" t="s">
        <v>314</v>
      </c>
      <c r="I322" s="16" t="s">
        <v>311</v>
      </c>
      <c r="J322" s="16" t="s">
        <v>311</v>
      </c>
      <c r="K322" s="16" t="s">
        <v>311</v>
      </c>
      <c r="L322" s="16" t="s">
        <v>327</v>
      </c>
      <c r="M322" s="16" t="s">
        <v>311</v>
      </c>
      <c r="N322" s="16" t="s">
        <v>311</v>
      </c>
      <c r="O322" s="16" t="s">
        <v>311</v>
      </c>
      <c r="P322" s="16" t="s">
        <v>311</v>
      </c>
      <c r="Q322" s="16" t="s">
        <v>311</v>
      </c>
      <c r="R322" s="16" t="s">
        <v>311</v>
      </c>
      <c r="S322" s="16" t="s">
        <v>311</v>
      </c>
      <c r="T322" s="16" t="s">
        <v>318</v>
      </c>
      <c r="U322" s="16" t="s">
        <v>311</v>
      </c>
      <c r="V322" s="16" t="s">
        <v>311</v>
      </c>
      <c r="W322" s="16" t="s">
        <v>311</v>
      </c>
      <c r="X322" s="16" t="s">
        <v>311</v>
      </c>
      <c r="Y322" s="16" t="s">
        <v>314</v>
      </c>
      <c r="Z322" s="16" t="s">
        <v>311</v>
      </c>
      <c r="AA322" s="16" t="s">
        <v>340</v>
      </c>
      <c r="BI322" s="15" t="s">
        <v>434</v>
      </c>
      <c r="BJ322" s="16" t="s">
        <v>559</v>
      </c>
      <c r="BK322" s="16" t="s">
        <v>577</v>
      </c>
      <c r="BL322" s="16" t="s">
        <v>311</v>
      </c>
      <c r="BM322" s="16" t="s">
        <v>556</v>
      </c>
      <c r="BN322" s="16" t="s">
        <v>311</v>
      </c>
      <c r="BO322" s="16" t="s">
        <v>311</v>
      </c>
      <c r="BP322" s="16" t="s">
        <v>559</v>
      </c>
      <c r="BQ322" s="16" t="s">
        <v>563</v>
      </c>
      <c r="BR322" s="16" t="s">
        <v>311</v>
      </c>
      <c r="BS322" s="16" t="s">
        <v>561</v>
      </c>
      <c r="BT322" s="16" t="s">
        <v>562</v>
      </c>
      <c r="BU322" s="16" t="s">
        <v>311</v>
      </c>
      <c r="BV322" s="16" t="s">
        <v>311</v>
      </c>
      <c r="BW322" s="16" t="s">
        <v>576</v>
      </c>
      <c r="BX322" s="16" t="s">
        <v>557</v>
      </c>
      <c r="BY322" s="16" t="s">
        <v>311</v>
      </c>
      <c r="BZ322" s="16" t="s">
        <v>311</v>
      </c>
      <c r="CA322" s="16" t="s">
        <v>311</v>
      </c>
      <c r="CB322" s="16" t="s">
        <v>311</v>
      </c>
      <c r="CC322" s="16" t="s">
        <v>566</v>
      </c>
      <c r="CD322" s="16" t="s">
        <v>574</v>
      </c>
      <c r="CE322" s="16" t="s">
        <v>311</v>
      </c>
      <c r="CF322" s="16" t="s">
        <v>311</v>
      </c>
      <c r="CG322" s="16" t="s">
        <v>568</v>
      </c>
      <c r="CH322" s="16" t="s">
        <v>311</v>
      </c>
      <c r="CI322" s="16" t="s">
        <v>573</v>
      </c>
    </row>
    <row r="323" spans="1:87" ht="15" thickBot="1" x14ac:dyDescent="0.35">
      <c r="A323" s="15" t="s">
        <v>435</v>
      </c>
      <c r="B323" s="16" t="s">
        <v>311</v>
      </c>
      <c r="C323" s="16" t="s">
        <v>312</v>
      </c>
      <c r="D323" s="16" t="s">
        <v>311</v>
      </c>
      <c r="E323" s="16" t="s">
        <v>311</v>
      </c>
      <c r="F323" s="16" t="s">
        <v>327</v>
      </c>
      <c r="G323" s="16" t="s">
        <v>311</v>
      </c>
      <c r="H323" s="16" t="s">
        <v>314</v>
      </c>
      <c r="I323" s="16" t="s">
        <v>311</v>
      </c>
      <c r="J323" s="16" t="s">
        <v>311</v>
      </c>
      <c r="K323" s="16" t="s">
        <v>311</v>
      </c>
      <c r="L323" s="16" t="s">
        <v>327</v>
      </c>
      <c r="M323" s="16" t="s">
        <v>311</v>
      </c>
      <c r="N323" s="16" t="s">
        <v>311</v>
      </c>
      <c r="O323" s="16" t="s">
        <v>311</v>
      </c>
      <c r="P323" s="16" t="s">
        <v>311</v>
      </c>
      <c r="Q323" s="16" t="s">
        <v>311</v>
      </c>
      <c r="R323" s="16" t="s">
        <v>311</v>
      </c>
      <c r="S323" s="16" t="s">
        <v>311</v>
      </c>
      <c r="T323" s="16" t="s">
        <v>318</v>
      </c>
      <c r="U323" s="16" t="s">
        <v>311</v>
      </c>
      <c r="V323" s="16" t="s">
        <v>311</v>
      </c>
      <c r="W323" s="16" t="s">
        <v>311</v>
      </c>
      <c r="X323" s="16" t="s">
        <v>311</v>
      </c>
      <c r="Y323" s="16" t="s">
        <v>314</v>
      </c>
      <c r="Z323" s="16" t="s">
        <v>311</v>
      </c>
      <c r="AA323" s="16" t="s">
        <v>340</v>
      </c>
      <c r="BI323" s="15" t="s">
        <v>435</v>
      </c>
      <c r="BJ323" s="16" t="s">
        <v>559</v>
      </c>
      <c r="BK323" s="16" t="s">
        <v>577</v>
      </c>
      <c r="BL323" s="16" t="s">
        <v>311</v>
      </c>
      <c r="BM323" s="16" t="s">
        <v>556</v>
      </c>
      <c r="BN323" s="16" t="s">
        <v>311</v>
      </c>
      <c r="BO323" s="16" t="s">
        <v>311</v>
      </c>
      <c r="BP323" s="16" t="s">
        <v>559</v>
      </c>
      <c r="BQ323" s="16" t="s">
        <v>563</v>
      </c>
      <c r="BR323" s="16" t="s">
        <v>311</v>
      </c>
      <c r="BS323" s="16" t="s">
        <v>561</v>
      </c>
      <c r="BT323" s="16" t="s">
        <v>562</v>
      </c>
      <c r="BU323" s="16" t="s">
        <v>311</v>
      </c>
      <c r="BV323" s="16" t="s">
        <v>311</v>
      </c>
      <c r="BW323" s="16" t="s">
        <v>576</v>
      </c>
      <c r="BX323" s="16" t="s">
        <v>557</v>
      </c>
      <c r="BY323" s="16" t="s">
        <v>311</v>
      </c>
      <c r="BZ323" s="16" t="s">
        <v>311</v>
      </c>
      <c r="CA323" s="16" t="s">
        <v>311</v>
      </c>
      <c r="CB323" s="16" t="s">
        <v>311</v>
      </c>
      <c r="CC323" s="16" t="s">
        <v>566</v>
      </c>
      <c r="CD323" s="16" t="s">
        <v>574</v>
      </c>
      <c r="CE323" s="16" t="s">
        <v>311</v>
      </c>
      <c r="CF323" s="16" t="s">
        <v>311</v>
      </c>
      <c r="CG323" s="16" t="s">
        <v>568</v>
      </c>
      <c r="CH323" s="16" t="s">
        <v>311</v>
      </c>
      <c r="CI323" s="16" t="s">
        <v>573</v>
      </c>
    </row>
    <row r="324" spans="1:87" ht="15" thickBot="1" x14ac:dyDescent="0.35">
      <c r="A324" s="15" t="s">
        <v>436</v>
      </c>
      <c r="B324" s="16" t="s">
        <v>311</v>
      </c>
      <c r="C324" s="16" t="s">
        <v>312</v>
      </c>
      <c r="D324" s="16" t="s">
        <v>311</v>
      </c>
      <c r="E324" s="16" t="s">
        <v>311</v>
      </c>
      <c r="F324" s="16" t="s">
        <v>327</v>
      </c>
      <c r="G324" s="16" t="s">
        <v>311</v>
      </c>
      <c r="H324" s="16" t="s">
        <v>314</v>
      </c>
      <c r="I324" s="16" t="s">
        <v>311</v>
      </c>
      <c r="J324" s="16" t="s">
        <v>311</v>
      </c>
      <c r="K324" s="16" t="s">
        <v>311</v>
      </c>
      <c r="L324" s="16" t="s">
        <v>327</v>
      </c>
      <c r="M324" s="16" t="s">
        <v>311</v>
      </c>
      <c r="N324" s="16" t="s">
        <v>311</v>
      </c>
      <c r="O324" s="16" t="s">
        <v>311</v>
      </c>
      <c r="P324" s="16" t="s">
        <v>311</v>
      </c>
      <c r="Q324" s="16" t="s">
        <v>311</v>
      </c>
      <c r="R324" s="16" t="s">
        <v>311</v>
      </c>
      <c r="S324" s="16" t="s">
        <v>311</v>
      </c>
      <c r="T324" s="16" t="s">
        <v>318</v>
      </c>
      <c r="U324" s="16" t="s">
        <v>311</v>
      </c>
      <c r="V324" s="16" t="s">
        <v>311</v>
      </c>
      <c r="W324" s="16" t="s">
        <v>311</v>
      </c>
      <c r="X324" s="16" t="s">
        <v>311</v>
      </c>
      <c r="Y324" s="16" t="s">
        <v>314</v>
      </c>
      <c r="Z324" s="16" t="s">
        <v>311</v>
      </c>
      <c r="AA324" s="16" t="s">
        <v>340</v>
      </c>
      <c r="BI324" s="15" t="s">
        <v>436</v>
      </c>
      <c r="BJ324" s="16" t="s">
        <v>559</v>
      </c>
      <c r="BK324" s="16" t="s">
        <v>577</v>
      </c>
      <c r="BL324" s="16" t="s">
        <v>311</v>
      </c>
      <c r="BM324" s="16" t="s">
        <v>556</v>
      </c>
      <c r="BN324" s="16" t="s">
        <v>311</v>
      </c>
      <c r="BO324" s="16" t="s">
        <v>311</v>
      </c>
      <c r="BP324" s="16" t="s">
        <v>559</v>
      </c>
      <c r="BQ324" s="16" t="s">
        <v>563</v>
      </c>
      <c r="BR324" s="16" t="s">
        <v>311</v>
      </c>
      <c r="BS324" s="16" t="s">
        <v>561</v>
      </c>
      <c r="BT324" s="16" t="s">
        <v>562</v>
      </c>
      <c r="BU324" s="16" t="s">
        <v>311</v>
      </c>
      <c r="BV324" s="16" t="s">
        <v>311</v>
      </c>
      <c r="BW324" s="16" t="s">
        <v>576</v>
      </c>
      <c r="BX324" s="16" t="s">
        <v>557</v>
      </c>
      <c r="BY324" s="16" t="s">
        <v>311</v>
      </c>
      <c r="BZ324" s="16" t="s">
        <v>311</v>
      </c>
      <c r="CA324" s="16" t="s">
        <v>311</v>
      </c>
      <c r="CB324" s="16" t="s">
        <v>311</v>
      </c>
      <c r="CC324" s="16" t="s">
        <v>566</v>
      </c>
      <c r="CD324" s="16" t="s">
        <v>574</v>
      </c>
      <c r="CE324" s="16" t="s">
        <v>311</v>
      </c>
      <c r="CF324" s="16" t="s">
        <v>311</v>
      </c>
      <c r="CG324" s="16" t="s">
        <v>568</v>
      </c>
      <c r="CH324" s="16" t="s">
        <v>311</v>
      </c>
      <c r="CI324" s="16" t="s">
        <v>573</v>
      </c>
    </row>
    <row r="325" spans="1:87" ht="15" thickBot="1" x14ac:dyDescent="0.35">
      <c r="A325" s="15" t="s">
        <v>437</v>
      </c>
      <c r="B325" s="16" t="s">
        <v>311</v>
      </c>
      <c r="C325" s="16" t="s">
        <v>312</v>
      </c>
      <c r="D325" s="16" t="s">
        <v>311</v>
      </c>
      <c r="E325" s="16" t="s">
        <v>311</v>
      </c>
      <c r="F325" s="16" t="s">
        <v>327</v>
      </c>
      <c r="G325" s="16" t="s">
        <v>311</v>
      </c>
      <c r="H325" s="16" t="s">
        <v>314</v>
      </c>
      <c r="I325" s="16" t="s">
        <v>311</v>
      </c>
      <c r="J325" s="16" t="s">
        <v>311</v>
      </c>
      <c r="K325" s="16" t="s">
        <v>311</v>
      </c>
      <c r="L325" s="16" t="s">
        <v>327</v>
      </c>
      <c r="M325" s="16" t="s">
        <v>311</v>
      </c>
      <c r="N325" s="16" t="s">
        <v>311</v>
      </c>
      <c r="O325" s="16" t="s">
        <v>311</v>
      </c>
      <c r="P325" s="16" t="s">
        <v>311</v>
      </c>
      <c r="Q325" s="16" t="s">
        <v>311</v>
      </c>
      <c r="R325" s="16" t="s">
        <v>311</v>
      </c>
      <c r="S325" s="16" t="s">
        <v>311</v>
      </c>
      <c r="T325" s="16" t="s">
        <v>318</v>
      </c>
      <c r="U325" s="16" t="s">
        <v>311</v>
      </c>
      <c r="V325" s="16" t="s">
        <v>311</v>
      </c>
      <c r="W325" s="16" t="s">
        <v>311</v>
      </c>
      <c r="X325" s="16" t="s">
        <v>311</v>
      </c>
      <c r="Y325" s="16" t="s">
        <v>314</v>
      </c>
      <c r="Z325" s="16" t="s">
        <v>311</v>
      </c>
      <c r="AA325" s="16" t="s">
        <v>340</v>
      </c>
      <c r="BI325" s="15" t="s">
        <v>437</v>
      </c>
      <c r="BJ325" s="16" t="s">
        <v>559</v>
      </c>
      <c r="BK325" s="16" t="s">
        <v>577</v>
      </c>
      <c r="BL325" s="16" t="s">
        <v>311</v>
      </c>
      <c r="BM325" s="16" t="s">
        <v>556</v>
      </c>
      <c r="BN325" s="16" t="s">
        <v>311</v>
      </c>
      <c r="BO325" s="16" t="s">
        <v>311</v>
      </c>
      <c r="BP325" s="16" t="s">
        <v>559</v>
      </c>
      <c r="BQ325" s="16" t="s">
        <v>563</v>
      </c>
      <c r="BR325" s="16" t="s">
        <v>311</v>
      </c>
      <c r="BS325" s="16" t="s">
        <v>561</v>
      </c>
      <c r="BT325" s="16" t="s">
        <v>562</v>
      </c>
      <c r="BU325" s="16" t="s">
        <v>311</v>
      </c>
      <c r="BV325" s="16" t="s">
        <v>311</v>
      </c>
      <c r="BW325" s="16" t="s">
        <v>576</v>
      </c>
      <c r="BX325" s="16" t="s">
        <v>557</v>
      </c>
      <c r="BY325" s="16" t="s">
        <v>311</v>
      </c>
      <c r="BZ325" s="16" t="s">
        <v>311</v>
      </c>
      <c r="CA325" s="16" t="s">
        <v>311</v>
      </c>
      <c r="CB325" s="16" t="s">
        <v>311</v>
      </c>
      <c r="CC325" s="16" t="s">
        <v>566</v>
      </c>
      <c r="CD325" s="16" t="s">
        <v>574</v>
      </c>
      <c r="CE325" s="16" t="s">
        <v>311</v>
      </c>
      <c r="CF325" s="16" t="s">
        <v>311</v>
      </c>
      <c r="CG325" s="16" t="s">
        <v>568</v>
      </c>
      <c r="CH325" s="16" t="s">
        <v>311</v>
      </c>
      <c r="CI325" s="16" t="s">
        <v>573</v>
      </c>
    </row>
    <row r="326" spans="1:87" ht="15" thickBot="1" x14ac:dyDescent="0.35">
      <c r="A326" s="15" t="s">
        <v>438</v>
      </c>
      <c r="B326" s="16" t="s">
        <v>311</v>
      </c>
      <c r="C326" s="16" t="s">
        <v>312</v>
      </c>
      <c r="D326" s="16" t="s">
        <v>311</v>
      </c>
      <c r="E326" s="16" t="s">
        <v>311</v>
      </c>
      <c r="F326" s="16" t="s">
        <v>327</v>
      </c>
      <c r="G326" s="16" t="s">
        <v>311</v>
      </c>
      <c r="H326" s="16" t="s">
        <v>314</v>
      </c>
      <c r="I326" s="16" t="s">
        <v>311</v>
      </c>
      <c r="J326" s="16" t="s">
        <v>311</v>
      </c>
      <c r="K326" s="16" t="s">
        <v>311</v>
      </c>
      <c r="L326" s="16" t="s">
        <v>327</v>
      </c>
      <c r="M326" s="16" t="s">
        <v>311</v>
      </c>
      <c r="N326" s="16" t="s">
        <v>311</v>
      </c>
      <c r="O326" s="16" t="s">
        <v>311</v>
      </c>
      <c r="P326" s="16" t="s">
        <v>311</v>
      </c>
      <c r="Q326" s="16" t="s">
        <v>311</v>
      </c>
      <c r="R326" s="16" t="s">
        <v>311</v>
      </c>
      <c r="S326" s="16" t="s">
        <v>311</v>
      </c>
      <c r="T326" s="16" t="s">
        <v>318</v>
      </c>
      <c r="U326" s="16" t="s">
        <v>311</v>
      </c>
      <c r="V326" s="16" t="s">
        <v>311</v>
      </c>
      <c r="W326" s="16" t="s">
        <v>311</v>
      </c>
      <c r="X326" s="16" t="s">
        <v>311</v>
      </c>
      <c r="Y326" s="16" t="s">
        <v>314</v>
      </c>
      <c r="Z326" s="16" t="s">
        <v>311</v>
      </c>
      <c r="AA326" s="16" t="s">
        <v>340</v>
      </c>
      <c r="BI326" s="15" t="s">
        <v>438</v>
      </c>
      <c r="BJ326" s="16" t="s">
        <v>559</v>
      </c>
      <c r="BK326" s="16" t="s">
        <v>577</v>
      </c>
      <c r="BL326" s="16" t="s">
        <v>311</v>
      </c>
      <c r="BM326" s="16" t="s">
        <v>556</v>
      </c>
      <c r="BN326" s="16" t="s">
        <v>311</v>
      </c>
      <c r="BO326" s="16" t="s">
        <v>311</v>
      </c>
      <c r="BP326" s="16" t="s">
        <v>559</v>
      </c>
      <c r="BQ326" s="16" t="s">
        <v>563</v>
      </c>
      <c r="BR326" s="16" t="s">
        <v>311</v>
      </c>
      <c r="BS326" s="16" t="s">
        <v>561</v>
      </c>
      <c r="BT326" s="16" t="s">
        <v>562</v>
      </c>
      <c r="BU326" s="16" t="s">
        <v>311</v>
      </c>
      <c r="BV326" s="16" t="s">
        <v>311</v>
      </c>
      <c r="BW326" s="16" t="s">
        <v>576</v>
      </c>
      <c r="BX326" s="16" t="s">
        <v>557</v>
      </c>
      <c r="BY326" s="16" t="s">
        <v>311</v>
      </c>
      <c r="BZ326" s="16" t="s">
        <v>311</v>
      </c>
      <c r="CA326" s="16" t="s">
        <v>311</v>
      </c>
      <c r="CB326" s="16" t="s">
        <v>311</v>
      </c>
      <c r="CC326" s="16" t="s">
        <v>566</v>
      </c>
      <c r="CD326" s="16" t="s">
        <v>574</v>
      </c>
      <c r="CE326" s="16" t="s">
        <v>311</v>
      </c>
      <c r="CF326" s="16" t="s">
        <v>311</v>
      </c>
      <c r="CG326" s="16" t="s">
        <v>568</v>
      </c>
      <c r="CH326" s="16" t="s">
        <v>311</v>
      </c>
      <c r="CI326" s="16" t="s">
        <v>573</v>
      </c>
    </row>
    <row r="327" spans="1:87" ht="15" thickBot="1" x14ac:dyDescent="0.35">
      <c r="A327" s="15" t="s">
        <v>439</v>
      </c>
      <c r="B327" s="16" t="s">
        <v>311</v>
      </c>
      <c r="C327" s="16" t="s">
        <v>312</v>
      </c>
      <c r="D327" s="16" t="s">
        <v>311</v>
      </c>
      <c r="E327" s="16" t="s">
        <v>311</v>
      </c>
      <c r="F327" s="16" t="s">
        <v>327</v>
      </c>
      <c r="G327" s="16" t="s">
        <v>311</v>
      </c>
      <c r="H327" s="16" t="s">
        <v>314</v>
      </c>
      <c r="I327" s="16" t="s">
        <v>311</v>
      </c>
      <c r="J327" s="16" t="s">
        <v>311</v>
      </c>
      <c r="K327" s="16" t="s">
        <v>311</v>
      </c>
      <c r="L327" s="16" t="s">
        <v>327</v>
      </c>
      <c r="M327" s="16" t="s">
        <v>311</v>
      </c>
      <c r="N327" s="16" t="s">
        <v>311</v>
      </c>
      <c r="O327" s="16" t="s">
        <v>311</v>
      </c>
      <c r="P327" s="16" t="s">
        <v>311</v>
      </c>
      <c r="Q327" s="16" t="s">
        <v>311</v>
      </c>
      <c r="R327" s="16" t="s">
        <v>311</v>
      </c>
      <c r="S327" s="16" t="s">
        <v>311</v>
      </c>
      <c r="T327" s="16" t="s">
        <v>318</v>
      </c>
      <c r="U327" s="16" t="s">
        <v>311</v>
      </c>
      <c r="V327" s="16" t="s">
        <v>311</v>
      </c>
      <c r="W327" s="16" t="s">
        <v>311</v>
      </c>
      <c r="X327" s="16" t="s">
        <v>311</v>
      </c>
      <c r="Y327" s="16" t="s">
        <v>314</v>
      </c>
      <c r="Z327" s="16" t="s">
        <v>311</v>
      </c>
      <c r="AA327" s="16" t="s">
        <v>340</v>
      </c>
      <c r="BI327" s="15" t="s">
        <v>439</v>
      </c>
      <c r="BJ327" s="16" t="s">
        <v>559</v>
      </c>
      <c r="BK327" s="16" t="s">
        <v>577</v>
      </c>
      <c r="BL327" s="16" t="s">
        <v>311</v>
      </c>
      <c r="BM327" s="16" t="s">
        <v>556</v>
      </c>
      <c r="BN327" s="16" t="s">
        <v>311</v>
      </c>
      <c r="BO327" s="16" t="s">
        <v>311</v>
      </c>
      <c r="BP327" s="16" t="s">
        <v>559</v>
      </c>
      <c r="BQ327" s="16" t="s">
        <v>563</v>
      </c>
      <c r="BR327" s="16" t="s">
        <v>311</v>
      </c>
      <c r="BS327" s="16" t="s">
        <v>561</v>
      </c>
      <c r="BT327" s="16" t="s">
        <v>562</v>
      </c>
      <c r="BU327" s="16" t="s">
        <v>311</v>
      </c>
      <c r="BV327" s="16" t="s">
        <v>311</v>
      </c>
      <c r="BW327" s="16" t="s">
        <v>576</v>
      </c>
      <c r="BX327" s="16" t="s">
        <v>557</v>
      </c>
      <c r="BY327" s="16" t="s">
        <v>311</v>
      </c>
      <c r="BZ327" s="16" t="s">
        <v>311</v>
      </c>
      <c r="CA327" s="16" t="s">
        <v>311</v>
      </c>
      <c r="CB327" s="16" t="s">
        <v>311</v>
      </c>
      <c r="CC327" s="16" t="s">
        <v>566</v>
      </c>
      <c r="CD327" s="16" t="s">
        <v>574</v>
      </c>
      <c r="CE327" s="16" t="s">
        <v>311</v>
      </c>
      <c r="CF327" s="16" t="s">
        <v>311</v>
      </c>
      <c r="CG327" s="16" t="s">
        <v>568</v>
      </c>
      <c r="CH327" s="16" t="s">
        <v>311</v>
      </c>
      <c r="CI327" s="16" t="s">
        <v>573</v>
      </c>
    </row>
    <row r="328" spans="1:87" ht="15" thickBot="1" x14ac:dyDescent="0.35">
      <c r="A328" s="15" t="s">
        <v>440</v>
      </c>
      <c r="B328" s="16" t="s">
        <v>311</v>
      </c>
      <c r="C328" s="16" t="s">
        <v>312</v>
      </c>
      <c r="D328" s="16" t="s">
        <v>311</v>
      </c>
      <c r="E328" s="16" t="s">
        <v>311</v>
      </c>
      <c r="F328" s="16" t="s">
        <v>327</v>
      </c>
      <c r="G328" s="16" t="s">
        <v>311</v>
      </c>
      <c r="H328" s="16" t="s">
        <v>314</v>
      </c>
      <c r="I328" s="16" t="s">
        <v>311</v>
      </c>
      <c r="J328" s="16" t="s">
        <v>311</v>
      </c>
      <c r="K328" s="16" t="s">
        <v>311</v>
      </c>
      <c r="L328" s="16" t="s">
        <v>327</v>
      </c>
      <c r="M328" s="16" t="s">
        <v>311</v>
      </c>
      <c r="N328" s="16" t="s">
        <v>311</v>
      </c>
      <c r="O328" s="16" t="s">
        <v>311</v>
      </c>
      <c r="P328" s="16" t="s">
        <v>311</v>
      </c>
      <c r="Q328" s="16" t="s">
        <v>311</v>
      </c>
      <c r="R328" s="16" t="s">
        <v>311</v>
      </c>
      <c r="S328" s="16" t="s">
        <v>311</v>
      </c>
      <c r="T328" s="16" t="s">
        <v>318</v>
      </c>
      <c r="U328" s="16" t="s">
        <v>311</v>
      </c>
      <c r="V328" s="16" t="s">
        <v>311</v>
      </c>
      <c r="W328" s="16" t="s">
        <v>311</v>
      </c>
      <c r="X328" s="16" t="s">
        <v>311</v>
      </c>
      <c r="Y328" s="16" t="s">
        <v>314</v>
      </c>
      <c r="Z328" s="16" t="s">
        <v>311</v>
      </c>
      <c r="AA328" s="16" t="s">
        <v>340</v>
      </c>
      <c r="BI328" s="15" t="s">
        <v>440</v>
      </c>
      <c r="BJ328" s="16" t="s">
        <v>559</v>
      </c>
      <c r="BK328" s="16" t="s">
        <v>577</v>
      </c>
      <c r="BL328" s="16" t="s">
        <v>311</v>
      </c>
      <c r="BM328" s="16" t="s">
        <v>556</v>
      </c>
      <c r="BN328" s="16" t="s">
        <v>311</v>
      </c>
      <c r="BO328" s="16" t="s">
        <v>311</v>
      </c>
      <c r="BP328" s="16" t="s">
        <v>559</v>
      </c>
      <c r="BQ328" s="16" t="s">
        <v>563</v>
      </c>
      <c r="BR328" s="16" t="s">
        <v>311</v>
      </c>
      <c r="BS328" s="16" t="s">
        <v>561</v>
      </c>
      <c r="BT328" s="16" t="s">
        <v>562</v>
      </c>
      <c r="BU328" s="16" t="s">
        <v>311</v>
      </c>
      <c r="BV328" s="16" t="s">
        <v>311</v>
      </c>
      <c r="BW328" s="16" t="s">
        <v>576</v>
      </c>
      <c r="BX328" s="16" t="s">
        <v>557</v>
      </c>
      <c r="BY328" s="16" t="s">
        <v>311</v>
      </c>
      <c r="BZ328" s="16" t="s">
        <v>311</v>
      </c>
      <c r="CA328" s="16" t="s">
        <v>311</v>
      </c>
      <c r="CB328" s="16" t="s">
        <v>311</v>
      </c>
      <c r="CC328" s="16" t="s">
        <v>566</v>
      </c>
      <c r="CD328" s="16" t="s">
        <v>574</v>
      </c>
      <c r="CE328" s="16" t="s">
        <v>311</v>
      </c>
      <c r="CF328" s="16" t="s">
        <v>311</v>
      </c>
      <c r="CG328" s="16" t="s">
        <v>568</v>
      </c>
      <c r="CH328" s="16" t="s">
        <v>311</v>
      </c>
      <c r="CI328" s="16" t="s">
        <v>573</v>
      </c>
    </row>
    <row r="329" spans="1:87" ht="15" thickBot="1" x14ac:dyDescent="0.35">
      <c r="A329" s="15" t="s">
        <v>441</v>
      </c>
      <c r="B329" s="16" t="s">
        <v>311</v>
      </c>
      <c r="C329" s="16" t="s">
        <v>312</v>
      </c>
      <c r="D329" s="16" t="s">
        <v>311</v>
      </c>
      <c r="E329" s="16" t="s">
        <v>311</v>
      </c>
      <c r="F329" s="16" t="s">
        <v>327</v>
      </c>
      <c r="G329" s="16" t="s">
        <v>311</v>
      </c>
      <c r="H329" s="16" t="s">
        <v>314</v>
      </c>
      <c r="I329" s="16" t="s">
        <v>311</v>
      </c>
      <c r="J329" s="16" t="s">
        <v>311</v>
      </c>
      <c r="K329" s="16" t="s">
        <v>311</v>
      </c>
      <c r="L329" s="16" t="s">
        <v>320</v>
      </c>
      <c r="M329" s="16" t="s">
        <v>311</v>
      </c>
      <c r="N329" s="16" t="s">
        <v>311</v>
      </c>
      <c r="O329" s="16" t="s">
        <v>311</v>
      </c>
      <c r="P329" s="16" t="s">
        <v>311</v>
      </c>
      <c r="Q329" s="16" t="s">
        <v>311</v>
      </c>
      <c r="R329" s="16" t="s">
        <v>311</v>
      </c>
      <c r="S329" s="16" t="s">
        <v>311</v>
      </c>
      <c r="T329" s="16" t="s">
        <v>318</v>
      </c>
      <c r="U329" s="16" t="s">
        <v>311</v>
      </c>
      <c r="V329" s="16" t="s">
        <v>311</v>
      </c>
      <c r="W329" s="16" t="s">
        <v>311</v>
      </c>
      <c r="X329" s="16" t="s">
        <v>311</v>
      </c>
      <c r="Y329" s="16" t="s">
        <v>314</v>
      </c>
      <c r="Z329" s="16" t="s">
        <v>311</v>
      </c>
      <c r="AA329" s="16" t="s">
        <v>340</v>
      </c>
      <c r="BI329" s="15" t="s">
        <v>441</v>
      </c>
      <c r="BJ329" s="16" t="s">
        <v>559</v>
      </c>
      <c r="BK329" s="16" t="s">
        <v>577</v>
      </c>
      <c r="BL329" s="16" t="s">
        <v>311</v>
      </c>
      <c r="BM329" s="16" t="s">
        <v>556</v>
      </c>
      <c r="BN329" s="16" t="s">
        <v>311</v>
      </c>
      <c r="BO329" s="16" t="s">
        <v>311</v>
      </c>
      <c r="BP329" s="16" t="s">
        <v>559</v>
      </c>
      <c r="BQ329" s="16" t="s">
        <v>563</v>
      </c>
      <c r="BR329" s="16" t="s">
        <v>311</v>
      </c>
      <c r="BS329" s="16" t="s">
        <v>561</v>
      </c>
      <c r="BT329" s="16" t="s">
        <v>562</v>
      </c>
      <c r="BU329" s="16" t="s">
        <v>311</v>
      </c>
      <c r="BV329" s="16" t="s">
        <v>311</v>
      </c>
      <c r="BW329" s="16" t="s">
        <v>576</v>
      </c>
      <c r="BX329" s="16" t="s">
        <v>557</v>
      </c>
      <c r="BY329" s="16" t="s">
        <v>311</v>
      </c>
      <c r="BZ329" s="16" t="s">
        <v>311</v>
      </c>
      <c r="CA329" s="16" t="s">
        <v>311</v>
      </c>
      <c r="CB329" s="16" t="s">
        <v>311</v>
      </c>
      <c r="CC329" s="16" t="s">
        <v>566</v>
      </c>
      <c r="CD329" s="16" t="s">
        <v>574</v>
      </c>
      <c r="CE329" s="16" t="s">
        <v>311</v>
      </c>
      <c r="CF329" s="16" t="s">
        <v>311</v>
      </c>
      <c r="CG329" s="16" t="s">
        <v>568</v>
      </c>
      <c r="CH329" s="16" t="s">
        <v>311</v>
      </c>
      <c r="CI329" s="16" t="s">
        <v>573</v>
      </c>
    </row>
    <row r="330" spans="1:87" ht="15" thickBot="1" x14ac:dyDescent="0.35">
      <c r="A330" s="15" t="s">
        <v>442</v>
      </c>
      <c r="B330" s="16" t="s">
        <v>311</v>
      </c>
      <c r="C330" s="16" t="s">
        <v>312</v>
      </c>
      <c r="D330" s="16" t="s">
        <v>311</v>
      </c>
      <c r="E330" s="16" t="s">
        <v>311</v>
      </c>
      <c r="F330" s="16" t="s">
        <v>327</v>
      </c>
      <c r="G330" s="16" t="s">
        <v>311</v>
      </c>
      <c r="H330" s="16" t="s">
        <v>314</v>
      </c>
      <c r="I330" s="16" t="s">
        <v>311</v>
      </c>
      <c r="J330" s="16" t="s">
        <v>311</v>
      </c>
      <c r="K330" s="16" t="s">
        <v>311</v>
      </c>
      <c r="L330" s="16" t="s">
        <v>320</v>
      </c>
      <c r="M330" s="16" t="s">
        <v>311</v>
      </c>
      <c r="N330" s="16" t="s">
        <v>311</v>
      </c>
      <c r="O330" s="16" t="s">
        <v>311</v>
      </c>
      <c r="P330" s="16" t="s">
        <v>311</v>
      </c>
      <c r="Q330" s="16" t="s">
        <v>311</v>
      </c>
      <c r="R330" s="16" t="s">
        <v>311</v>
      </c>
      <c r="S330" s="16" t="s">
        <v>311</v>
      </c>
      <c r="T330" s="16" t="s">
        <v>318</v>
      </c>
      <c r="U330" s="16" t="s">
        <v>311</v>
      </c>
      <c r="V330" s="16" t="s">
        <v>311</v>
      </c>
      <c r="W330" s="16" t="s">
        <v>311</v>
      </c>
      <c r="X330" s="16" t="s">
        <v>311</v>
      </c>
      <c r="Y330" s="16" t="s">
        <v>314</v>
      </c>
      <c r="Z330" s="16" t="s">
        <v>311</v>
      </c>
      <c r="AA330" s="16" t="s">
        <v>340</v>
      </c>
      <c r="BI330" s="15" t="s">
        <v>442</v>
      </c>
      <c r="BJ330" s="16" t="s">
        <v>559</v>
      </c>
      <c r="BK330" s="16" t="s">
        <v>577</v>
      </c>
      <c r="BL330" s="16" t="s">
        <v>311</v>
      </c>
      <c r="BM330" s="16" t="s">
        <v>556</v>
      </c>
      <c r="BN330" s="16" t="s">
        <v>311</v>
      </c>
      <c r="BO330" s="16" t="s">
        <v>311</v>
      </c>
      <c r="BP330" s="16" t="s">
        <v>559</v>
      </c>
      <c r="BQ330" s="16" t="s">
        <v>563</v>
      </c>
      <c r="BR330" s="16" t="s">
        <v>311</v>
      </c>
      <c r="BS330" s="16" t="s">
        <v>561</v>
      </c>
      <c r="BT330" s="16" t="s">
        <v>562</v>
      </c>
      <c r="BU330" s="16" t="s">
        <v>311</v>
      </c>
      <c r="BV330" s="16" t="s">
        <v>311</v>
      </c>
      <c r="BW330" s="16" t="s">
        <v>576</v>
      </c>
      <c r="BX330" s="16" t="s">
        <v>557</v>
      </c>
      <c r="BY330" s="16" t="s">
        <v>311</v>
      </c>
      <c r="BZ330" s="16" t="s">
        <v>311</v>
      </c>
      <c r="CA330" s="16" t="s">
        <v>311</v>
      </c>
      <c r="CB330" s="16" t="s">
        <v>311</v>
      </c>
      <c r="CC330" s="16" t="s">
        <v>566</v>
      </c>
      <c r="CD330" s="16" t="s">
        <v>569</v>
      </c>
      <c r="CE330" s="16" t="s">
        <v>311</v>
      </c>
      <c r="CF330" s="16" t="s">
        <v>311</v>
      </c>
      <c r="CG330" s="16" t="s">
        <v>568</v>
      </c>
      <c r="CH330" s="16" t="s">
        <v>311</v>
      </c>
      <c r="CI330" s="16" t="s">
        <v>573</v>
      </c>
    </row>
    <row r="331" spans="1:87" ht="15" thickBot="1" x14ac:dyDescent="0.35">
      <c r="A331" s="15" t="s">
        <v>443</v>
      </c>
      <c r="B331" s="16" t="s">
        <v>311</v>
      </c>
      <c r="C331" s="16" t="s">
        <v>312</v>
      </c>
      <c r="D331" s="16" t="s">
        <v>311</v>
      </c>
      <c r="E331" s="16" t="s">
        <v>311</v>
      </c>
      <c r="F331" s="16" t="s">
        <v>327</v>
      </c>
      <c r="G331" s="16" t="s">
        <v>311</v>
      </c>
      <c r="H331" s="16" t="s">
        <v>314</v>
      </c>
      <c r="I331" s="16" t="s">
        <v>311</v>
      </c>
      <c r="J331" s="16" t="s">
        <v>311</v>
      </c>
      <c r="K331" s="16" t="s">
        <v>311</v>
      </c>
      <c r="L331" s="16" t="s">
        <v>320</v>
      </c>
      <c r="M331" s="16" t="s">
        <v>311</v>
      </c>
      <c r="N331" s="16" t="s">
        <v>311</v>
      </c>
      <c r="O331" s="16" t="s">
        <v>311</v>
      </c>
      <c r="P331" s="16" t="s">
        <v>311</v>
      </c>
      <c r="Q331" s="16" t="s">
        <v>311</v>
      </c>
      <c r="R331" s="16" t="s">
        <v>311</v>
      </c>
      <c r="S331" s="16" t="s">
        <v>311</v>
      </c>
      <c r="T331" s="16" t="s">
        <v>318</v>
      </c>
      <c r="U331" s="16" t="s">
        <v>311</v>
      </c>
      <c r="V331" s="16" t="s">
        <v>311</v>
      </c>
      <c r="W331" s="16" t="s">
        <v>311</v>
      </c>
      <c r="X331" s="16" t="s">
        <v>311</v>
      </c>
      <c r="Y331" s="16" t="s">
        <v>314</v>
      </c>
      <c r="Z331" s="16" t="s">
        <v>311</v>
      </c>
      <c r="AA331" s="16" t="s">
        <v>340</v>
      </c>
      <c r="BI331" s="15" t="s">
        <v>443</v>
      </c>
      <c r="BJ331" s="16" t="s">
        <v>559</v>
      </c>
      <c r="BK331" s="16" t="s">
        <v>577</v>
      </c>
      <c r="BL331" s="16" t="s">
        <v>311</v>
      </c>
      <c r="BM331" s="16" t="s">
        <v>556</v>
      </c>
      <c r="BN331" s="16" t="s">
        <v>311</v>
      </c>
      <c r="BO331" s="16" t="s">
        <v>311</v>
      </c>
      <c r="BP331" s="16" t="s">
        <v>559</v>
      </c>
      <c r="BQ331" s="16" t="s">
        <v>563</v>
      </c>
      <c r="BR331" s="16" t="s">
        <v>311</v>
      </c>
      <c r="BS331" s="16" t="s">
        <v>561</v>
      </c>
      <c r="BT331" s="16" t="s">
        <v>562</v>
      </c>
      <c r="BU331" s="16" t="s">
        <v>311</v>
      </c>
      <c r="BV331" s="16" t="s">
        <v>311</v>
      </c>
      <c r="BW331" s="16" t="s">
        <v>576</v>
      </c>
      <c r="BX331" s="16" t="s">
        <v>557</v>
      </c>
      <c r="BY331" s="16" t="s">
        <v>311</v>
      </c>
      <c r="BZ331" s="16" t="s">
        <v>311</v>
      </c>
      <c r="CA331" s="16" t="s">
        <v>311</v>
      </c>
      <c r="CB331" s="16" t="s">
        <v>311</v>
      </c>
      <c r="CC331" s="16" t="s">
        <v>566</v>
      </c>
      <c r="CD331" s="16" t="s">
        <v>578</v>
      </c>
      <c r="CE331" s="16" t="s">
        <v>311</v>
      </c>
      <c r="CF331" s="16" t="s">
        <v>311</v>
      </c>
      <c r="CG331" s="16" t="s">
        <v>568</v>
      </c>
      <c r="CH331" s="16" t="s">
        <v>311</v>
      </c>
      <c r="CI331" s="16" t="s">
        <v>573</v>
      </c>
    </row>
    <row r="332" spans="1:87" ht="15" thickBot="1" x14ac:dyDescent="0.35">
      <c r="A332" s="15" t="s">
        <v>444</v>
      </c>
      <c r="B332" s="16" t="s">
        <v>311</v>
      </c>
      <c r="C332" s="16" t="s">
        <v>312</v>
      </c>
      <c r="D332" s="16" t="s">
        <v>311</v>
      </c>
      <c r="E332" s="16" t="s">
        <v>311</v>
      </c>
      <c r="F332" s="16" t="s">
        <v>327</v>
      </c>
      <c r="G332" s="16" t="s">
        <v>311</v>
      </c>
      <c r="H332" s="16" t="s">
        <v>314</v>
      </c>
      <c r="I332" s="16" t="s">
        <v>311</v>
      </c>
      <c r="J332" s="16" t="s">
        <v>311</v>
      </c>
      <c r="K332" s="16" t="s">
        <v>311</v>
      </c>
      <c r="L332" s="16" t="s">
        <v>320</v>
      </c>
      <c r="M332" s="16" t="s">
        <v>311</v>
      </c>
      <c r="N332" s="16" t="s">
        <v>311</v>
      </c>
      <c r="O332" s="16" t="s">
        <v>311</v>
      </c>
      <c r="P332" s="16" t="s">
        <v>311</v>
      </c>
      <c r="Q332" s="16" t="s">
        <v>311</v>
      </c>
      <c r="R332" s="16" t="s">
        <v>311</v>
      </c>
      <c r="S332" s="16" t="s">
        <v>311</v>
      </c>
      <c r="T332" s="16" t="s">
        <v>318</v>
      </c>
      <c r="U332" s="16" t="s">
        <v>311</v>
      </c>
      <c r="V332" s="16" t="s">
        <v>311</v>
      </c>
      <c r="W332" s="16" t="s">
        <v>311</v>
      </c>
      <c r="X332" s="16" t="s">
        <v>311</v>
      </c>
      <c r="Y332" s="16" t="s">
        <v>314</v>
      </c>
      <c r="Z332" s="16" t="s">
        <v>311</v>
      </c>
      <c r="AA332" s="16" t="s">
        <v>340</v>
      </c>
      <c r="BI332" s="15" t="s">
        <v>444</v>
      </c>
      <c r="BJ332" s="16" t="s">
        <v>559</v>
      </c>
      <c r="BK332" s="16" t="s">
        <v>577</v>
      </c>
      <c r="BL332" s="16" t="s">
        <v>311</v>
      </c>
      <c r="BM332" s="16" t="s">
        <v>556</v>
      </c>
      <c r="BN332" s="16" t="s">
        <v>311</v>
      </c>
      <c r="BO332" s="16" t="s">
        <v>311</v>
      </c>
      <c r="BP332" s="16" t="s">
        <v>559</v>
      </c>
      <c r="BQ332" s="16" t="s">
        <v>563</v>
      </c>
      <c r="BR332" s="16" t="s">
        <v>311</v>
      </c>
      <c r="BS332" s="16" t="s">
        <v>561</v>
      </c>
      <c r="BT332" s="16" t="s">
        <v>562</v>
      </c>
      <c r="BU332" s="16" t="s">
        <v>311</v>
      </c>
      <c r="BV332" s="16" t="s">
        <v>311</v>
      </c>
      <c r="BW332" s="16" t="s">
        <v>576</v>
      </c>
      <c r="BX332" s="16" t="s">
        <v>557</v>
      </c>
      <c r="BY332" s="16" t="s">
        <v>311</v>
      </c>
      <c r="BZ332" s="16" t="s">
        <v>311</v>
      </c>
      <c r="CA332" s="16" t="s">
        <v>311</v>
      </c>
      <c r="CB332" s="16" t="s">
        <v>311</v>
      </c>
      <c r="CC332" s="16" t="s">
        <v>566</v>
      </c>
      <c r="CD332" s="16" t="s">
        <v>578</v>
      </c>
      <c r="CE332" s="16" t="s">
        <v>311</v>
      </c>
      <c r="CF332" s="16" t="s">
        <v>311</v>
      </c>
      <c r="CG332" s="16" t="s">
        <v>568</v>
      </c>
      <c r="CH332" s="16" t="s">
        <v>311</v>
      </c>
      <c r="CI332" s="16" t="s">
        <v>573</v>
      </c>
    </row>
    <row r="333" spans="1:87" ht="15" thickBot="1" x14ac:dyDescent="0.35">
      <c r="A333" s="15" t="s">
        <v>445</v>
      </c>
      <c r="B333" s="16" t="s">
        <v>311</v>
      </c>
      <c r="C333" s="16" t="s">
        <v>312</v>
      </c>
      <c r="D333" s="16" t="s">
        <v>311</v>
      </c>
      <c r="E333" s="16" t="s">
        <v>311</v>
      </c>
      <c r="F333" s="16" t="s">
        <v>327</v>
      </c>
      <c r="G333" s="16" t="s">
        <v>311</v>
      </c>
      <c r="H333" s="16" t="s">
        <v>314</v>
      </c>
      <c r="I333" s="16" t="s">
        <v>311</v>
      </c>
      <c r="J333" s="16" t="s">
        <v>311</v>
      </c>
      <c r="K333" s="16" t="s">
        <v>311</v>
      </c>
      <c r="L333" s="16" t="s">
        <v>320</v>
      </c>
      <c r="M333" s="16" t="s">
        <v>311</v>
      </c>
      <c r="N333" s="16" t="s">
        <v>311</v>
      </c>
      <c r="O333" s="16" t="s">
        <v>311</v>
      </c>
      <c r="P333" s="16" t="s">
        <v>311</v>
      </c>
      <c r="Q333" s="16" t="s">
        <v>311</v>
      </c>
      <c r="R333" s="16" t="s">
        <v>311</v>
      </c>
      <c r="S333" s="16" t="s">
        <v>311</v>
      </c>
      <c r="T333" s="16" t="s">
        <v>318</v>
      </c>
      <c r="U333" s="16" t="s">
        <v>311</v>
      </c>
      <c r="V333" s="16" t="s">
        <v>311</v>
      </c>
      <c r="W333" s="16" t="s">
        <v>311</v>
      </c>
      <c r="X333" s="16" t="s">
        <v>311</v>
      </c>
      <c r="Y333" s="16" t="s">
        <v>314</v>
      </c>
      <c r="Z333" s="16" t="s">
        <v>311</v>
      </c>
      <c r="AA333" s="16" t="s">
        <v>340</v>
      </c>
      <c r="BI333" s="15" t="s">
        <v>445</v>
      </c>
      <c r="BJ333" s="16" t="s">
        <v>559</v>
      </c>
      <c r="BK333" s="16" t="s">
        <v>577</v>
      </c>
      <c r="BL333" s="16" t="s">
        <v>311</v>
      </c>
      <c r="BM333" s="16" t="s">
        <v>556</v>
      </c>
      <c r="BN333" s="16" t="s">
        <v>311</v>
      </c>
      <c r="BO333" s="16" t="s">
        <v>311</v>
      </c>
      <c r="BP333" s="16" t="s">
        <v>559</v>
      </c>
      <c r="BQ333" s="16" t="s">
        <v>563</v>
      </c>
      <c r="BR333" s="16" t="s">
        <v>311</v>
      </c>
      <c r="BS333" s="16" t="s">
        <v>561</v>
      </c>
      <c r="BT333" s="16" t="s">
        <v>562</v>
      </c>
      <c r="BU333" s="16" t="s">
        <v>311</v>
      </c>
      <c r="BV333" s="16" t="s">
        <v>311</v>
      </c>
      <c r="BW333" s="16" t="s">
        <v>576</v>
      </c>
      <c r="BX333" s="16" t="s">
        <v>557</v>
      </c>
      <c r="BY333" s="16" t="s">
        <v>311</v>
      </c>
      <c r="BZ333" s="16" t="s">
        <v>311</v>
      </c>
      <c r="CA333" s="16" t="s">
        <v>311</v>
      </c>
      <c r="CB333" s="16" t="s">
        <v>311</v>
      </c>
      <c r="CC333" s="16" t="s">
        <v>566</v>
      </c>
      <c r="CD333" s="16" t="s">
        <v>578</v>
      </c>
      <c r="CE333" s="16" t="s">
        <v>311</v>
      </c>
      <c r="CF333" s="16" t="s">
        <v>311</v>
      </c>
      <c r="CG333" s="16" t="s">
        <v>568</v>
      </c>
      <c r="CH333" s="16" t="s">
        <v>311</v>
      </c>
      <c r="CI333" s="16" t="s">
        <v>573</v>
      </c>
    </row>
    <row r="334" spans="1:87" ht="15" thickBot="1" x14ac:dyDescent="0.35">
      <c r="A334" s="15" t="s">
        <v>446</v>
      </c>
      <c r="B334" s="16" t="s">
        <v>311</v>
      </c>
      <c r="C334" s="16" t="s">
        <v>312</v>
      </c>
      <c r="D334" s="16" t="s">
        <v>311</v>
      </c>
      <c r="E334" s="16" t="s">
        <v>311</v>
      </c>
      <c r="F334" s="16" t="s">
        <v>327</v>
      </c>
      <c r="G334" s="16" t="s">
        <v>311</v>
      </c>
      <c r="H334" s="16" t="s">
        <v>314</v>
      </c>
      <c r="I334" s="16" t="s">
        <v>311</v>
      </c>
      <c r="J334" s="16" t="s">
        <v>311</v>
      </c>
      <c r="K334" s="16" t="s">
        <v>311</v>
      </c>
      <c r="L334" s="16" t="s">
        <v>320</v>
      </c>
      <c r="M334" s="16" t="s">
        <v>311</v>
      </c>
      <c r="N334" s="16" t="s">
        <v>311</v>
      </c>
      <c r="O334" s="16" t="s">
        <v>311</v>
      </c>
      <c r="P334" s="16" t="s">
        <v>311</v>
      </c>
      <c r="Q334" s="16" t="s">
        <v>311</v>
      </c>
      <c r="R334" s="16" t="s">
        <v>311</v>
      </c>
      <c r="S334" s="16" t="s">
        <v>311</v>
      </c>
      <c r="T334" s="16" t="s">
        <v>318</v>
      </c>
      <c r="U334" s="16" t="s">
        <v>311</v>
      </c>
      <c r="V334" s="16" t="s">
        <v>311</v>
      </c>
      <c r="W334" s="16" t="s">
        <v>311</v>
      </c>
      <c r="X334" s="16" t="s">
        <v>311</v>
      </c>
      <c r="Y334" s="16" t="s">
        <v>314</v>
      </c>
      <c r="Z334" s="16" t="s">
        <v>311</v>
      </c>
      <c r="AA334" s="16" t="s">
        <v>340</v>
      </c>
      <c r="BI334" s="15" t="s">
        <v>446</v>
      </c>
      <c r="BJ334" s="16" t="s">
        <v>559</v>
      </c>
      <c r="BK334" s="16" t="s">
        <v>577</v>
      </c>
      <c r="BL334" s="16" t="s">
        <v>311</v>
      </c>
      <c r="BM334" s="16" t="s">
        <v>556</v>
      </c>
      <c r="BN334" s="16" t="s">
        <v>311</v>
      </c>
      <c r="BO334" s="16" t="s">
        <v>311</v>
      </c>
      <c r="BP334" s="16" t="s">
        <v>559</v>
      </c>
      <c r="BQ334" s="16" t="s">
        <v>563</v>
      </c>
      <c r="BR334" s="16" t="s">
        <v>311</v>
      </c>
      <c r="BS334" s="16" t="s">
        <v>561</v>
      </c>
      <c r="BT334" s="16" t="s">
        <v>562</v>
      </c>
      <c r="BU334" s="16" t="s">
        <v>311</v>
      </c>
      <c r="BV334" s="16" t="s">
        <v>311</v>
      </c>
      <c r="BW334" s="16" t="s">
        <v>576</v>
      </c>
      <c r="BX334" s="16" t="s">
        <v>557</v>
      </c>
      <c r="BY334" s="16" t="s">
        <v>311</v>
      </c>
      <c r="BZ334" s="16" t="s">
        <v>311</v>
      </c>
      <c r="CA334" s="16" t="s">
        <v>311</v>
      </c>
      <c r="CB334" s="16" t="s">
        <v>311</v>
      </c>
      <c r="CC334" s="16" t="s">
        <v>566</v>
      </c>
      <c r="CD334" s="16" t="s">
        <v>578</v>
      </c>
      <c r="CE334" s="16" t="s">
        <v>311</v>
      </c>
      <c r="CF334" s="16" t="s">
        <v>311</v>
      </c>
      <c r="CG334" s="16" t="s">
        <v>568</v>
      </c>
      <c r="CH334" s="16" t="s">
        <v>311</v>
      </c>
      <c r="CI334" s="16" t="s">
        <v>573</v>
      </c>
    </row>
    <row r="335" spans="1:87" ht="15" thickBot="1" x14ac:dyDescent="0.35">
      <c r="A335" s="15" t="s">
        <v>447</v>
      </c>
      <c r="B335" s="16" t="s">
        <v>311</v>
      </c>
      <c r="C335" s="16" t="s">
        <v>312</v>
      </c>
      <c r="D335" s="16" t="s">
        <v>311</v>
      </c>
      <c r="E335" s="16" t="s">
        <v>311</v>
      </c>
      <c r="F335" s="16" t="s">
        <v>327</v>
      </c>
      <c r="G335" s="16" t="s">
        <v>311</v>
      </c>
      <c r="H335" s="16" t="s">
        <v>314</v>
      </c>
      <c r="I335" s="16" t="s">
        <v>311</v>
      </c>
      <c r="J335" s="16" t="s">
        <v>311</v>
      </c>
      <c r="K335" s="16" t="s">
        <v>311</v>
      </c>
      <c r="L335" s="16" t="s">
        <v>320</v>
      </c>
      <c r="M335" s="16" t="s">
        <v>311</v>
      </c>
      <c r="N335" s="16" t="s">
        <v>311</v>
      </c>
      <c r="O335" s="16" t="s">
        <v>311</v>
      </c>
      <c r="P335" s="16" t="s">
        <v>311</v>
      </c>
      <c r="Q335" s="16" t="s">
        <v>311</v>
      </c>
      <c r="R335" s="16" t="s">
        <v>311</v>
      </c>
      <c r="S335" s="16" t="s">
        <v>311</v>
      </c>
      <c r="T335" s="16" t="s">
        <v>318</v>
      </c>
      <c r="U335" s="16" t="s">
        <v>311</v>
      </c>
      <c r="V335" s="16" t="s">
        <v>311</v>
      </c>
      <c r="W335" s="16" t="s">
        <v>311</v>
      </c>
      <c r="X335" s="16" t="s">
        <v>311</v>
      </c>
      <c r="Y335" s="16" t="s">
        <v>314</v>
      </c>
      <c r="Z335" s="16" t="s">
        <v>311</v>
      </c>
      <c r="AA335" s="16" t="s">
        <v>340</v>
      </c>
      <c r="BI335" s="15" t="s">
        <v>447</v>
      </c>
      <c r="BJ335" s="16" t="s">
        <v>559</v>
      </c>
      <c r="BK335" s="16" t="s">
        <v>577</v>
      </c>
      <c r="BL335" s="16" t="s">
        <v>311</v>
      </c>
      <c r="BM335" s="16" t="s">
        <v>556</v>
      </c>
      <c r="BN335" s="16" t="s">
        <v>311</v>
      </c>
      <c r="BO335" s="16" t="s">
        <v>311</v>
      </c>
      <c r="BP335" s="16" t="s">
        <v>559</v>
      </c>
      <c r="BQ335" s="16" t="s">
        <v>563</v>
      </c>
      <c r="BR335" s="16" t="s">
        <v>311</v>
      </c>
      <c r="BS335" s="16" t="s">
        <v>561</v>
      </c>
      <c r="BT335" s="16" t="s">
        <v>562</v>
      </c>
      <c r="BU335" s="16" t="s">
        <v>311</v>
      </c>
      <c r="BV335" s="16" t="s">
        <v>311</v>
      </c>
      <c r="BW335" s="16" t="s">
        <v>576</v>
      </c>
      <c r="BX335" s="16" t="s">
        <v>557</v>
      </c>
      <c r="BY335" s="16" t="s">
        <v>311</v>
      </c>
      <c r="BZ335" s="16" t="s">
        <v>311</v>
      </c>
      <c r="CA335" s="16" t="s">
        <v>311</v>
      </c>
      <c r="CB335" s="16" t="s">
        <v>311</v>
      </c>
      <c r="CC335" s="16" t="s">
        <v>566</v>
      </c>
      <c r="CD335" s="16" t="s">
        <v>578</v>
      </c>
      <c r="CE335" s="16" t="s">
        <v>311</v>
      </c>
      <c r="CF335" s="16" t="s">
        <v>311</v>
      </c>
      <c r="CG335" s="16" t="s">
        <v>568</v>
      </c>
      <c r="CH335" s="16" t="s">
        <v>311</v>
      </c>
      <c r="CI335" s="16" t="s">
        <v>573</v>
      </c>
    </row>
    <row r="336" spans="1:87" ht="15" thickBot="1" x14ac:dyDescent="0.35">
      <c r="A336" s="15" t="s">
        <v>448</v>
      </c>
      <c r="B336" s="16" t="s">
        <v>311</v>
      </c>
      <c r="C336" s="16" t="s">
        <v>312</v>
      </c>
      <c r="D336" s="16" t="s">
        <v>311</v>
      </c>
      <c r="E336" s="16" t="s">
        <v>311</v>
      </c>
      <c r="F336" s="16" t="s">
        <v>327</v>
      </c>
      <c r="G336" s="16" t="s">
        <v>311</v>
      </c>
      <c r="H336" s="16" t="s">
        <v>314</v>
      </c>
      <c r="I336" s="16" t="s">
        <v>311</v>
      </c>
      <c r="J336" s="16" t="s">
        <v>311</v>
      </c>
      <c r="K336" s="16" t="s">
        <v>311</v>
      </c>
      <c r="L336" s="16" t="s">
        <v>320</v>
      </c>
      <c r="M336" s="16" t="s">
        <v>311</v>
      </c>
      <c r="N336" s="16" t="s">
        <v>311</v>
      </c>
      <c r="O336" s="16" t="s">
        <v>311</v>
      </c>
      <c r="P336" s="16" t="s">
        <v>311</v>
      </c>
      <c r="Q336" s="16" t="s">
        <v>311</v>
      </c>
      <c r="R336" s="16" t="s">
        <v>311</v>
      </c>
      <c r="S336" s="16" t="s">
        <v>311</v>
      </c>
      <c r="T336" s="16" t="s">
        <v>318</v>
      </c>
      <c r="U336" s="16" t="s">
        <v>311</v>
      </c>
      <c r="V336" s="16" t="s">
        <v>311</v>
      </c>
      <c r="W336" s="16" t="s">
        <v>311</v>
      </c>
      <c r="X336" s="16" t="s">
        <v>311</v>
      </c>
      <c r="Y336" s="16" t="s">
        <v>314</v>
      </c>
      <c r="Z336" s="16" t="s">
        <v>311</v>
      </c>
      <c r="AA336" s="16" t="s">
        <v>340</v>
      </c>
      <c r="BI336" s="15" t="s">
        <v>448</v>
      </c>
      <c r="BJ336" s="16" t="s">
        <v>559</v>
      </c>
      <c r="BK336" s="16" t="s">
        <v>577</v>
      </c>
      <c r="BL336" s="16" t="s">
        <v>311</v>
      </c>
      <c r="BM336" s="16" t="s">
        <v>556</v>
      </c>
      <c r="BN336" s="16" t="s">
        <v>311</v>
      </c>
      <c r="BO336" s="16" t="s">
        <v>311</v>
      </c>
      <c r="BP336" s="16" t="s">
        <v>559</v>
      </c>
      <c r="BQ336" s="16" t="s">
        <v>563</v>
      </c>
      <c r="BR336" s="16" t="s">
        <v>311</v>
      </c>
      <c r="BS336" s="16" t="s">
        <v>561</v>
      </c>
      <c r="BT336" s="16" t="s">
        <v>562</v>
      </c>
      <c r="BU336" s="16" t="s">
        <v>311</v>
      </c>
      <c r="BV336" s="16" t="s">
        <v>311</v>
      </c>
      <c r="BW336" s="16" t="s">
        <v>576</v>
      </c>
      <c r="BX336" s="16" t="s">
        <v>557</v>
      </c>
      <c r="BY336" s="16" t="s">
        <v>311</v>
      </c>
      <c r="BZ336" s="16" t="s">
        <v>311</v>
      </c>
      <c r="CA336" s="16" t="s">
        <v>311</v>
      </c>
      <c r="CB336" s="16" t="s">
        <v>311</v>
      </c>
      <c r="CC336" s="16" t="s">
        <v>566</v>
      </c>
      <c r="CD336" s="16" t="s">
        <v>578</v>
      </c>
      <c r="CE336" s="16" t="s">
        <v>311</v>
      </c>
      <c r="CF336" s="16" t="s">
        <v>311</v>
      </c>
      <c r="CG336" s="16" t="s">
        <v>568</v>
      </c>
      <c r="CH336" s="16" t="s">
        <v>311</v>
      </c>
      <c r="CI336" s="16" t="s">
        <v>573</v>
      </c>
    </row>
    <row r="337" spans="1:87" ht="15" thickBot="1" x14ac:dyDescent="0.35">
      <c r="A337" s="15" t="s">
        <v>449</v>
      </c>
      <c r="B337" s="16" t="s">
        <v>311</v>
      </c>
      <c r="C337" s="16" t="s">
        <v>312</v>
      </c>
      <c r="D337" s="16" t="s">
        <v>311</v>
      </c>
      <c r="E337" s="16" t="s">
        <v>311</v>
      </c>
      <c r="F337" s="16" t="s">
        <v>327</v>
      </c>
      <c r="G337" s="16" t="s">
        <v>311</v>
      </c>
      <c r="H337" s="16" t="s">
        <v>314</v>
      </c>
      <c r="I337" s="16" t="s">
        <v>311</v>
      </c>
      <c r="J337" s="16" t="s">
        <v>311</v>
      </c>
      <c r="K337" s="16" t="s">
        <v>311</v>
      </c>
      <c r="L337" s="16" t="s">
        <v>320</v>
      </c>
      <c r="M337" s="16" t="s">
        <v>311</v>
      </c>
      <c r="N337" s="16" t="s">
        <v>311</v>
      </c>
      <c r="O337" s="16" t="s">
        <v>311</v>
      </c>
      <c r="P337" s="16" t="s">
        <v>311</v>
      </c>
      <c r="Q337" s="16" t="s">
        <v>311</v>
      </c>
      <c r="R337" s="16" t="s">
        <v>311</v>
      </c>
      <c r="S337" s="16" t="s">
        <v>311</v>
      </c>
      <c r="T337" s="16" t="s">
        <v>318</v>
      </c>
      <c r="U337" s="16" t="s">
        <v>311</v>
      </c>
      <c r="V337" s="16" t="s">
        <v>311</v>
      </c>
      <c r="W337" s="16" t="s">
        <v>311</v>
      </c>
      <c r="X337" s="16" t="s">
        <v>311</v>
      </c>
      <c r="Y337" s="16" t="s">
        <v>314</v>
      </c>
      <c r="Z337" s="16" t="s">
        <v>311</v>
      </c>
      <c r="AA337" s="16" t="s">
        <v>340</v>
      </c>
      <c r="BI337" s="15" t="s">
        <v>449</v>
      </c>
      <c r="BJ337" s="16" t="s">
        <v>559</v>
      </c>
      <c r="BK337" s="16" t="s">
        <v>577</v>
      </c>
      <c r="BL337" s="16" t="s">
        <v>311</v>
      </c>
      <c r="BM337" s="16" t="s">
        <v>556</v>
      </c>
      <c r="BN337" s="16" t="s">
        <v>311</v>
      </c>
      <c r="BO337" s="16" t="s">
        <v>311</v>
      </c>
      <c r="BP337" s="16" t="s">
        <v>559</v>
      </c>
      <c r="BQ337" s="16" t="s">
        <v>563</v>
      </c>
      <c r="BR337" s="16" t="s">
        <v>311</v>
      </c>
      <c r="BS337" s="16" t="s">
        <v>561</v>
      </c>
      <c r="BT337" s="16" t="s">
        <v>562</v>
      </c>
      <c r="BU337" s="16" t="s">
        <v>311</v>
      </c>
      <c r="BV337" s="16" t="s">
        <v>311</v>
      </c>
      <c r="BW337" s="16" t="s">
        <v>576</v>
      </c>
      <c r="BX337" s="16" t="s">
        <v>557</v>
      </c>
      <c r="BY337" s="16" t="s">
        <v>311</v>
      </c>
      <c r="BZ337" s="16" t="s">
        <v>311</v>
      </c>
      <c r="CA337" s="16" t="s">
        <v>311</v>
      </c>
      <c r="CB337" s="16" t="s">
        <v>311</v>
      </c>
      <c r="CC337" s="16" t="s">
        <v>566</v>
      </c>
      <c r="CD337" s="16" t="s">
        <v>578</v>
      </c>
      <c r="CE337" s="16" t="s">
        <v>311</v>
      </c>
      <c r="CF337" s="16" t="s">
        <v>311</v>
      </c>
      <c r="CG337" s="16" t="s">
        <v>568</v>
      </c>
      <c r="CH337" s="16" t="s">
        <v>311</v>
      </c>
      <c r="CI337" s="16" t="s">
        <v>573</v>
      </c>
    </row>
    <row r="338" spans="1:87" ht="15" thickBot="1" x14ac:dyDescent="0.35">
      <c r="A338" s="15" t="s">
        <v>450</v>
      </c>
      <c r="B338" s="16" t="s">
        <v>311</v>
      </c>
      <c r="C338" s="16" t="s">
        <v>312</v>
      </c>
      <c r="D338" s="16" t="s">
        <v>311</v>
      </c>
      <c r="E338" s="16" t="s">
        <v>311</v>
      </c>
      <c r="F338" s="16" t="s">
        <v>327</v>
      </c>
      <c r="G338" s="16" t="s">
        <v>311</v>
      </c>
      <c r="H338" s="16" t="s">
        <v>314</v>
      </c>
      <c r="I338" s="16" t="s">
        <v>311</v>
      </c>
      <c r="J338" s="16" t="s">
        <v>311</v>
      </c>
      <c r="K338" s="16" t="s">
        <v>311</v>
      </c>
      <c r="L338" s="16" t="s">
        <v>320</v>
      </c>
      <c r="M338" s="16" t="s">
        <v>311</v>
      </c>
      <c r="N338" s="16" t="s">
        <v>311</v>
      </c>
      <c r="O338" s="16" t="s">
        <v>311</v>
      </c>
      <c r="P338" s="16" t="s">
        <v>311</v>
      </c>
      <c r="Q338" s="16" t="s">
        <v>311</v>
      </c>
      <c r="R338" s="16" t="s">
        <v>311</v>
      </c>
      <c r="S338" s="16" t="s">
        <v>311</v>
      </c>
      <c r="T338" s="16" t="s">
        <v>318</v>
      </c>
      <c r="U338" s="16" t="s">
        <v>311</v>
      </c>
      <c r="V338" s="16" t="s">
        <v>311</v>
      </c>
      <c r="W338" s="16" t="s">
        <v>311</v>
      </c>
      <c r="X338" s="16" t="s">
        <v>311</v>
      </c>
      <c r="Y338" s="16" t="s">
        <v>314</v>
      </c>
      <c r="Z338" s="16" t="s">
        <v>311</v>
      </c>
      <c r="AA338" s="16" t="s">
        <v>340</v>
      </c>
      <c r="BI338" s="15" t="s">
        <v>450</v>
      </c>
      <c r="BJ338" s="16" t="s">
        <v>559</v>
      </c>
      <c r="BK338" s="16" t="s">
        <v>577</v>
      </c>
      <c r="BL338" s="16" t="s">
        <v>311</v>
      </c>
      <c r="BM338" s="16" t="s">
        <v>556</v>
      </c>
      <c r="BN338" s="16" t="s">
        <v>311</v>
      </c>
      <c r="BO338" s="16" t="s">
        <v>311</v>
      </c>
      <c r="BP338" s="16" t="s">
        <v>559</v>
      </c>
      <c r="BQ338" s="16" t="s">
        <v>563</v>
      </c>
      <c r="BR338" s="16" t="s">
        <v>311</v>
      </c>
      <c r="BS338" s="16" t="s">
        <v>561</v>
      </c>
      <c r="BT338" s="16" t="s">
        <v>562</v>
      </c>
      <c r="BU338" s="16" t="s">
        <v>311</v>
      </c>
      <c r="BV338" s="16" t="s">
        <v>311</v>
      </c>
      <c r="BW338" s="16" t="s">
        <v>576</v>
      </c>
      <c r="BX338" s="16" t="s">
        <v>557</v>
      </c>
      <c r="BY338" s="16" t="s">
        <v>311</v>
      </c>
      <c r="BZ338" s="16" t="s">
        <v>311</v>
      </c>
      <c r="CA338" s="16" t="s">
        <v>311</v>
      </c>
      <c r="CB338" s="16" t="s">
        <v>311</v>
      </c>
      <c r="CC338" s="16" t="s">
        <v>566</v>
      </c>
      <c r="CD338" s="16" t="s">
        <v>578</v>
      </c>
      <c r="CE338" s="16" t="s">
        <v>311</v>
      </c>
      <c r="CF338" s="16" t="s">
        <v>311</v>
      </c>
      <c r="CG338" s="16" t="s">
        <v>568</v>
      </c>
      <c r="CH338" s="16" t="s">
        <v>311</v>
      </c>
      <c r="CI338" s="16" t="s">
        <v>573</v>
      </c>
    </row>
    <row r="339" spans="1:87" ht="15" thickBot="1" x14ac:dyDescent="0.35">
      <c r="A339" s="15" t="s">
        <v>451</v>
      </c>
      <c r="B339" s="16" t="s">
        <v>311</v>
      </c>
      <c r="C339" s="16" t="s">
        <v>312</v>
      </c>
      <c r="D339" s="16" t="s">
        <v>311</v>
      </c>
      <c r="E339" s="16" t="s">
        <v>311</v>
      </c>
      <c r="F339" s="16" t="s">
        <v>327</v>
      </c>
      <c r="G339" s="16" t="s">
        <v>311</v>
      </c>
      <c r="H339" s="16" t="s">
        <v>314</v>
      </c>
      <c r="I339" s="16" t="s">
        <v>311</v>
      </c>
      <c r="J339" s="16" t="s">
        <v>311</v>
      </c>
      <c r="K339" s="16" t="s">
        <v>311</v>
      </c>
      <c r="L339" s="16" t="s">
        <v>320</v>
      </c>
      <c r="M339" s="16" t="s">
        <v>311</v>
      </c>
      <c r="N339" s="16" t="s">
        <v>311</v>
      </c>
      <c r="O339" s="16" t="s">
        <v>311</v>
      </c>
      <c r="P339" s="16" t="s">
        <v>311</v>
      </c>
      <c r="Q339" s="16" t="s">
        <v>311</v>
      </c>
      <c r="R339" s="16" t="s">
        <v>311</v>
      </c>
      <c r="S339" s="16" t="s">
        <v>311</v>
      </c>
      <c r="T339" s="16" t="s">
        <v>318</v>
      </c>
      <c r="U339" s="16" t="s">
        <v>311</v>
      </c>
      <c r="V339" s="16" t="s">
        <v>311</v>
      </c>
      <c r="W339" s="16" t="s">
        <v>311</v>
      </c>
      <c r="X339" s="16" t="s">
        <v>311</v>
      </c>
      <c r="Y339" s="16" t="s">
        <v>314</v>
      </c>
      <c r="Z339" s="16" t="s">
        <v>311</v>
      </c>
      <c r="AA339" s="16" t="s">
        <v>340</v>
      </c>
      <c r="BI339" s="15" t="s">
        <v>451</v>
      </c>
      <c r="BJ339" s="16" t="s">
        <v>559</v>
      </c>
      <c r="BK339" s="16" t="s">
        <v>577</v>
      </c>
      <c r="BL339" s="16" t="s">
        <v>311</v>
      </c>
      <c r="BM339" s="16" t="s">
        <v>556</v>
      </c>
      <c r="BN339" s="16" t="s">
        <v>311</v>
      </c>
      <c r="BO339" s="16" t="s">
        <v>311</v>
      </c>
      <c r="BP339" s="16" t="s">
        <v>559</v>
      </c>
      <c r="BQ339" s="16" t="s">
        <v>563</v>
      </c>
      <c r="BR339" s="16" t="s">
        <v>311</v>
      </c>
      <c r="BS339" s="16" t="s">
        <v>561</v>
      </c>
      <c r="BT339" s="16" t="s">
        <v>562</v>
      </c>
      <c r="BU339" s="16" t="s">
        <v>311</v>
      </c>
      <c r="BV339" s="16" t="s">
        <v>311</v>
      </c>
      <c r="BW339" s="16" t="s">
        <v>576</v>
      </c>
      <c r="BX339" s="16" t="s">
        <v>557</v>
      </c>
      <c r="BY339" s="16" t="s">
        <v>311</v>
      </c>
      <c r="BZ339" s="16" t="s">
        <v>311</v>
      </c>
      <c r="CA339" s="16" t="s">
        <v>311</v>
      </c>
      <c r="CB339" s="16" t="s">
        <v>311</v>
      </c>
      <c r="CC339" s="16" t="s">
        <v>566</v>
      </c>
      <c r="CD339" s="16" t="s">
        <v>578</v>
      </c>
      <c r="CE339" s="16" t="s">
        <v>311</v>
      </c>
      <c r="CF339" s="16" t="s">
        <v>311</v>
      </c>
      <c r="CG339" s="16" t="s">
        <v>568</v>
      </c>
      <c r="CH339" s="16" t="s">
        <v>311</v>
      </c>
      <c r="CI339" s="16" t="s">
        <v>573</v>
      </c>
    </row>
    <row r="340" spans="1:87" ht="15" thickBot="1" x14ac:dyDescent="0.35">
      <c r="A340" s="15" t="s">
        <v>452</v>
      </c>
      <c r="B340" s="16" t="s">
        <v>311</v>
      </c>
      <c r="C340" s="16" t="s">
        <v>312</v>
      </c>
      <c r="D340" s="16" t="s">
        <v>311</v>
      </c>
      <c r="E340" s="16" t="s">
        <v>311</v>
      </c>
      <c r="F340" s="16" t="s">
        <v>327</v>
      </c>
      <c r="G340" s="16" t="s">
        <v>311</v>
      </c>
      <c r="H340" s="16" t="s">
        <v>314</v>
      </c>
      <c r="I340" s="16" t="s">
        <v>311</v>
      </c>
      <c r="J340" s="16" t="s">
        <v>311</v>
      </c>
      <c r="K340" s="16" t="s">
        <v>311</v>
      </c>
      <c r="L340" s="16" t="s">
        <v>320</v>
      </c>
      <c r="M340" s="16" t="s">
        <v>311</v>
      </c>
      <c r="N340" s="16" t="s">
        <v>311</v>
      </c>
      <c r="O340" s="16" t="s">
        <v>311</v>
      </c>
      <c r="P340" s="16" t="s">
        <v>311</v>
      </c>
      <c r="Q340" s="16" t="s">
        <v>311</v>
      </c>
      <c r="R340" s="16" t="s">
        <v>311</v>
      </c>
      <c r="S340" s="16" t="s">
        <v>311</v>
      </c>
      <c r="T340" s="16" t="s">
        <v>318</v>
      </c>
      <c r="U340" s="16" t="s">
        <v>311</v>
      </c>
      <c r="V340" s="16" t="s">
        <v>311</v>
      </c>
      <c r="W340" s="16" t="s">
        <v>311</v>
      </c>
      <c r="X340" s="16" t="s">
        <v>311</v>
      </c>
      <c r="Y340" s="16" t="s">
        <v>314</v>
      </c>
      <c r="Z340" s="16" t="s">
        <v>311</v>
      </c>
      <c r="AA340" s="16" t="s">
        <v>340</v>
      </c>
      <c r="BI340" s="15" t="s">
        <v>452</v>
      </c>
      <c r="BJ340" s="16" t="s">
        <v>559</v>
      </c>
      <c r="BK340" s="16" t="s">
        <v>577</v>
      </c>
      <c r="BL340" s="16" t="s">
        <v>311</v>
      </c>
      <c r="BM340" s="16" t="s">
        <v>556</v>
      </c>
      <c r="BN340" s="16" t="s">
        <v>311</v>
      </c>
      <c r="BO340" s="16" t="s">
        <v>311</v>
      </c>
      <c r="BP340" s="16" t="s">
        <v>559</v>
      </c>
      <c r="BQ340" s="16" t="s">
        <v>563</v>
      </c>
      <c r="BR340" s="16" t="s">
        <v>311</v>
      </c>
      <c r="BS340" s="16" t="s">
        <v>561</v>
      </c>
      <c r="BT340" s="16" t="s">
        <v>562</v>
      </c>
      <c r="BU340" s="16" t="s">
        <v>311</v>
      </c>
      <c r="BV340" s="16" t="s">
        <v>311</v>
      </c>
      <c r="BW340" s="16" t="s">
        <v>576</v>
      </c>
      <c r="BX340" s="16" t="s">
        <v>557</v>
      </c>
      <c r="BY340" s="16" t="s">
        <v>311</v>
      </c>
      <c r="BZ340" s="16" t="s">
        <v>311</v>
      </c>
      <c r="CA340" s="16" t="s">
        <v>311</v>
      </c>
      <c r="CB340" s="16" t="s">
        <v>311</v>
      </c>
      <c r="CC340" s="16" t="s">
        <v>566</v>
      </c>
      <c r="CD340" s="16" t="s">
        <v>578</v>
      </c>
      <c r="CE340" s="16" t="s">
        <v>311</v>
      </c>
      <c r="CF340" s="16" t="s">
        <v>311</v>
      </c>
      <c r="CG340" s="16" t="s">
        <v>568</v>
      </c>
      <c r="CH340" s="16" t="s">
        <v>311</v>
      </c>
      <c r="CI340" s="16" t="s">
        <v>573</v>
      </c>
    </row>
    <row r="341" spans="1:87" ht="15" thickBot="1" x14ac:dyDescent="0.35">
      <c r="A341" s="15" t="s">
        <v>453</v>
      </c>
      <c r="B341" s="16" t="s">
        <v>311</v>
      </c>
      <c r="C341" s="16" t="s">
        <v>312</v>
      </c>
      <c r="D341" s="16" t="s">
        <v>311</v>
      </c>
      <c r="E341" s="16" t="s">
        <v>311</v>
      </c>
      <c r="F341" s="16" t="s">
        <v>327</v>
      </c>
      <c r="G341" s="16" t="s">
        <v>311</v>
      </c>
      <c r="H341" s="16" t="s">
        <v>314</v>
      </c>
      <c r="I341" s="16" t="s">
        <v>311</v>
      </c>
      <c r="J341" s="16" t="s">
        <v>311</v>
      </c>
      <c r="K341" s="16" t="s">
        <v>311</v>
      </c>
      <c r="L341" s="16" t="s">
        <v>320</v>
      </c>
      <c r="M341" s="16" t="s">
        <v>311</v>
      </c>
      <c r="N341" s="16" t="s">
        <v>311</v>
      </c>
      <c r="O341" s="16" t="s">
        <v>311</v>
      </c>
      <c r="P341" s="16" t="s">
        <v>311</v>
      </c>
      <c r="Q341" s="16" t="s">
        <v>311</v>
      </c>
      <c r="R341" s="16" t="s">
        <v>311</v>
      </c>
      <c r="S341" s="16" t="s">
        <v>311</v>
      </c>
      <c r="T341" s="16" t="s">
        <v>318</v>
      </c>
      <c r="U341" s="16" t="s">
        <v>311</v>
      </c>
      <c r="V341" s="16" t="s">
        <v>311</v>
      </c>
      <c r="W341" s="16" t="s">
        <v>311</v>
      </c>
      <c r="X341" s="16" t="s">
        <v>311</v>
      </c>
      <c r="Y341" s="16" t="s">
        <v>314</v>
      </c>
      <c r="Z341" s="16" t="s">
        <v>311</v>
      </c>
      <c r="AA341" s="16" t="s">
        <v>340</v>
      </c>
      <c r="BI341" s="15" t="s">
        <v>453</v>
      </c>
      <c r="BJ341" s="16" t="s">
        <v>559</v>
      </c>
      <c r="BK341" s="16" t="s">
        <v>577</v>
      </c>
      <c r="BL341" s="16" t="s">
        <v>311</v>
      </c>
      <c r="BM341" s="16" t="s">
        <v>556</v>
      </c>
      <c r="BN341" s="16" t="s">
        <v>311</v>
      </c>
      <c r="BO341" s="16" t="s">
        <v>311</v>
      </c>
      <c r="BP341" s="16" t="s">
        <v>559</v>
      </c>
      <c r="BQ341" s="16" t="s">
        <v>563</v>
      </c>
      <c r="BR341" s="16" t="s">
        <v>311</v>
      </c>
      <c r="BS341" s="16" t="s">
        <v>561</v>
      </c>
      <c r="BT341" s="16" t="s">
        <v>562</v>
      </c>
      <c r="BU341" s="16" t="s">
        <v>311</v>
      </c>
      <c r="BV341" s="16" t="s">
        <v>311</v>
      </c>
      <c r="BW341" s="16" t="s">
        <v>576</v>
      </c>
      <c r="BX341" s="16" t="s">
        <v>557</v>
      </c>
      <c r="BY341" s="16" t="s">
        <v>311</v>
      </c>
      <c r="BZ341" s="16" t="s">
        <v>311</v>
      </c>
      <c r="CA341" s="16" t="s">
        <v>311</v>
      </c>
      <c r="CB341" s="16" t="s">
        <v>311</v>
      </c>
      <c r="CC341" s="16" t="s">
        <v>566</v>
      </c>
      <c r="CD341" s="16" t="s">
        <v>578</v>
      </c>
      <c r="CE341" s="16" t="s">
        <v>311</v>
      </c>
      <c r="CF341" s="16" t="s">
        <v>311</v>
      </c>
      <c r="CG341" s="16" t="s">
        <v>568</v>
      </c>
      <c r="CH341" s="16" t="s">
        <v>311</v>
      </c>
      <c r="CI341" s="16" t="s">
        <v>573</v>
      </c>
    </row>
    <row r="342" spans="1:87" ht="15" thickBot="1" x14ac:dyDescent="0.35">
      <c r="A342" s="15" t="s">
        <v>454</v>
      </c>
      <c r="B342" s="16" t="s">
        <v>311</v>
      </c>
      <c r="C342" s="16" t="s">
        <v>312</v>
      </c>
      <c r="D342" s="16" t="s">
        <v>311</v>
      </c>
      <c r="E342" s="16" t="s">
        <v>311</v>
      </c>
      <c r="F342" s="16" t="s">
        <v>327</v>
      </c>
      <c r="G342" s="16" t="s">
        <v>311</v>
      </c>
      <c r="H342" s="16" t="s">
        <v>314</v>
      </c>
      <c r="I342" s="16" t="s">
        <v>311</v>
      </c>
      <c r="J342" s="16" t="s">
        <v>311</v>
      </c>
      <c r="K342" s="16" t="s">
        <v>311</v>
      </c>
      <c r="L342" s="16" t="s">
        <v>320</v>
      </c>
      <c r="M342" s="16" t="s">
        <v>311</v>
      </c>
      <c r="N342" s="16" t="s">
        <v>311</v>
      </c>
      <c r="O342" s="16" t="s">
        <v>311</v>
      </c>
      <c r="P342" s="16" t="s">
        <v>311</v>
      </c>
      <c r="Q342" s="16" t="s">
        <v>311</v>
      </c>
      <c r="R342" s="16" t="s">
        <v>311</v>
      </c>
      <c r="S342" s="16" t="s">
        <v>311</v>
      </c>
      <c r="T342" s="16" t="s">
        <v>318</v>
      </c>
      <c r="U342" s="16" t="s">
        <v>311</v>
      </c>
      <c r="V342" s="16" t="s">
        <v>311</v>
      </c>
      <c r="W342" s="16" t="s">
        <v>311</v>
      </c>
      <c r="X342" s="16" t="s">
        <v>311</v>
      </c>
      <c r="Y342" s="16" t="s">
        <v>314</v>
      </c>
      <c r="Z342" s="16" t="s">
        <v>311</v>
      </c>
      <c r="AA342" s="16" t="s">
        <v>340</v>
      </c>
      <c r="BI342" s="15" t="s">
        <v>454</v>
      </c>
      <c r="BJ342" s="16" t="s">
        <v>559</v>
      </c>
      <c r="BK342" s="16" t="s">
        <v>577</v>
      </c>
      <c r="BL342" s="16" t="s">
        <v>311</v>
      </c>
      <c r="BM342" s="16" t="s">
        <v>556</v>
      </c>
      <c r="BN342" s="16" t="s">
        <v>311</v>
      </c>
      <c r="BO342" s="16" t="s">
        <v>311</v>
      </c>
      <c r="BP342" s="16" t="s">
        <v>559</v>
      </c>
      <c r="BQ342" s="16" t="s">
        <v>563</v>
      </c>
      <c r="BR342" s="16" t="s">
        <v>311</v>
      </c>
      <c r="BS342" s="16" t="s">
        <v>561</v>
      </c>
      <c r="BT342" s="16" t="s">
        <v>562</v>
      </c>
      <c r="BU342" s="16" t="s">
        <v>311</v>
      </c>
      <c r="BV342" s="16" t="s">
        <v>311</v>
      </c>
      <c r="BW342" s="16" t="s">
        <v>576</v>
      </c>
      <c r="BX342" s="16" t="s">
        <v>557</v>
      </c>
      <c r="BY342" s="16" t="s">
        <v>311</v>
      </c>
      <c r="BZ342" s="16" t="s">
        <v>311</v>
      </c>
      <c r="CA342" s="16" t="s">
        <v>311</v>
      </c>
      <c r="CB342" s="16" t="s">
        <v>311</v>
      </c>
      <c r="CC342" s="16" t="s">
        <v>566</v>
      </c>
      <c r="CD342" s="16" t="s">
        <v>578</v>
      </c>
      <c r="CE342" s="16" t="s">
        <v>311</v>
      </c>
      <c r="CF342" s="16" t="s">
        <v>311</v>
      </c>
      <c r="CG342" s="16" t="s">
        <v>568</v>
      </c>
      <c r="CH342" s="16" t="s">
        <v>311</v>
      </c>
      <c r="CI342" s="16" t="s">
        <v>573</v>
      </c>
    </row>
    <row r="343" spans="1:87" ht="15" thickBot="1" x14ac:dyDescent="0.35">
      <c r="A343" s="15" t="s">
        <v>455</v>
      </c>
      <c r="B343" s="16" t="s">
        <v>311</v>
      </c>
      <c r="C343" s="16" t="s">
        <v>312</v>
      </c>
      <c r="D343" s="16" t="s">
        <v>311</v>
      </c>
      <c r="E343" s="16" t="s">
        <v>311</v>
      </c>
      <c r="F343" s="16" t="s">
        <v>327</v>
      </c>
      <c r="G343" s="16" t="s">
        <v>311</v>
      </c>
      <c r="H343" s="16" t="s">
        <v>314</v>
      </c>
      <c r="I343" s="16" t="s">
        <v>311</v>
      </c>
      <c r="J343" s="16" t="s">
        <v>311</v>
      </c>
      <c r="K343" s="16" t="s">
        <v>311</v>
      </c>
      <c r="L343" s="16" t="s">
        <v>320</v>
      </c>
      <c r="M343" s="16" t="s">
        <v>311</v>
      </c>
      <c r="N343" s="16" t="s">
        <v>311</v>
      </c>
      <c r="O343" s="16" t="s">
        <v>311</v>
      </c>
      <c r="P343" s="16" t="s">
        <v>311</v>
      </c>
      <c r="Q343" s="16" t="s">
        <v>311</v>
      </c>
      <c r="R343" s="16" t="s">
        <v>311</v>
      </c>
      <c r="S343" s="16" t="s">
        <v>311</v>
      </c>
      <c r="T343" s="16" t="s">
        <v>318</v>
      </c>
      <c r="U343" s="16" t="s">
        <v>311</v>
      </c>
      <c r="V343" s="16" t="s">
        <v>311</v>
      </c>
      <c r="W343" s="16" t="s">
        <v>311</v>
      </c>
      <c r="X343" s="16" t="s">
        <v>311</v>
      </c>
      <c r="Y343" s="16" t="s">
        <v>314</v>
      </c>
      <c r="Z343" s="16" t="s">
        <v>311</v>
      </c>
      <c r="AA343" s="16" t="s">
        <v>340</v>
      </c>
      <c r="BI343" s="15" t="s">
        <v>455</v>
      </c>
      <c r="BJ343" s="16" t="s">
        <v>559</v>
      </c>
      <c r="BK343" s="16" t="s">
        <v>577</v>
      </c>
      <c r="BL343" s="16" t="s">
        <v>311</v>
      </c>
      <c r="BM343" s="16" t="s">
        <v>556</v>
      </c>
      <c r="BN343" s="16" t="s">
        <v>311</v>
      </c>
      <c r="BO343" s="16" t="s">
        <v>311</v>
      </c>
      <c r="BP343" s="16" t="s">
        <v>559</v>
      </c>
      <c r="BQ343" s="16" t="s">
        <v>563</v>
      </c>
      <c r="BR343" s="16" t="s">
        <v>311</v>
      </c>
      <c r="BS343" s="16" t="s">
        <v>561</v>
      </c>
      <c r="BT343" s="16" t="s">
        <v>562</v>
      </c>
      <c r="BU343" s="16" t="s">
        <v>311</v>
      </c>
      <c r="BV343" s="16" t="s">
        <v>311</v>
      </c>
      <c r="BW343" s="16" t="s">
        <v>311</v>
      </c>
      <c r="BX343" s="16" t="s">
        <v>557</v>
      </c>
      <c r="BY343" s="16" t="s">
        <v>311</v>
      </c>
      <c r="BZ343" s="16" t="s">
        <v>311</v>
      </c>
      <c r="CA343" s="16" t="s">
        <v>311</v>
      </c>
      <c r="CB343" s="16" t="s">
        <v>311</v>
      </c>
      <c r="CC343" s="16" t="s">
        <v>566</v>
      </c>
      <c r="CD343" s="16" t="s">
        <v>578</v>
      </c>
      <c r="CE343" s="16" t="s">
        <v>311</v>
      </c>
      <c r="CF343" s="16" t="s">
        <v>311</v>
      </c>
      <c r="CG343" s="16" t="s">
        <v>568</v>
      </c>
      <c r="CH343" s="16" t="s">
        <v>311</v>
      </c>
      <c r="CI343" s="16" t="s">
        <v>573</v>
      </c>
    </row>
    <row r="344" spans="1:87" ht="15" thickBot="1" x14ac:dyDescent="0.35">
      <c r="A344" s="15" t="s">
        <v>456</v>
      </c>
      <c r="B344" s="16" t="s">
        <v>311</v>
      </c>
      <c r="C344" s="16" t="s">
        <v>312</v>
      </c>
      <c r="D344" s="16" t="s">
        <v>311</v>
      </c>
      <c r="E344" s="16" t="s">
        <v>311</v>
      </c>
      <c r="F344" s="16" t="s">
        <v>327</v>
      </c>
      <c r="G344" s="16" t="s">
        <v>311</v>
      </c>
      <c r="H344" s="16" t="s">
        <v>314</v>
      </c>
      <c r="I344" s="16" t="s">
        <v>311</v>
      </c>
      <c r="J344" s="16" t="s">
        <v>311</v>
      </c>
      <c r="K344" s="16" t="s">
        <v>311</v>
      </c>
      <c r="L344" s="16" t="s">
        <v>320</v>
      </c>
      <c r="M344" s="16" t="s">
        <v>311</v>
      </c>
      <c r="N344" s="16" t="s">
        <v>311</v>
      </c>
      <c r="O344" s="16" t="s">
        <v>311</v>
      </c>
      <c r="P344" s="16" t="s">
        <v>311</v>
      </c>
      <c r="Q344" s="16" t="s">
        <v>311</v>
      </c>
      <c r="R344" s="16" t="s">
        <v>311</v>
      </c>
      <c r="S344" s="16" t="s">
        <v>311</v>
      </c>
      <c r="T344" s="16" t="s">
        <v>318</v>
      </c>
      <c r="U344" s="16" t="s">
        <v>311</v>
      </c>
      <c r="V344" s="16" t="s">
        <v>311</v>
      </c>
      <c r="W344" s="16" t="s">
        <v>311</v>
      </c>
      <c r="X344" s="16" t="s">
        <v>311</v>
      </c>
      <c r="Y344" s="16" t="s">
        <v>314</v>
      </c>
      <c r="Z344" s="16" t="s">
        <v>311</v>
      </c>
      <c r="AA344" s="16" t="s">
        <v>340</v>
      </c>
      <c r="BI344" s="15" t="s">
        <v>456</v>
      </c>
      <c r="BJ344" s="16" t="s">
        <v>559</v>
      </c>
      <c r="BK344" s="16" t="s">
        <v>577</v>
      </c>
      <c r="BL344" s="16" t="s">
        <v>311</v>
      </c>
      <c r="BM344" s="16" t="s">
        <v>556</v>
      </c>
      <c r="BN344" s="16" t="s">
        <v>311</v>
      </c>
      <c r="BO344" s="16" t="s">
        <v>311</v>
      </c>
      <c r="BP344" s="16" t="s">
        <v>559</v>
      </c>
      <c r="BQ344" s="16" t="s">
        <v>563</v>
      </c>
      <c r="BR344" s="16" t="s">
        <v>311</v>
      </c>
      <c r="BS344" s="16" t="s">
        <v>561</v>
      </c>
      <c r="BT344" s="16" t="s">
        <v>562</v>
      </c>
      <c r="BU344" s="16" t="s">
        <v>311</v>
      </c>
      <c r="BV344" s="16" t="s">
        <v>311</v>
      </c>
      <c r="BW344" s="16" t="s">
        <v>311</v>
      </c>
      <c r="BX344" s="16" t="s">
        <v>557</v>
      </c>
      <c r="BY344" s="16" t="s">
        <v>311</v>
      </c>
      <c r="BZ344" s="16" t="s">
        <v>311</v>
      </c>
      <c r="CA344" s="16" t="s">
        <v>311</v>
      </c>
      <c r="CB344" s="16" t="s">
        <v>311</v>
      </c>
      <c r="CC344" s="16" t="s">
        <v>566</v>
      </c>
      <c r="CD344" s="16" t="s">
        <v>578</v>
      </c>
      <c r="CE344" s="16" t="s">
        <v>311</v>
      </c>
      <c r="CF344" s="16" t="s">
        <v>311</v>
      </c>
      <c r="CG344" s="16" t="s">
        <v>568</v>
      </c>
      <c r="CH344" s="16" t="s">
        <v>311</v>
      </c>
      <c r="CI344" s="16" t="s">
        <v>573</v>
      </c>
    </row>
    <row r="345" spans="1:87" ht="15" thickBot="1" x14ac:dyDescent="0.35">
      <c r="A345" s="15" t="s">
        <v>457</v>
      </c>
      <c r="B345" s="16" t="s">
        <v>311</v>
      </c>
      <c r="C345" s="16" t="s">
        <v>312</v>
      </c>
      <c r="D345" s="16" t="s">
        <v>311</v>
      </c>
      <c r="E345" s="16" t="s">
        <v>311</v>
      </c>
      <c r="F345" s="16" t="s">
        <v>327</v>
      </c>
      <c r="G345" s="16" t="s">
        <v>311</v>
      </c>
      <c r="H345" s="16" t="s">
        <v>314</v>
      </c>
      <c r="I345" s="16" t="s">
        <v>311</v>
      </c>
      <c r="J345" s="16" t="s">
        <v>311</v>
      </c>
      <c r="K345" s="16" t="s">
        <v>311</v>
      </c>
      <c r="L345" s="16" t="s">
        <v>320</v>
      </c>
      <c r="M345" s="16" t="s">
        <v>311</v>
      </c>
      <c r="N345" s="16" t="s">
        <v>311</v>
      </c>
      <c r="O345" s="16" t="s">
        <v>311</v>
      </c>
      <c r="P345" s="16" t="s">
        <v>311</v>
      </c>
      <c r="Q345" s="16" t="s">
        <v>311</v>
      </c>
      <c r="R345" s="16" t="s">
        <v>311</v>
      </c>
      <c r="S345" s="16" t="s">
        <v>311</v>
      </c>
      <c r="T345" s="16" t="s">
        <v>318</v>
      </c>
      <c r="U345" s="16" t="s">
        <v>311</v>
      </c>
      <c r="V345" s="16" t="s">
        <v>311</v>
      </c>
      <c r="W345" s="16" t="s">
        <v>311</v>
      </c>
      <c r="X345" s="16" t="s">
        <v>311</v>
      </c>
      <c r="Y345" s="16" t="s">
        <v>314</v>
      </c>
      <c r="Z345" s="16" t="s">
        <v>311</v>
      </c>
      <c r="AA345" s="16" t="s">
        <v>340</v>
      </c>
      <c r="BI345" s="15" t="s">
        <v>457</v>
      </c>
      <c r="BJ345" s="16" t="s">
        <v>559</v>
      </c>
      <c r="BK345" s="16" t="s">
        <v>577</v>
      </c>
      <c r="BL345" s="16" t="s">
        <v>311</v>
      </c>
      <c r="BM345" s="16" t="s">
        <v>556</v>
      </c>
      <c r="BN345" s="16" t="s">
        <v>311</v>
      </c>
      <c r="BO345" s="16" t="s">
        <v>311</v>
      </c>
      <c r="BP345" s="16" t="s">
        <v>559</v>
      </c>
      <c r="BQ345" s="16" t="s">
        <v>563</v>
      </c>
      <c r="BR345" s="16" t="s">
        <v>311</v>
      </c>
      <c r="BS345" s="16" t="s">
        <v>561</v>
      </c>
      <c r="BT345" s="16" t="s">
        <v>562</v>
      </c>
      <c r="BU345" s="16" t="s">
        <v>311</v>
      </c>
      <c r="BV345" s="16" t="s">
        <v>311</v>
      </c>
      <c r="BW345" s="16" t="s">
        <v>311</v>
      </c>
      <c r="BX345" s="16" t="s">
        <v>557</v>
      </c>
      <c r="BY345" s="16" t="s">
        <v>311</v>
      </c>
      <c r="BZ345" s="16" t="s">
        <v>311</v>
      </c>
      <c r="CA345" s="16" t="s">
        <v>311</v>
      </c>
      <c r="CB345" s="16" t="s">
        <v>311</v>
      </c>
      <c r="CC345" s="16" t="s">
        <v>566</v>
      </c>
      <c r="CD345" s="16" t="s">
        <v>578</v>
      </c>
      <c r="CE345" s="16" t="s">
        <v>311</v>
      </c>
      <c r="CF345" s="16" t="s">
        <v>311</v>
      </c>
      <c r="CG345" s="16" t="s">
        <v>568</v>
      </c>
      <c r="CH345" s="16" t="s">
        <v>311</v>
      </c>
      <c r="CI345" s="16" t="s">
        <v>573</v>
      </c>
    </row>
    <row r="346" spans="1:87" ht="15" thickBot="1" x14ac:dyDescent="0.35">
      <c r="A346" s="15" t="s">
        <v>458</v>
      </c>
      <c r="B346" s="16" t="s">
        <v>311</v>
      </c>
      <c r="C346" s="16" t="s">
        <v>312</v>
      </c>
      <c r="D346" s="16" t="s">
        <v>311</v>
      </c>
      <c r="E346" s="16" t="s">
        <v>311</v>
      </c>
      <c r="F346" s="16" t="s">
        <v>327</v>
      </c>
      <c r="G346" s="16" t="s">
        <v>311</v>
      </c>
      <c r="H346" s="16" t="s">
        <v>314</v>
      </c>
      <c r="I346" s="16" t="s">
        <v>311</v>
      </c>
      <c r="J346" s="16" t="s">
        <v>311</v>
      </c>
      <c r="K346" s="16" t="s">
        <v>311</v>
      </c>
      <c r="L346" s="16" t="s">
        <v>320</v>
      </c>
      <c r="M346" s="16" t="s">
        <v>311</v>
      </c>
      <c r="N346" s="16" t="s">
        <v>311</v>
      </c>
      <c r="O346" s="16" t="s">
        <v>311</v>
      </c>
      <c r="P346" s="16" t="s">
        <v>311</v>
      </c>
      <c r="Q346" s="16" t="s">
        <v>311</v>
      </c>
      <c r="R346" s="16" t="s">
        <v>311</v>
      </c>
      <c r="S346" s="16" t="s">
        <v>311</v>
      </c>
      <c r="T346" s="16" t="s">
        <v>318</v>
      </c>
      <c r="U346" s="16" t="s">
        <v>311</v>
      </c>
      <c r="V346" s="16" t="s">
        <v>311</v>
      </c>
      <c r="W346" s="16" t="s">
        <v>311</v>
      </c>
      <c r="X346" s="16" t="s">
        <v>311</v>
      </c>
      <c r="Y346" s="16" t="s">
        <v>314</v>
      </c>
      <c r="Z346" s="16" t="s">
        <v>311</v>
      </c>
      <c r="AA346" s="16" t="s">
        <v>340</v>
      </c>
      <c r="BI346" s="15" t="s">
        <v>458</v>
      </c>
      <c r="BJ346" s="16" t="s">
        <v>559</v>
      </c>
      <c r="BK346" s="16" t="s">
        <v>577</v>
      </c>
      <c r="BL346" s="16" t="s">
        <v>311</v>
      </c>
      <c r="BM346" s="16" t="s">
        <v>556</v>
      </c>
      <c r="BN346" s="16" t="s">
        <v>311</v>
      </c>
      <c r="BO346" s="16" t="s">
        <v>311</v>
      </c>
      <c r="BP346" s="16" t="s">
        <v>559</v>
      </c>
      <c r="BQ346" s="16" t="s">
        <v>563</v>
      </c>
      <c r="BR346" s="16" t="s">
        <v>311</v>
      </c>
      <c r="BS346" s="16" t="s">
        <v>561</v>
      </c>
      <c r="BT346" s="16" t="s">
        <v>562</v>
      </c>
      <c r="BU346" s="16" t="s">
        <v>311</v>
      </c>
      <c r="BV346" s="16" t="s">
        <v>311</v>
      </c>
      <c r="BW346" s="16" t="s">
        <v>311</v>
      </c>
      <c r="BX346" s="16" t="s">
        <v>557</v>
      </c>
      <c r="BY346" s="16" t="s">
        <v>311</v>
      </c>
      <c r="BZ346" s="16" t="s">
        <v>311</v>
      </c>
      <c r="CA346" s="16" t="s">
        <v>311</v>
      </c>
      <c r="CB346" s="16" t="s">
        <v>311</v>
      </c>
      <c r="CC346" s="16" t="s">
        <v>566</v>
      </c>
      <c r="CD346" s="16" t="s">
        <v>578</v>
      </c>
      <c r="CE346" s="16" t="s">
        <v>311</v>
      </c>
      <c r="CF346" s="16" t="s">
        <v>311</v>
      </c>
      <c r="CG346" s="16" t="s">
        <v>568</v>
      </c>
      <c r="CH346" s="16" t="s">
        <v>311</v>
      </c>
      <c r="CI346" s="16" t="s">
        <v>573</v>
      </c>
    </row>
    <row r="347" spans="1:87" ht="15" thickBot="1" x14ac:dyDescent="0.35">
      <c r="A347" s="15" t="s">
        <v>459</v>
      </c>
      <c r="B347" s="16" t="s">
        <v>311</v>
      </c>
      <c r="C347" s="16" t="s">
        <v>312</v>
      </c>
      <c r="D347" s="16" t="s">
        <v>311</v>
      </c>
      <c r="E347" s="16" t="s">
        <v>311</v>
      </c>
      <c r="F347" s="16" t="s">
        <v>327</v>
      </c>
      <c r="G347" s="16" t="s">
        <v>311</v>
      </c>
      <c r="H347" s="16" t="s">
        <v>314</v>
      </c>
      <c r="I347" s="16" t="s">
        <v>311</v>
      </c>
      <c r="J347" s="16" t="s">
        <v>311</v>
      </c>
      <c r="K347" s="16" t="s">
        <v>311</v>
      </c>
      <c r="L347" s="16" t="s">
        <v>317</v>
      </c>
      <c r="M347" s="16" t="s">
        <v>311</v>
      </c>
      <c r="N347" s="16" t="s">
        <v>311</v>
      </c>
      <c r="O347" s="16" t="s">
        <v>311</v>
      </c>
      <c r="P347" s="16" t="s">
        <v>311</v>
      </c>
      <c r="Q347" s="16" t="s">
        <v>311</v>
      </c>
      <c r="R347" s="16" t="s">
        <v>311</v>
      </c>
      <c r="S347" s="16" t="s">
        <v>311</v>
      </c>
      <c r="T347" s="16" t="s">
        <v>318</v>
      </c>
      <c r="U347" s="16" t="s">
        <v>311</v>
      </c>
      <c r="V347" s="16" t="s">
        <v>311</v>
      </c>
      <c r="W347" s="16" t="s">
        <v>311</v>
      </c>
      <c r="X347" s="16" t="s">
        <v>311</v>
      </c>
      <c r="Y347" s="16" t="s">
        <v>314</v>
      </c>
      <c r="Z347" s="16" t="s">
        <v>311</v>
      </c>
      <c r="AA347" s="16" t="s">
        <v>340</v>
      </c>
      <c r="BI347" s="15" t="s">
        <v>459</v>
      </c>
      <c r="BJ347" s="16" t="s">
        <v>559</v>
      </c>
      <c r="BK347" s="16" t="s">
        <v>577</v>
      </c>
      <c r="BL347" s="16" t="s">
        <v>311</v>
      </c>
      <c r="BM347" s="16" t="s">
        <v>556</v>
      </c>
      <c r="BN347" s="16" t="s">
        <v>311</v>
      </c>
      <c r="BO347" s="16" t="s">
        <v>311</v>
      </c>
      <c r="BP347" s="16" t="s">
        <v>559</v>
      </c>
      <c r="BQ347" s="16" t="s">
        <v>563</v>
      </c>
      <c r="BR347" s="16" t="s">
        <v>311</v>
      </c>
      <c r="BS347" s="16" t="s">
        <v>561</v>
      </c>
      <c r="BT347" s="16" t="s">
        <v>562</v>
      </c>
      <c r="BU347" s="16" t="s">
        <v>311</v>
      </c>
      <c r="BV347" s="16" t="s">
        <v>311</v>
      </c>
      <c r="BW347" s="16" t="s">
        <v>311</v>
      </c>
      <c r="BX347" s="16" t="s">
        <v>557</v>
      </c>
      <c r="BY347" s="16" t="s">
        <v>311</v>
      </c>
      <c r="BZ347" s="16" t="s">
        <v>311</v>
      </c>
      <c r="CA347" s="16" t="s">
        <v>311</v>
      </c>
      <c r="CB347" s="16" t="s">
        <v>311</v>
      </c>
      <c r="CC347" s="16" t="s">
        <v>566</v>
      </c>
      <c r="CD347" s="16" t="s">
        <v>578</v>
      </c>
      <c r="CE347" s="16" t="s">
        <v>311</v>
      </c>
      <c r="CF347" s="16" t="s">
        <v>311</v>
      </c>
      <c r="CG347" s="16" t="s">
        <v>568</v>
      </c>
      <c r="CH347" s="16" t="s">
        <v>311</v>
      </c>
      <c r="CI347" s="16" t="s">
        <v>573</v>
      </c>
    </row>
    <row r="348" spans="1:87" ht="15" thickBot="1" x14ac:dyDescent="0.35">
      <c r="A348" s="15" t="s">
        <v>460</v>
      </c>
      <c r="B348" s="16" t="s">
        <v>311</v>
      </c>
      <c r="C348" s="16" t="s">
        <v>312</v>
      </c>
      <c r="D348" s="16" t="s">
        <v>311</v>
      </c>
      <c r="E348" s="16" t="s">
        <v>311</v>
      </c>
      <c r="F348" s="16" t="s">
        <v>327</v>
      </c>
      <c r="G348" s="16" t="s">
        <v>311</v>
      </c>
      <c r="H348" s="16" t="s">
        <v>314</v>
      </c>
      <c r="I348" s="16" t="s">
        <v>311</v>
      </c>
      <c r="J348" s="16" t="s">
        <v>311</v>
      </c>
      <c r="K348" s="16" t="s">
        <v>311</v>
      </c>
      <c r="L348" s="16" t="s">
        <v>317</v>
      </c>
      <c r="M348" s="16" t="s">
        <v>311</v>
      </c>
      <c r="N348" s="16" t="s">
        <v>311</v>
      </c>
      <c r="O348" s="16" t="s">
        <v>311</v>
      </c>
      <c r="P348" s="16" t="s">
        <v>311</v>
      </c>
      <c r="Q348" s="16" t="s">
        <v>311</v>
      </c>
      <c r="R348" s="16" t="s">
        <v>311</v>
      </c>
      <c r="S348" s="16" t="s">
        <v>311</v>
      </c>
      <c r="T348" s="16" t="s">
        <v>318</v>
      </c>
      <c r="U348" s="16" t="s">
        <v>311</v>
      </c>
      <c r="V348" s="16" t="s">
        <v>311</v>
      </c>
      <c r="W348" s="16" t="s">
        <v>311</v>
      </c>
      <c r="X348" s="16" t="s">
        <v>311</v>
      </c>
      <c r="Y348" s="16" t="s">
        <v>314</v>
      </c>
      <c r="Z348" s="16" t="s">
        <v>311</v>
      </c>
      <c r="AA348" s="16" t="s">
        <v>340</v>
      </c>
      <c r="BI348" s="15" t="s">
        <v>460</v>
      </c>
      <c r="BJ348" s="16" t="s">
        <v>559</v>
      </c>
      <c r="BK348" s="16" t="s">
        <v>577</v>
      </c>
      <c r="BL348" s="16" t="s">
        <v>311</v>
      </c>
      <c r="BM348" s="16" t="s">
        <v>556</v>
      </c>
      <c r="BN348" s="16" t="s">
        <v>311</v>
      </c>
      <c r="BO348" s="16" t="s">
        <v>311</v>
      </c>
      <c r="BP348" s="16" t="s">
        <v>559</v>
      </c>
      <c r="BQ348" s="16" t="s">
        <v>563</v>
      </c>
      <c r="BR348" s="16" t="s">
        <v>311</v>
      </c>
      <c r="BS348" s="16" t="s">
        <v>561</v>
      </c>
      <c r="BT348" s="16" t="s">
        <v>562</v>
      </c>
      <c r="BU348" s="16" t="s">
        <v>311</v>
      </c>
      <c r="BV348" s="16" t="s">
        <v>311</v>
      </c>
      <c r="BW348" s="16" t="s">
        <v>311</v>
      </c>
      <c r="BX348" s="16" t="s">
        <v>557</v>
      </c>
      <c r="BY348" s="16" t="s">
        <v>311</v>
      </c>
      <c r="BZ348" s="16" t="s">
        <v>311</v>
      </c>
      <c r="CA348" s="16" t="s">
        <v>311</v>
      </c>
      <c r="CB348" s="16" t="s">
        <v>311</v>
      </c>
      <c r="CC348" s="16" t="s">
        <v>566</v>
      </c>
      <c r="CD348" s="16" t="s">
        <v>578</v>
      </c>
      <c r="CE348" s="16" t="s">
        <v>311</v>
      </c>
      <c r="CF348" s="16" t="s">
        <v>311</v>
      </c>
      <c r="CG348" s="16" t="s">
        <v>568</v>
      </c>
      <c r="CH348" s="16" t="s">
        <v>311</v>
      </c>
      <c r="CI348" s="16" t="s">
        <v>573</v>
      </c>
    </row>
    <row r="349" spans="1:87" ht="15" thickBot="1" x14ac:dyDescent="0.35">
      <c r="A349" s="15" t="s">
        <v>461</v>
      </c>
      <c r="B349" s="16" t="s">
        <v>311</v>
      </c>
      <c r="C349" s="16" t="s">
        <v>312</v>
      </c>
      <c r="D349" s="16" t="s">
        <v>311</v>
      </c>
      <c r="E349" s="16" t="s">
        <v>311</v>
      </c>
      <c r="F349" s="16" t="s">
        <v>327</v>
      </c>
      <c r="G349" s="16" t="s">
        <v>311</v>
      </c>
      <c r="H349" s="16" t="s">
        <v>314</v>
      </c>
      <c r="I349" s="16" t="s">
        <v>311</v>
      </c>
      <c r="J349" s="16" t="s">
        <v>311</v>
      </c>
      <c r="K349" s="16" t="s">
        <v>311</v>
      </c>
      <c r="L349" s="16" t="s">
        <v>317</v>
      </c>
      <c r="M349" s="16" t="s">
        <v>311</v>
      </c>
      <c r="N349" s="16" t="s">
        <v>311</v>
      </c>
      <c r="O349" s="16" t="s">
        <v>311</v>
      </c>
      <c r="P349" s="16" t="s">
        <v>311</v>
      </c>
      <c r="Q349" s="16" t="s">
        <v>311</v>
      </c>
      <c r="R349" s="16" t="s">
        <v>311</v>
      </c>
      <c r="S349" s="16" t="s">
        <v>311</v>
      </c>
      <c r="T349" s="16" t="s">
        <v>318</v>
      </c>
      <c r="U349" s="16" t="s">
        <v>311</v>
      </c>
      <c r="V349" s="16" t="s">
        <v>311</v>
      </c>
      <c r="W349" s="16" t="s">
        <v>311</v>
      </c>
      <c r="X349" s="16" t="s">
        <v>311</v>
      </c>
      <c r="Y349" s="16" t="s">
        <v>314</v>
      </c>
      <c r="Z349" s="16" t="s">
        <v>311</v>
      </c>
      <c r="AA349" s="16" t="s">
        <v>340</v>
      </c>
      <c r="BI349" s="15" t="s">
        <v>461</v>
      </c>
      <c r="BJ349" s="16" t="s">
        <v>559</v>
      </c>
      <c r="BK349" s="16" t="s">
        <v>577</v>
      </c>
      <c r="BL349" s="16" t="s">
        <v>311</v>
      </c>
      <c r="BM349" s="16" t="s">
        <v>556</v>
      </c>
      <c r="BN349" s="16" t="s">
        <v>311</v>
      </c>
      <c r="BO349" s="16" t="s">
        <v>311</v>
      </c>
      <c r="BP349" s="16" t="s">
        <v>559</v>
      </c>
      <c r="BQ349" s="16" t="s">
        <v>563</v>
      </c>
      <c r="BR349" s="16" t="s">
        <v>311</v>
      </c>
      <c r="BS349" s="16" t="s">
        <v>561</v>
      </c>
      <c r="BT349" s="16" t="s">
        <v>562</v>
      </c>
      <c r="BU349" s="16" t="s">
        <v>311</v>
      </c>
      <c r="BV349" s="16" t="s">
        <v>311</v>
      </c>
      <c r="BW349" s="16" t="s">
        <v>311</v>
      </c>
      <c r="BX349" s="16" t="s">
        <v>557</v>
      </c>
      <c r="BY349" s="16" t="s">
        <v>311</v>
      </c>
      <c r="BZ349" s="16" t="s">
        <v>311</v>
      </c>
      <c r="CA349" s="16" t="s">
        <v>311</v>
      </c>
      <c r="CB349" s="16" t="s">
        <v>311</v>
      </c>
      <c r="CC349" s="16" t="s">
        <v>566</v>
      </c>
      <c r="CD349" s="16" t="s">
        <v>578</v>
      </c>
      <c r="CE349" s="16" t="s">
        <v>311</v>
      </c>
      <c r="CF349" s="16" t="s">
        <v>311</v>
      </c>
      <c r="CG349" s="16" t="s">
        <v>568</v>
      </c>
      <c r="CH349" s="16" t="s">
        <v>311</v>
      </c>
      <c r="CI349" s="16" t="s">
        <v>573</v>
      </c>
    </row>
    <row r="350" spans="1:87" ht="15" thickBot="1" x14ac:dyDescent="0.35">
      <c r="A350" s="15" t="s">
        <v>462</v>
      </c>
      <c r="B350" s="16" t="s">
        <v>311</v>
      </c>
      <c r="C350" s="16" t="s">
        <v>312</v>
      </c>
      <c r="D350" s="16" t="s">
        <v>311</v>
      </c>
      <c r="E350" s="16" t="s">
        <v>311</v>
      </c>
      <c r="F350" s="16" t="s">
        <v>327</v>
      </c>
      <c r="G350" s="16" t="s">
        <v>311</v>
      </c>
      <c r="H350" s="16" t="s">
        <v>314</v>
      </c>
      <c r="I350" s="16" t="s">
        <v>311</v>
      </c>
      <c r="J350" s="16" t="s">
        <v>311</v>
      </c>
      <c r="K350" s="16" t="s">
        <v>311</v>
      </c>
      <c r="L350" s="16" t="s">
        <v>317</v>
      </c>
      <c r="M350" s="16" t="s">
        <v>311</v>
      </c>
      <c r="N350" s="16" t="s">
        <v>311</v>
      </c>
      <c r="O350" s="16" t="s">
        <v>311</v>
      </c>
      <c r="P350" s="16" t="s">
        <v>311</v>
      </c>
      <c r="Q350" s="16" t="s">
        <v>311</v>
      </c>
      <c r="R350" s="16" t="s">
        <v>311</v>
      </c>
      <c r="S350" s="16" t="s">
        <v>311</v>
      </c>
      <c r="T350" s="16" t="s">
        <v>318</v>
      </c>
      <c r="U350" s="16" t="s">
        <v>311</v>
      </c>
      <c r="V350" s="16" t="s">
        <v>311</v>
      </c>
      <c r="W350" s="16" t="s">
        <v>311</v>
      </c>
      <c r="X350" s="16" t="s">
        <v>311</v>
      </c>
      <c r="Y350" s="16" t="s">
        <v>314</v>
      </c>
      <c r="Z350" s="16" t="s">
        <v>311</v>
      </c>
      <c r="AA350" s="16" t="s">
        <v>340</v>
      </c>
      <c r="BI350" s="15" t="s">
        <v>462</v>
      </c>
      <c r="BJ350" s="16" t="s">
        <v>559</v>
      </c>
      <c r="BK350" s="16" t="s">
        <v>577</v>
      </c>
      <c r="BL350" s="16" t="s">
        <v>311</v>
      </c>
      <c r="BM350" s="16" t="s">
        <v>556</v>
      </c>
      <c r="BN350" s="16" t="s">
        <v>311</v>
      </c>
      <c r="BO350" s="16" t="s">
        <v>311</v>
      </c>
      <c r="BP350" s="16" t="s">
        <v>559</v>
      </c>
      <c r="BQ350" s="16" t="s">
        <v>563</v>
      </c>
      <c r="BR350" s="16" t="s">
        <v>311</v>
      </c>
      <c r="BS350" s="16" t="s">
        <v>561</v>
      </c>
      <c r="BT350" s="16" t="s">
        <v>562</v>
      </c>
      <c r="BU350" s="16" t="s">
        <v>311</v>
      </c>
      <c r="BV350" s="16" t="s">
        <v>311</v>
      </c>
      <c r="BW350" s="16" t="s">
        <v>311</v>
      </c>
      <c r="BX350" s="16" t="s">
        <v>557</v>
      </c>
      <c r="BY350" s="16" t="s">
        <v>311</v>
      </c>
      <c r="BZ350" s="16" t="s">
        <v>311</v>
      </c>
      <c r="CA350" s="16" t="s">
        <v>311</v>
      </c>
      <c r="CB350" s="16" t="s">
        <v>311</v>
      </c>
      <c r="CC350" s="16" t="s">
        <v>566</v>
      </c>
      <c r="CD350" s="16" t="s">
        <v>579</v>
      </c>
      <c r="CE350" s="16" t="s">
        <v>311</v>
      </c>
      <c r="CF350" s="16" t="s">
        <v>311</v>
      </c>
      <c r="CG350" s="16" t="s">
        <v>568</v>
      </c>
      <c r="CH350" s="16" t="s">
        <v>311</v>
      </c>
      <c r="CI350" s="16" t="s">
        <v>573</v>
      </c>
    </row>
    <row r="351" spans="1:87" ht="15" thickBot="1" x14ac:dyDescent="0.35">
      <c r="A351" s="15" t="s">
        <v>463</v>
      </c>
      <c r="B351" s="16" t="s">
        <v>311</v>
      </c>
      <c r="C351" s="16" t="s">
        <v>312</v>
      </c>
      <c r="D351" s="16" t="s">
        <v>311</v>
      </c>
      <c r="E351" s="16" t="s">
        <v>311</v>
      </c>
      <c r="F351" s="16" t="s">
        <v>327</v>
      </c>
      <c r="G351" s="16" t="s">
        <v>311</v>
      </c>
      <c r="H351" s="16" t="s">
        <v>314</v>
      </c>
      <c r="I351" s="16" t="s">
        <v>311</v>
      </c>
      <c r="J351" s="16" t="s">
        <v>311</v>
      </c>
      <c r="K351" s="16" t="s">
        <v>311</v>
      </c>
      <c r="L351" s="16" t="s">
        <v>317</v>
      </c>
      <c r="M351" s="16" t="s">
        <v>311</v>
      </c>
      <c r="N351" s="16" t="s">
        <v>311</v>
      </c>
      <c r="O351" s="16" t="s">
        <v>311</v>
      </c>
      <c r="P351" s="16" t="s">
        <v>311</v>
      </c>
      <c r="Q351" s="16" t="s">
        <v>311</v>
      </c>
      <c r="R351" s="16" t="s">
        <v>311</v>
      </c>
      <c r="S351" s="16" t="s">
        <v>311</v>
      </c>
      <c r="T351" s="16" t="s">
        <v>318</v>
      </c>
      <c r="U351" s="16" t="s">
        <v>311</v>
      </c>
      <c r="V351" s="16" t="s">
        <v>311</v>
      </c>
      <c r="W351" s="16" t="s">
        <v>311</v>
      </c>
      <c r="X351" s="16" t="s">
        <v>311</v>
      </c>
      <c r="Y351" s="16" t="s">
        <v>314</v>
      </c>
      <c r="Z351" s="16" t="s">
        <v>311</v>
      </c>
      <c r="AA351" s="16" t="s">
        <v>340</v>
      </c>
      <c r="BI351" s="15" t="s">
        <v>463</v>
      </c>
      <c r="BJ351" s="16" t="s">
        <v>559</v>
      </c>
      <c r="BK351" s="16" t="s">
        <v>577</v>
      </c>
      <c r="BL351" s="16" t="s">
        <v>311</v>
      </c>
      <c r="BM351" s="16" t="s">
        <v>556</v>
      </c>
      <c r="BN351" s="16" t="s">
        <v>311</v>
      </c>
      <c r="BO351" s="16" t="s">
        <v>311</v>
      </c>
      <c r="BP351" s="16" t="s">
        <v>559</v>
      </c>
      <c r="BQ351" s="16" t="s">
        <v>563</v>
      </c>
      <c r="BR351" s="16" t="s">
        <v>311</v>
      </c>
      <c r="BS351" s="16" t="s">
        <v>561</v>
      </c>
      <c r="BT351" s="16" t="s">
        <v>562</v>
      </c>
      <c r="BU351" s="16" t="s">
        <v>311</v>
      </c>
      <c r="BV351" s="16" t="s">
        <v>311</v>
      </c>
      <c r="BW351" s="16" t="s">
        <v>311</v>
      </c>
      <c r="BX351" s="16" t="s">
        <v>557</v>
      </c>
      <c r="BY351" s="16" t="s">
        <v>311</v>
      </c>
      <c r="BZ351" s="16" t="s">
        <v>311</v>
      </c>
      <c r="CA351" s="16" t="s">
        <v>311</v>
      </c>
      <c r="CB351" s="16" t="s">
        <v>311</v>
      </c>
      <c r="CC351" s="16" t="s">
        <v>566</v>
      </c>
      <c r="CD351" s="16" t="s">
        <v>579</v>
      </c>
      <c r="CE351" s="16" t="s">
        <v>311</v>
      </c>
      <c r="CF351" s="16" t="s">
        <v>311</v>
      </c>
      <c r="CG351" s="16" t="s">
        <v>568</v>
      </c>
      <c r="CH351" s="16" t="s">
        <v>311</v>
      </c>
      <c r="CI351" s="16" t="s">
        <v>573</v>
      </c>
    </row>
    <row r="352" spans="1:87" ht="15" thickBot="1" x14ac:dyDescent="0.35">
      <c r="A352" s="15" t="s">
        <v>464</v>
      </c>
      <c r="B352" s="16" t="s">
        <v>311</v>
      </c>
      <c r="C352" s="16" t="s">
        <v>312</v>
      </c>
      <c r="D352" s="16" t="s">
        <v>311</v>
      </c>
      <c r="E352" s="16" t="s">
        <v>311</v>
      </c>
      <c r="F352" s="16" t="s">
        <v>327</v>
      </c>
      <c r="G352" s="16" t="s">
        <v>311</v>
      </c>
      <c r="H352" s="16" t="s">
        <v>314</v>
      </c>
      <c r="I352" s="16" t="s">
        <v>311</v>
      </c>
      <c r="J352" s="16" t="s">
        <v>311</v>
      </c>
      <c r="K352" s="16" t="s">
        <v>311</v>
      </c>
      <c r="L352" s="16" t="s">
        <v>317</v>
      </c>
      <c r="M352" s="16" t="s">
        <v>311</v>
      </c>
      <c r="N352" s="16" t="s">
        <v>311</v>
      </c>
      <c r="O352" s="16" t="s">
        <v>311</v>
      </c>
      <c r="P352" s="16" t="s">
        <v>311</v>
      </c>
      <c r="Q352" s="16" t="s">
        <v>311</v>
      </c>
      <c r="R352" s="16" t="s">
        <v>311</v>
      </c>
      <c r="S352" s="16" t="s">
        <v>311</v>
      </c>
      <c r="T352" s="16" t="s">
        <v>318</v>
      </c>
      <c r="U352" s="16" t="s">
        <v>311</v>
      </c>
      <c r="V352" s="16" t="s">
        <v>311</v>
      </c>
      <c r="W352" s="16" t="s">
        <v>311</v>
      </c>
      <c r="X352" s="16" t="s">
        <v>311</v>
      </c>
      <c r="Y352" s="16" t="s">
        <v>314</v>
      </c>
      <c r="Z352" s="16" t="s">
        <v>311</v>
      </c>
      <c r="AA352" s="16" t="s">
        <v>340</v>
      </c>
      <c r="BI352" s="15" t="s">
        <v>464</v>
      </c>
      <c r="BJ352" s="16" t="s">
        <v>559</v>
      </c>
      <c r="BK352" s="16" t="s">
        <v>577</v>
      </c>
      <c r="BL352" s="16" t="s">
        <v>311</v>
      </c>
      <c r="BM352" s="16" t="s">
        <v>556</v>
      </c>
      <c r="BN352" s="16" t="s">
        <v>311</v>
      </c>
      <c r="BO352" s="16" t="s">
        <v>311</v>
      </c>
      <c r="BP352" s="16" t="s">
        <v>559</v>
      </c>
      <c r="BQ352" s="16" t="s">
        <v>563</v>
      </c>
      <c r="BR352" s="16" t="s">
        <v>311</v>
      </c>
      <c r="BS352" s="16" t="s">
        <v>561</v>
      </c>
      <c r="BT352" s="16" t="s">
        <v>562</v>
      </c>
      <c r="BU352" s="16" t="s">
        <v>311</v>
      </c>
      <c r="BV352" s="16" t="s">
        <v>311</v>
      </c>
      <c r="BW352" s="16" t="s">
        <v>311</v>
      </c>
      <c r="BX352" s="16" t="s">
        <v>557</v>
      </c>
      <c r="BY352" s="16" t="s">
        <v>311</v>
      </c>
      <c r="BZ352" s="16" t="s">
        <v>311</v>
      </c>
      <c r="CA352" s="16" t="s">
        <v>311</v>
      </c>
      <c r="CB352" s="16" t="s">
        <v>311</v>
      </c>
      <c r="CC352" s="16" t="s">
        <v>566</v>
      </c>
      <c r="CD352" s="16" t="s">
        <v>579</v>
      </c>
      <c r="CE352" s="16" t="s">
        <v>311</v>
      </c>
      <c r="CF352" s="16" t="s">
        <v>311</v>
      </c>
      <c r="CG352" s="16" t="s">
        <v>568</v>
      </c>
      <c r="CH352" s="16" t="s">
        <v>311</v>
      </c>
      <c r="CI352" s="16" t="s">
        <v>573</v>
      </c>
    </row>
    <row r="353" spans="1:87" ht="15" thickBot="1" x14ac:dyDescent="0.35">
      <c r="A353" s="15" t="s">
        <v>465</v>
      </c>
      <c r="B353" s="16" t="s">
        <v>311</v>
      </c>
      <c r="C353" s="16" t="s">
        <v>312</v>
      </c>
      <c r="D353" s="16" t="s">
        <v>311</v>
      </c>
      <c r="E353" s="16" t="s">
        <v>311</v>
      </c>
      <c r="F353" s="16" t="s">
        <v>327</v>
      </c>
      <c r="G353" s="16" t="s">
        <v>311</v>
      </c>
      <c r="H353" s="16" t="s">
        <v>314</v>
      </c>
      <c r="I353" s="16" t="s">
        <v>311</v>
      </c>
      <c r="J353" s="16" t="s">
        <v>311</v>
      </c>
      <c r="K353" s="16" t="s">
        <v>311</v>
      </c>
      <c r="L353" s="16" t="s">
        <v>317</v>
      </c>
      <c r="M353" s="16" t="s">
        <v>311</v>
      </c>
      <c r="N353" s="16" t="s">
        <v>311</v>
      </c>
      <c r="O353" s="16" t="s">
        <v>311</v>
      </c>
      <c r="P353" s="16" t="s">
        <v>311</v>
      </c>
      <c r="Q353" s="16" t="s">
        <v>311</v>
      </c>
      <c r="R353" s="16" t="s">
        <v>311</v>
      </c>
      <c r="S353" s="16" t="s">
        <v>311</v>
      </c>
      <c r="T353" s="16" t="s">
        <v>318</v>
      </c>
      <c r="U353" s="16" t="s">
        <v>311</v>
      </c>
      <c r="V353" s="16" t="s">
        <v>311</v>
      </c>
      <c r="W353" s="16" t="s">
        <v>311</v>
      </c>
      <c r="X353" s="16" t="s">
        <v>311</v>
      </c>
      <c r="Y353" s="16" t="s">
        <v>314</v>
      </c>
      <c r="Z353" s="16" t="s">
        <v>311</v>
      </c>
      <c r="AA353" s="16" t="s">
        <v>340</v>
      </c>
      <c r="BI353" s="15" t="s">
        <v>465</v>
      </c>
      <c r="BJ353" s="16" t="s">
        <v>559</v>
      </c>
      <c r="BK353" s="16" t="s">
        <v>577</v>
      </c>
      <c r="BL353" s="16" t="s">
        <v>311</v>
      </c>
      <c r="BM353" s="16" t="s">
        <v>556</v>
      </c>
      <c r="BN353" s="16" t="s">
        <v>311</v>
      </c>
      <c r="BO353" s="16" t="s">
        <v>311</v>
      </c>
      <c r="BP353" s="16" t="s">
        <v>559</v>
      </c>
      <c r="BQ353" s="16" t="s">
        <v>563</v>
      </c>
      <c r="BR353" s="16" t="s">
        <v>311</v>
      </c>
      <c r="BS353" s="16" t="s">
        <v>561</v>
      </c>
      <c r="BT353" s="16" t="s">
        <v>562</v>
      </c>
      <c r="BU353" s="16" t="s">
        <v>311</v>
      </c>
      <c r="BV353" s="16" t="s">
        <v>311</v>
      </c>
      <c r="BW353" s="16" t="s">
        <v>311</v>
      </c>
      <c r="BX353" s="16" t="s">
        <v>557</v>
      </c>
      <c r="BY353" s="16" t="s">
        <v>311</v>
      </c>
      <c r="BZ353" s="16" t="s">
        <v>311</v>
      </c>
      <c r="CA353" s="16" t="s">
        <v>311</v>
      </c>
      <c r="CB353" s="16" t="s">
        <v>311</v>
      </c>
      <c r="CC353" s="16" t="s">
        <v>566</v>
      </c>
      <c r="CD353" s="16" t="s">
        <v>579</v>
      </c>
      <c r="CE353" s="16" t="s">
        <v>311</v>
      </c>
      <c r="CF353" s="16" t="s">
        <v>311</v>
      </c>
      <c r="CG353" s="16" t="s">
        <v>568</v>
      </c>
      <c r="CH353" s="16" t="s">
        <v>311</v>
      </c>
      <c r="CI353" s="16" t="s">
        <v>573</v>
      </c>
    </row>
    <row r="354" spans="1:87" ht="15" thickBot="1" x14ac:dyDescent="0.35">
      <c r="A354" s="15" t="s">
        <v>466</v>
      </c>
      <c r="B354" s="16" t="s">
        <v>311</v>
      </c>
      <c r="C354" s="16" t="s">
        <v>312</v>
      </c>
      <c r="D354" s="16" t="s">
        <v>311</v>
      </c>
      <c r="E354" s="16" t="s">
        <v>311</v>
      </c>
      <c r="F354" s="16" t="s">
        <v>327</v>
      </c>
      <c r="G354" s="16" t="s">
        <v>311</v>
      </c>
      <c r="H354" s="16" t="s">
        <v>314</v>
      </c>
      <c r="I354" s="16" t="s">
        <v>311</v>
      </c>
      <c r="J354" s="16" t="s">
        <v>311</v>
      </c>
      <c r="K354" s="16" t="s">
        <v>311</v>
      </c>
      <c r="L354" s="16" t="s">
        <v>317</v>
      </c>
      <c r="M354" s="16" t="s">
        <v>311</v>
      </c>
      <c r="N354" s="16" t="s">
        <v>311</v>
      </c>
      <c r="O354" s="16" t="s">
        <v>311</v>
      </c>
      <c r="P354" s="16" t="s">
        <v>311</v>
      </c>
      <c r="Q354" s="16" t="s">
        <v>311</v>
      </c>
      <c r="R354" s="16" t="s">
        <v>311</v>
      </c>
      <c r="S354" s="16" t="s">
        <v>311</v>
      </c>
      <c r="T354" s="16" t="s">
        <v>318</v>
      </c>
      <c r="U354" s="16" t="s">
        <v>311</v>
      </c>
      <c r="V354" s="16" t="s">
        <v>311</v>
      </c>
      <c r="W354" s="16" t="s">
        <v>311</v>
      </c>
      <c r="X354" s="16" t="s">
        <v>311</v>
      </c>
      <c r="Y354" s="16" t="s">
        <v>314</v>
      </c>
      <c r="Z354" s="16" t="s">
        <v>311</v>
      </c>
      <c r="AA354" s="16" t="s">
        <v>340</v>
      </c>
      <c r="BI354" s="15" t="s">
        <v>466</v>
      </c>
      <c r="BJ354" s="16" t="s">
        <v>559</v>
      </c>
      <c r="BK354" s="16" t="s">
        <v>577</v>
      </c>
      <c r="BL354" s="16" t="s">
        <v>311</v>
      </c>
      <c r="BM354" s="16" t="s">
        <v>556</v>
      </c>
      <c r="BN354" s="16" t="s">
        <v>311</v>
      </c>
      <c r="BO354" s="16" t="s">
        <v>311</v>
      </c>
      <c r="BP354" s="16" t="s">
        <v>559</v>
      </c>
      <c r="BQ354" s="16" t="s">
        <v>563</v>
      </c>
      <c r="BR354" s="16" t="s">
        <v>311</v>
      </c>
      <c r="BS354" s="16" t="s">
        <v>561</v>
      </c>
      <c r="BT354" s="16" t="s">
        <v>562</v>
      </c>
      <c r="BU354" s="16" t="s">
        <v>311</v>
      </c>
      <c r="BV354" s="16" t="s">
        <v>311</v>
      </c>
      <c r="BW354" s="16" t="s">
        <v>311</v>
      </c>
      <c r="BX354" s="16" t="s">
        <v>557</v>
      </c>
      <c r="BY354" s="16" t="s">
        <v>311</v>
      </c>
      <c r="BZ354" s="16" t="s">
        <v>311</v>
      </c>
      <c r="CA354" s="16" t="s">
        <v>311</v>
      </c>
      <c r="CB354" s="16" t="s">
        <v>311</v>
      </c>
      <c r="CC354" s="16" t="s">
        <v>566</v>
      </c>
      <c r="CD354" s="16" t="s">
        <v>579</v>
      </c>
      <c r="CE354" s="16" t="s">
        <v>311</v>
      </c>
      <c r="CF354" s="16" t="s">
        <v>311</v>
      </c>
      <c r="CG354" s="16" t="s">
        <v>568</v>
      </c>
      <c r="CH354" s="16" t="s">
        <v>311</v>
      </c>
      <c r="CI354" s="16" t="s">
        <v>573</v>
      </c>
    </row>
    <row r="355" spans="1:87" ht="15" thickBot="1" x14ac:dyDescent="0.35">
      <c r="A355" s="15" t="s">
        <v>467</v>
      </c>
      <c r="B355" s="16" t="s">
        <v>311</v>
      </c>
      <c r="C355" s="16" t="s">
        <v>312</v>
      </c>
      <c r="D355" s="16" t="s">
        <v>311</v>
      </c>
      <c r="E355" s="16" t="s">
        <v>311</v>
      </c>
      <c r="F355" s="16" t="s">
        <v>327</v>
      </c>
      <c r="G355" s="16" t="s">
        <v>311</v>
      </c>
      <c r="H355" s="16" t="s">
        <v>314</v>
      </c>
      <c r="I355" s="16" t="s">
        <v>311</v>
      </c>
      <c r="J355" s="16" t="s">
        <v>311</v>
      </c>
      <c r="K355" s="16" t="s">
        <v>311</v>
      </c>
      <c r="L355" s="16" t="s">
        <v>317</v>
      </c>
      <c r="M355" s="16" t="s">
        <v>311</v>
      </c>
      <c r="N355" s="16" t="s">
        <v>311</v>
      </c>
      <c r="O355" s="16" t="s">
        <v>311</v>
      </c>
      <c r="P355" s="16" t="s">
        <v>311</v>
      </c>
      <c r="Q355" s="16" t="s">
        <v>311</v>
      </c>
      <c r="R355" s="16" t="s">
        <v>311</v>
      </c>
      <c r="S355" s="16" t="s">
        <v>311</v>
      </c>
      <c r="T355" s="16" t="s">
        <v>318</v>
      </c>
      <c r="U355" s="16" t="s">
        <v>311</v>
      </c>
      <c r="V355" s="16" t="s">
        <v>311</v>
      </c>
      <c r="W355" s="16" t="s">
        <v>311</v>
      </c>
      <c r="X355" s="16" t="s">
        <v>311</v>
      </c>
      <c r="Y355" s="16" t="s">
        <v>314</v>
      </c>
      <c r="Z355" s="16" t="s">
        <v>311</v>
      </c>
      <c r="AA355" s="16" t="s">
        <v>340</v>
      </c>
      <c r="BI355" s="15" t="s">
        <v>467</v>
      </c>
      <c r="BJ355" s="16" t="s">
        <v>559</v>
      </c>
      <c r="BK355" s="16" t="s">
        <v>577</v>
      </c>
      <c r="BL355" s="16" t="s">
        <v>311</v>
      </c>
      <c r="BM355" s="16" t="s">
        <v>556</v>
      </c>
      <c r="BN355" s="16" t="s">
        <v>311</v>
      </c>
      <c r="BO355" s="16" t="s">
        <v>311</v>
      </c>
      <c r="BP355" s="16" t="s">
        <v>559</v>
      </c>
      <c r="BQ355" s="16" t="s">
        <v>563</v>
      </c>
      <c r="BR355" s="16" t="s">
        <v>311</v>
      </c>
      <c r="BS355" s="16" t="s">
        <v>561</v>
      </c>
      <c r="BT355" s="16" t="s">
        <v>562</v>
      </c>
      <c r="BU355" s="16" t="s">
        <v>311</v>
      </c>
      <c r="BV355" s="16" t="s">
        <v>311</v>
      </c>
      <c r="BW355" s="16" t="s">
        <v>311</v>
      </c>
      <c r="BX355" s="16" t="s">
        <v>557</v>
      </c>
      <c r="BY355" s="16" t="s">
        <v>311</v>
      </c>
      <c r="BZ355" s="16" t="s">
        <v>311</v>
      </c>
      <c r="CA355" s="16" t="s">
        <v>311</v>
      </c>
      <c r="CB355" s="16" t="s">
        <v>311</v>
      </c>
      <c r="CC355" s="16" t="s">
        <v>566</v>
      </c>
      <c r="CD355" s="16" t="s">
        <v>579</v>
      </c>
      <c r="CE355" s="16" t="s">
        <v>311</v>
      </c>
      <c r="CF355" s="16" t="s">
        <v>311</v>
      </c>
      <c r="CG355" s="16" t="s">
        <v>568</v>
      </c>
      <c r="CH355" s="16" t="s">
        <v>311</v>
      </c>
      <c r="CI355" s="16" t="s">
        <v>573</v>
      </c>
    </row>
    <row r="356" spans="1:87" ht="15" thickBot="1" x14ac:dyDescent="0.35">
      <c r="A356" s="15" t="s">
        <v>468</v>
      </c>
      <c r="B356" s="16" t="s">
        <v>311</v>
      </c>
      <c r="C356" s="16" t="s">
        <v>312</v>
      </c>
      <c r="D356" s="16" t="s">
        <v>311</v>
      </c>
      <c r="E356" s="16" t="s">
        <v>311</v>
      </c>
      <c r="F356" s="16" t="s">
        <v>327</v>
      </c>
      <c r="G356" s="16" t="s">
        <v>311</v>
      </c>
      <c r="H356" s="16" t="s">
        <v>314</v>
      </c>
      <c r="I356" s="16" t="s">
        <v>311</v>
      </c>
      <c r="J356" s="16" t="s">
        <v>311</v>
      </c>
      <c r="K356" s="16" t="s">
        <v>311</v>
      </c>
      <c r="L356" s="16" t="s">
        <v>317</v>
      </c>
      <c r="M356" s="16" t="s">
        <v>311</v>
      </c>
      <c r="N356" s="16" t="s">
        <v>311</v>
      </c>
      <c r="O356" s="16" t="s">
        <v>311</v>
      </c>
      <c r="P356" s="16" t="s">
        <v>311</v>
      </c>
      <c r="Q356" s="16" t="s">
        <v>311</v>
      </c>
      <c r="R356" s="16" t="s">
        <v>311</v>
      </c>
      <c r="S356" s="16" t="s">
        <v>311</v>
      </c>
      <c r="T356" s="16" t="s">
        <v>318</v>
      </c>
      <c r="U356" s="16" t="s">
        <v>311</v>
      </c>
      <c r="V356" s="16" t="s">
        <v>311</v>
      </c>
      <c r="W356" s="16" t="s">
        <v>311</v>
      </c>
      <c r="X356" s="16" t="s">
        <v>311</v>
      </c>
      <c r="Y356" s="16" t="s">
        <v>314</v>
      </c>
      <c r="Z356" s="16" t="s">
        <v>311</v>
      </c>
      <c r="AA356" s="16" t="s">
        <v>340</v>
      </c>
      <c r="BI356" s="15" t="s">
        <v>468</v>
      </c>
      <c r="BJ356" s="16" t="s">
        <v>559</v>
      </c>
      <c r="BK356" s="16" t="s">
        <v>577</v>
      </c>
      <c r="BL356" s="16" t="s">
        <v>311</v>
      </c>
      <c r="BM356" s="16" t="s">
        <v>556</v>
      </c>
      <c r="BN356" s="16" t="s">
        <v>311</v>
      </c>
      <c r="BO356" s="16" t="s">
        <v>311</v>
      </c>
      <c r="BP356" s="16" t="s">
        <v>559</v>
      </c>
      <c r="BQ356" s="16" t="s">
        <v>563</v>
      </c>
      <c r="BR356" s="16" t="s">
        <v>311</v>
      </c>
      <c r="BS356" s="16" t="s">
        <v>561</v>
      </c>
      <c r="BT356" s="16" t="s">
        <v>562</v>
      </c>
      <c r="BU356" s="16" t="s">
        <v>311</v>
      </c>
      <c r="BV356" s="16" t="s">
        <v>311</v>
      </c>
      <c r="BW356" s="16" t="s">
        <v>311</v>
      </c>
      <c r="BX356" s="16" t="s">
        <v>557</v>
      </c>
      <c r="BY356" s="16" t="s">
        <v>311</v>
      </c>
      <c r="BZ356" s="16" t="s">
        <v>311</v>
      </c>
      <c r="CA356" s="16" t="s">
        <v>311</v>
      </c>
      <c r="CB356" s="16" t="s">
        <v>311</v>
      </c>
      <c r="CC356" s="16" t="s">
        <v>566</v>
      </c>
      <c r="CD356" s="16" t="s">
        <v>579</v>
      </c>
      <c r="CE356" s="16" t="s">
        <v>311</v>
      </c>
      <c r="CF356" s="16" t="s">
        <v>311</v>
      </c>
      <c r="CG356" s="16" t="s">
        <v>568</v>
      </c>
      <c r="CH356" s="16" t="s">
        <v>311</v>
      </c>
      <c r="CI356" s="16" t="s">
        <v>573</v>
      </c>
    </row>
    <row r="357" spans="1:87" ht="15" thickBot="1" x14ac:dyDescent="0.35">
      <c r="A357" s="15" t="s">
        <v>469</v>
      </c>
      <c r="B357" s="16" t="s">
        <v>311</v>
      </c>
      <c r="C357" s="16" t="s">
        <v>312</v>
      </c>
      <c r="D357" s="16" t="s">
        <v>311</v>
      </c>
      <c r="E357" s="16" t="s">
        <v>311</v>
      </c>
      <c r="F357" s="16" t="s">
        <v>327</v>
      </c>
      <c r="G357" s="16" t="s">
        <v>311</v>
      </c>
      <c r="H357" s="16" t="s">
        <v>314</v>
      </c>
      <c r="I357" s="16" t="s">
        <v>311</v>
      </c>
      <c r="J357" s="16" t="s">
        <v>311</v>
      </c>
      <c r="K357" s="16" t="s">
        <v>311</v>
      </c>
      <c r="L357" s="16" t="s">
        <v>317</v>
      </c>
      <c r="M357" s="16" t="s">
        <v>311</v>
      </c>
      <c r="N357" s="16" t="s">
        <v>311</v>
      </c>
      <c r="O357" s="16" t="s">
        <v>311</v>
      </c>
      <c r="P357" s="16" t="s">
        <v>311</v>
      </c>
      <c r="Q357" s="16" t="s">
        <v>311</v>
      </c>
      <c r="R357" s="16" t="s">
        <v>311</v>
      </c>
      <c r="S357" s="16" t="s">
        <v>311</v>
      </c>
      <c r="T357" s="16" t="s">
        <v>318</v>
      </c>
      <c r="U357" s="16" t="s">
        <v>311</v>
      </c>
      <c r="V357" s="16" t="s">
        <v>311</v>
      </c>
      <c r="W357" s="16" t="s">
        <v>311</v>
      </c>
      <c r="X357" s="16" t="s">
        <v>311</v>
      </c>
      <c r="Y357" s="16" t="s">
        <v>314</v>
      </c>
      <c r="Z357" s="16" t="s">
        <v>311</v>
      </c>
      <c r="AA357" s="16" t="s">
        <v>340</v>
      </c>
      <c r="BI357" s="15" t="s">
        <v>469</v>
      </c>
      <c r="BJ357" s="16" t="s">
        <v>559</v>
      </c>
      <c r="BK357" s="16" t="s">
        <v>577</v>
      </c>
      <c r="BL357" s="16" t="s">
        <v>311</v>
      </c>
      <c r="BM357" s="16" t="s">
        <v>556</v>
      </c>
      <c r="BN357" s="16" t="s">
        <v>311</v>
      </c>
      <c r="BO357" s="16" t="s">
        <v>311</v>
      </c>
      <c r="BP357" s="16" t="s">
        <v>559</v>
      </c>
      <c r="BQ357" s="16" t="s">
        <v>563</v>
      </c>
      <c r="BR357" s="16" t="s">
        <v>311</v>
      </c>
      <c r="BS357" s="16" t="s">
        <v>561</v>
      </c>
      <c r="BT357" s="16" t="s">
        <v>562</v>
      </c>
      <c r="BU357" s="16" t="s">
        <v>311</v>
      </c>
      <c r="BV357" s="16" t="s">
        <v>311</v>
      </c>
      <c r="BW357" s="16" t="s">
        <v>311</v>
      </c>
      <c r="BX357" s="16" t="s">
        <v>311</v>
      </c>
      <c r="BY357" s="16" t="s">
        <v>311</v>
      </c>
      <c r="BZ357" s="16" t="s">
        <v>311</v>
      </c>
      <c r="CA357" s="16" t="s">
        <v>311</v>
      </c>
      <c r="CB357" s="16" t="s">
        <v>311</v>
      </c>
      <c r="CC357" s="16" t="s">
        <v>566</v>
      </c>
      <c r="CD357" s="16" t="s">
        <v>558</v>
      </c>
      <c r="CE357" s="16" t="s">
        <v>311</v>
      </c>
      <c r="CF357" s="16" t="s">
        <v>311</v>
      </c>
      <c r="CG357" s="16" t="s">
        <v>568</v>
      </c>
      <c r="CH357" s="16" t="s">
        <v>311</v>
      </c>
      <c r="CI357" s="16" t="s">
        <v>573</v>
      </c>
    </row>
    <row r="358" spans="1:87" ht="15" thickBot="1" x14ac:dyDescent="0.35">
      <c r="A358" s="15" t="s">
        <v>470</v>
      </c>
      <c r="B358" s="16" t="s">
        <v>311</v>
      </c>
      <c r="C358" s="16" t="s">
        <v>312</v>
      </c>
      <c r="D358" s="16" t="s">
        <v>311</v>
      </c>
      <c r="E358" s="16" t="s">
        <v>311</v>
      </c>
      <c r="F358" s="16" t="s">
        <v>327</v>
      </c>
      <c r="G358" s="16" t="s">
        <v>311</v>
      </c>
      <c r="H358" s="16" t="s">
        <v>314</v>
      </c>
      <c r="I358" s="16" t="s">
        <v>311</v>
      </c>
      <c r="J358" s="16" t="s">
        <v>311</v>
      </c>
      <c r="K358" s="16" t="s">
        <v>311</v>
      </c>
      <c r="L358" s="16" t="s">
        <v>317</v>
      </c>
      <c r="M358" s="16" t="s">
        <v>311</v>
      </c>
      <c r="N358" s="16" t="s">
        <v>311</v>
      </c>
      <c r="O358" s="16" t="s">
        <v>311</v>
      </c>
      <c r="P358" s="16" t="s">
        <v>311</v>
      </c>
      <c r="Q358" s="16" t="s">
        <v>311</v>
      </c>
      <c r="R358" s="16" t="s">
        <v>311</v>
      </c>
      <c r="S358" s="16" t="s">
        <v>311</v>
      </c>
      <c r="T358" s="16" t="s">
        <v>318</v>
      </c>
      <c r="U358" s="16" t="s">
        <v>311</v>
      </c>
      <c r="V358" s="16" t="s">
        <v>311</v>
      </c>
      <c r="W358" s="16" t="s">
        <v>311</v>
      </c>
      <c r="X358" s="16" t="s">
        <v>311</v>
      </c>
      <c r="Y358" s="16" t="s">
        <v>314</v>
      </c>
      <c r="Z358" s="16" t="s">
        <v>311</v>
      </c>
      <c r="AA358" s="16" t="s">
        <v>340</v>
      </c>
      <c r="BI358" s="15" t="s">
        <v>470</v>
      </c>
      <c r="BJ358" s="16" t="s">
        <v>559</v>
      </c>
      <c r="BK358" s="16" t="s">
        <v>577</v>
      </c>
      <c r="BL358" s="16" t="s">
        <v>311</v>
      </c>
      <c r="BM358" s="16" t="s">
        <v>556</v>
      </c>
      <c r="BN358" s="16" t="s">
        <v>311</v>
      </c>
      <c r="BO358" s="16" t="s">
        <v>311</v>
      </c>
      <c r="BP358" s="16" t="s">
        <v>559</v>
      </c>
      <c r="BQ358" s="16" t="s">
        <v>563</v>
      </c>
      <c r="BR358" s="16" t="s">
        <v>311</v>
      </c>
      <c r="BS358" s="16" t="s">
        <v>561</v>
      </c>
      <c r="BT358" s="16" t="s">
        <v>562</v>
      </c>
      <c r="BU358" s="16" t="s">
        <v>311</v>
      </c>
      <c r="BV358" s="16" t="s">
        <v>311</v>
      </c>
      <c r="BW358" s="16" t="s">
        <v>311</v>
      </c>
      <c r="BX358" s="16" t="s">
        <v>311</v>
      </c>
      <c r="BY358" s="16" t="s">
        <v>311</v>
      </c>
      <c r="BZ358" s="16" t="s">
        <v>311</v>
      </c>
      <c r="CA358" s="16" t="s">
        <v>311</v>
      </c>
      <c r="CB358" s="16" t="s">
        <v>311</v>
      </c>
      <c r="CC358" s="16" t="s">
        <v>566</v>
      </c>
      <c r="CD358" s="16" t="s">
        <v>558</v>
      </c>
      <c r="CE358" s="16" t="s">
        <v>311</v>
      </c>
      <c r="CF358" s="16" t="s">
        <v>311</v>
      </c>
      <c r="CG358" s="16" t="s">
        <v>568</v>
      </c>
      <c r="CH358" s="16" t="s">
        <v>311</v>
      </c>
      <c r="CI358" s="16" t="s">
        <v>573</v>
      </c>
    </row>
    <row r="359" spans="1:87" ht="15" thickBot="1" x14ac:dyDescent="0.35">
      <c r="A359" s="15" t="s">
        <v>471</v>
      </c>
      <c r="B359" s="16" t="s">
        <v>311</v>
      </c>
      <c r="C359" s="16" t="s">
        <v>312</v>
      </c>
      <c r="D359" s="16" t="s">
        <v>311</v>
      </c>
      <c r="E359" s="16" t="s">
        <v>311</v>
      </c>
      <c r="F359" s="16" t="s">
        <v>327</v>
      </c>
      <c r="G359" s="16" t="s">
        <v>311</v>
      </c>
      <c r="H359" s="16" t="s">
        <v>314</v>
      </c>
      <c r="I359" s="16" t="s">
        <v>311</v>
      </c>
      <c r="J359" s="16" t="s">
        <v>311</v>
      </c>
      <c r="K359" s="16" t="s">
        <v>311</v>
      </c>
      <c r="L359" s="16" t="s">
        <v>317</v>
      </c>
      <c r="M359" s="16" t="s">
        <v>311</v>
      </c>
      <c r="N359" s="16" t="s">
        <v>311</v>
      </c>
      <c r="O359" s="16" t="s">
        <v>311</v>
      </c>
      <c r="P359" s="16" t="s">
        <v>311</v>
      </c>
      <c r="Q359" s="16" t="s">
        <v>311</v>
      </c>
      <c r="R359" s="16" t="s">
        <v>311</v>
      </c>
      <c r="S359" s="16" t="s">
        <v>311</v>
      </c>
      <c r="T359" s="16" t="s">
        <v>318</v>
      </c>
      <c r="U359" s="16" t="s">
        <v>311</v>
      </c>
      <c r="V359" s="16" t="s">
        <v>311</v>
      </c>
      <c r="W359" s="16" t="s">
        <v>311</v>
      </c>
      <c r="X359" s="16" t="s">
        <v>311</v>
      </c>
      <c r="Y359" s="16" t="s">
        <v>314</v>
      </c>
      <c r="Z359" s="16" t="s">
        <v>311</v>
      </c>
      <c r="AA359" s="16" t="s">
        <v>349</v>
      </c>
      <c r="BI359" s="15" t="s">
        <v>471</v>
      </c>
      <c r="BJ359" s="16" t="s">
        <v>559</v>
      </c>
      <c r="BK359" s="16" t="s">
        <v>577</v>
      </c>
      <c r="BL359" s="16" t="s">
        <v>311</v>
      </c>
      <c r="BM359" s="16" t="s">
        <v>556</v>
      </c>
      <c r="BN359" s="16" t="s">
        <v>311</v>
      </c>
      <c r="BO359" s="16" t="s">
        <v>311</v>
      </c>
      <c r="BP359" s="16" t="s">
        <v>559</v>
      </c>
      <c r="BQ359" s="16" t="s">
        <v>563</v>
      </c>
      <c r="BR359" s="16" t="s">
        <v>311</v>
      </c>
      <c r="BS359" s="16" t="s">
        <v>561</v>
      </c>
      <c r="BT359" s="16" t="s">
        <v>562</v>
      </c>
      <c r="BU359" s="16" t="s">
        <v>311</v>
      </c>
      <c r="BV359" s="16" t="s">
        <v>311</v>
      </c>
      <c r="BW359" s="16" t="s">
        <v>311</v>
      </c>
      <c r="BX359" s="16" t="s">
        <v>311</v>
      </c>
      <c r="BY359" s="16" t="s">
        <v>311</v>
      </c>
      <c r="BZ359" s="16" t="s">
        <v>311</v>
      </c>
      <c r="CA359" s="16" t="s">
        <v>311</v>
      </c>
      <c r="CB359" s="16" t="s">
        <v>311</v>
      </c>
      <c r="CC359" s="16" t="s">
        <v>566</v>
      </c>
      <c r="CD359" s="16" t="s">
        <v>558</v>
      </c>
      <c r="CE359" s="16" t="s">
        <v>311</v>
      </c>
      <c r="CF359" s="16" t="s">
        <v>311</v>
      </c>
      <c r="CG359" s="16" t="s">
        <v>568</v>
      </c>
      <c r="CH359" s="16" t="s">
        <v>311</v>
      </c>
      <c r="CI359" s="16" t="s">
        <v>573</v>
      </c>
    </row>
    <row r="360" spans="1:87" ht="15" thickBot="1" x14ac:dyDescent="0.35">
      <c r="A360" s="15" t="s">
        <v>472</v>
      </c>
      <c r="B360" s="16" t="s">
        <v>311</v>
      </c>
      <c r="C360" s="16" t="s">
        <v>312</v>
      </c>
      <c r="D360" s="16" t="s">
        <v>311</v>
      </c>
      <c r="E360" s="16" t="s">
        <v>311</v>
      </c>
      <c r="F360" s="16" t="s">
        <v>327</v>
      </c>
      <c r="G360" s="16" t="s">
        <v>311</v>
      </c>
      <c r="H360" s="16" t="s">
        <v>314</v>
      </c>
      <c r="I360" s="16" t="s">
        <v>311</v>
      </c>
      <c r="J360" s="16" t="s">
        <v>311</v>
      </c>
      <c r="K360" s="16" t="s">
        <v>311</v>
      </c>
      <c r="L360" s="16" t="s">
        <v>317</v>
      </c>
      <c r="M360" s="16" t="s">
        <v>311</v>
      </c>
      <c r="N360" s="16" t="s">
        <v>311</v>
      </c>
      <c r="O360" s="16" t="s">
        <v>311</v>
      </c>
      <c r="P360" s="16" t="s">
        <v>311</v>
      </c>
      <c r="Q360" s="16" t="s">
        <v>311</v>
      </c>
      <c r="R360" s="16" t="s">
        <v>311</v>
      </c>
      <c r="S360" s="16" t="s">
        <v>311</v>
      </c>
      <c r="T360" s="16" t="s">
        <v>318</v>
      </c>
      <c r="U360" s="16" t="s">
        <v>311</v>
      </c>
      <c r="V360" s="16" t="s">
        <v>311</v>
      </c>
      <c r="W360" s="16" t="s">
        <v>311</v>
      </c>
      <c r="X360" s="16" t="s">
        <v>311</v>
      </c>
      <c r="Y360" s="16" t="s">
        <v>314</v>
      </c>
      <c r="Z360" s="16" t="s">
        <v>311</v>
      </c>
      <c r="AA360" s="16" t="s">
        <v>349</v>
      </c>
      <c r="BI360" s="15" t="s">
        <v>472</v>
      </c>
      <c r="BJ360" s="16" t="s">
        <v>559</v>
      </c>
      <c r="BK360" s="16" t="s">
        <v>577</v>
      </c>
      <c r="BL360" s="16" t="s">
        <v>311</v>
      </c>
      <c r="BM360" s="16" t="s">
        <v>556</v>
      </c>
      <c r="BN360" s="16" t="s">
        <v>311</v>
      </c>
      <c r="BO360" s="16" t="s">
        <v>311</v>
      </c>
      <c r="BP360" s="16" t="s">
        <v>559</v>
      </c>
      <c r="BQ360" s="16" t="s">
        <v>563</v>
      </c>
      <c r="BR360" s="16" t="s">
        <v>311</v>
      </c>
      <c r="BS360" s="16" t="s">
        <v>561</v>
      </c>
      <c r="BT360" s="16" t="s">
        <v>562</v>
      </c>
      <c r="BU360" s="16" t="s">
        <v>311</v>
      </c>
      <c r="BV360" s="16" t="s">
        <v>311</v>
      </c>
      <c r="BW360" s="16" t="s">
        <v>311</v>
      </c>
      <c r="BX360" s="16" t="s">
        <v>311</v>
      </c>
      <c r="BY360" s="16" t="s">
        <v>311</v>
      </c>
      <c r="BZ360" s="16" t="s">
        <v>311</v>
      </c>
      <c r="CA360" s="16" t="s">
        <v>311</v>
      </c>
      <c r="CB360" s="16" t="s">
        <v>311</v>
      </c>
      <c r="CC360" s="16" t="s">
        <v>566</v>
      </c>
      <c r="CD360" s="16" t="s">
        <v>558</v>
      </c>
      <c r="CE360" s="16" t="s">
        <v>311</v>
      </c>
      <c r="CF360" s="16" t="s">
        <v>311</v>
      </c>
      <c r="CG360" s="16" t="s">
        <v>568</v>
      </c>
      <c r="CH360" s="16" t="s">
        <v>311</v>
      </c>
      <c r="CI360" s="16" t="s">
        <v>573</v>
      </c>
    </row>
    <row r="361" spans="1:87" ht="15" thickBot="1" x14ac:dyDescent="0.35">
      <c r="A361" s="15" t="s">
        <v>473</v>
      </c>
      <c r="B361" s="16" t="s">
        <v>311</v>
      </c>
      <c r="C361" s="16" t="s">
        <v>312</v>
      </c>
      <c r="D361" s="16" t="s">
        <v>311</v>
      </c>
      <c r="E361" s="16" t="s">
        <v>311</v>
      </c>
      <c r="F361" s="16" t="s">
        <v>327</v>
      </c>
      <c r="G361" s="16" t="s">
        <v>311</v>
      </c>
      <c r="H361" s="16" t="s">
        <v>314</v>
      </c>
      <c r="I361" s="16" t="s">
        <v>311</v>
      </c>
      <c r="J361" s="16" t="s">
        <v>311</v>
      </c>
      <c r="K361" s="16" t="s">
        <v>311</v>
      </c>
      <c r="L361" s="16" t="s">
        <v>317</v>
      </c>
      <c r="M361" s="16" t="s">
        <v>311</v>
      </c>
      <c r="N361" s="16" t="s">
        <v>311</v>
      </c>
      <c r="O361" s="16" t="s">
        <v>311</v>
      </c>
      <c r="P361" s="16" t="s">
        <v>311</v>
      </c>
      <c r="Q361" s="16" t="s">
        <v>311</v>
      </c>
      <c r="R361" s="16" t="s">
        <v>311</v>
      </c>
      <c r="S361" s="16" t="s">
        <v>311</v>
      </c>
      <c r="T361" s="16" t="s">
        <v>318</v>
      </c>
      <c r="U361" s="16" t="s">
        <v>311</v>
      </c>
      <c r="V361" s="16" t="s">
        <v>311</v>
      </c>
      <c r="W361" s="16" t="s">
        <v>311</v>
      </c>
      <c r="X361" s="16" t="s">
        <v>311</v>
      </c>
      <c r="Y361" s="16" t="s">
        <v>314</v>
      </c>
      <c r="Z361" s="16" t="s">
        <v>311</v>
      </c>
      <c r="AA361" s="16" t="s">
        <v>349</v>
      </c>
      <c r="BI361" s="15" t="s">
        <v>473</v>
      </c>
      <c r="BJ361" s="16" t="s">
        <v>559</v>
      </c>
      <c r="BK361" s="16" t="s">
        <v>577</v>
      </c>
      <c r="BL361" s="16" t="s">
        <v>311</v>
      </c>
      <c r="BM361" s="16" t="s">
        <v>556</v>
      </c>
      <c r="BN361" s="16" t="s">
        <v>311</v>
      </c>
      <c r="BO361" s="16" t="s">
        <v>311</v>
      </c>
      <c r="BP361" s="16" t="s">
        <v>559</v>
      </c>
      <c r="BQ361" s="16" t="s">
        <v>563</v>
      </c>
      <c r="BR361" s="16" t="s">
        <v>311</v>
      </c>
      <c r="BS361" s="16" t="s">
        <v>561</v>
      </c>
      <c r="BT361" s="16" t="s">
        <v>562</v>
      </c>
      <c r="BU361" s="16" t="s">
        <v>311</v>
      </c>
      <c r="BV361" s="16" t="s">
        <v>311</v>
      </c>
      <c r="BW361" s="16" t="s">
        <v>311</v>
      </c>
      <c r="BX361" s="16" t="s">
        <v>311</v>
      </c>
      <c r="BY361" s="16" t="s">
        <v>311</v>
      </c>
      <c r="BZ361" s="16" t="s">
        <v>311</v>
      </c>
      <c r="CA361" s="16" t="s">
        <v>311</v>
      </c>
      <c r="CB361" s="16" t="s">
        <v>311</v>
      </c>
      <c r="CC361" s="16" t="s">
        <v>566</v>
      </c>
      <c r="CD361" s="16" t="s">
        <v>558</v>
      </c>
      <c r="CE361" s="16" t="s">
        <v>311</v>
      </c>
      <c r="CF361" s="16" t="s">
        <v>311</v>
      </c>
      <c r="CG361" s="16" t="s">
        <v>568</v>
      </c>
      <c r="CH361" s="16" t="s">
        <v>311</v>
      </c>
      <c r="CI361" s="16" t="s">
        <v>573</v>
      </c>
    </row>
    <row r="362" spans="1:87" ht="15" thickBot="1" x14ac:dyDescent="0.35">
      <c r="A362" s="15" t="s">
        <v>474</v>
      </c>
      <c r="B362" s="16" t="s">
        <v>311</v>
      </c>
      <c r="C362" s="16" t="s">
        <v>312</v>
      </c>
      <c r="D362" s="16" t="s">
        <v>311</v>
      </c>
      <c r="E362" s="16" t="s">
        <v>311</v>
      </c>
      <c r="F362" s="16" t="s">
        <v>327</v>
      </c>
      <c r="G362" s="16" t="s">
        <v>311</v>
      </c>
      <c r="H362" s="16" t="s">
        <v>314</v>
      </c>
      <c r="I362" s="16" t="s">
        <v>311</v>
      </c>
      <c r="J362" s="16" t="s">
        <v>311</v>
      </c>
      <c r="K362" s="16" t="s">
        <v>311</v>
      </c>
      <c r="L362" s="16" t="s">
        <v>317</v>
      </c>
      <c r="M362" s="16" t="s">
        <v>311</v>
      </c>
      <c r="N362" s="16" t="s">
        <v>311</v>
      </c>
      <c r="O362" s="16" t="s">
        <v>311</v>
      </c>
      <c r="P362" s="16" t="s">
        <v>311</v>
      </c>
      <c r="Q362" s="16" t="s">
        <v>311</v>
      </c>
      <c r="R362" s="16" t="s">
        <v>311</v>
      </c>
      <c r="S362" s="16" t="s">
        <v>311</v>
      </c>
      <c r="T362" s="16" t="s">
        <v>318</v>
      </c>
      <c r="U362" s="16" t="s">
        <v>311</v>
      </c>
      <c r="V362" s="16" t="s">
        <v>311</v>
      </c>
      <c r="W362" s="16" t="s">
        <v>311</v>
      </c>
      <c r="X362" s="16" t="s">
        <v>311</v>
      </c>
      <c r="Y362" s="16" t="s">
        <v>314</v>
      </c>
      <c r="Z362" s="16" t="s">
        <v>311</v>
      </c>
      <c r="AA362" s="16" t="s">
        <v>349</v>
      </c>
      <c r="BI362" s="15" t="s">
        <v>474</v>
      </c>
      <c r="BJ362" s="16" t="s">
        <v>559</v>
      </c>
      <c r="BK362" s="16" t="s">
        <v>577</v>
      </c>
      <c r="BL362" s="16" t="s">
        <v>311</v>
      </c>
      <c r="BM362" s="16" t="s">
        <v>556</v>
      </c>
      <c r="BN362" s="16" t="s">
        <v>311</v>
      </c>
      <c r="BO362" s="16" t="s">
        <v>311</v>
      </c>
      <c r="BP362" s="16" t="s">
        <v>559</v>
      </c>
      <c r="BQ362" s="16" t="s">
        <v>563</v>
      </c>
      <c r="BR362" s="16" t="s">
        <v>311</v>
      </c>
      <c r="BS362" s="16" t="s">
        <v>561</v>
      </c>
      <c r="BT362" s="16" t="s">
        <v>562</v>
      </c>
      <c r="BU362" s="16" t="s">
        <v>311</v>
      </c>
      <c r="BV362" s="16" t="s">
        <v>311</v>
      </c>
      <c r="BW362" s="16" t="s">
        <v>311</v>
      </c>
      <c r="BX362" s="16" t="s">
        <v>311</v>
      </c>
      <c r="BY362" s="16" t="s">
        <v>311</v>
      </c>
      <c r="BZ362" s="16" t="s">
        <v>311</v>
      </c>
      <c r="CA362" s="16" t="s">
        <v>311</v>
      </c>
      <c r="CB362" s="16" t="s">
        <v>311</v>
      </c>
      <c r="CC362" s="16" t="s">
        <v>566</v>
      </c>
      <c r="CD362" s="16" t="s">
        <v>558</v>
      </c>
      <c r="CE362" s="16" t="s">
        <v>311</v>
      </c>
      <c r="CF362" s="16" t="s">
        <v>311</v>
      </c>
      <c r="CG362" s="16" t="s">
        <v>568</v>
      </c>
      <c r="CH362" s="16" t="s">
        <v>311</v>
      </c>
      <c r="CI362" s="16" t="s">
        <v>573</v>
      </c>
    </row>
    <row r="363" spans="1:87" ht="15" thickBot="1" x14ac:dyDescent="0.35">
      <c r="A363" s="15" t="s">
        <v>475</v>
      </c>
      <c r="B363" s="16" t="s">
        <v>311</v>
      </c>
      <c r="C363" s="16" t="s">
        <v>312</v>
      </c>
      <c r="D363" s="16" t="s">
        <v>311</v>
      </c>
      <c r="E363" s="16" t="s">
        <v>311</v>
      </c>
      <c r="F363" s="16" t="s">
        <v>327</v>
      </c>
      <c r="G363" s="16" t="s">
        <v>311</v>
      </c>
      <c r="H363" s="16" t="s">
        <v>314</v>
      </c>
      <c r="I363" s="16" t="s">
        <v>311</v>
      </c>
      <c r="J363" s="16" t="s">
        <v>311</v>
      </c>
      <c r="K363" s="16" t="s">
        <v>311</v>
      </c>
      <c r="L363" s="16" t="s">
        <v>317</v>
      </c>
      <c r="M363" s="16" t="s">
        <v>311</v>
      </c>
      <c r="N363" s="16" t="s">
        <v>311</v>
      </c>
      <c r="O363" s="16" t="s">
        <v>311</v>
      </c>
      <c r="P363" s="16" t="s">
        <v>311</v>
      </c>
      <c r="Q363" s="16" t="s">
        <v>311</v>
      </c>
      <c r="R363" s="16" t="s">
        <v>311</v>
      </c>
      <c r="S363" s="16" t="s">
        <v>311</v>
      </c>
      <c r="T363" s="16" t="s">
        <v>318</v>
      </c>
      <c r="U363" s="16" t="s">
        <v>311</v>
      </c>
      <c r="V363" s="16" t="s">
        <v>311</v>
      </c>
      <c r="W363" s="16" t="s">
        <v>311</v>
      </c>
      <c r="X363" s="16" t="s">
        <v>311</v>
      </c>
      <c r="Y363" s="16" t="s">
        <v>314</v>
      </c>
      <c r="Z363" s="16" t="s">
        <v>311</v>
      </c>
      <c r="AA363" s="16" t="s">
        <v>349</v>
      </c>
      <c r="BI363" s="15" t="s">
        <v>475</v>
      </c>
      <c r="BJ363" s="16" t="s">
        <v>559</v>
      </c>
      <c r="BK363" s="16" t="s">
        <v>577</v>
      </c>
      <c r="BL363" s="16" t="s">
        <v>311</v>
      </c>
      <c r="BM363" s="16" t="s">
        <v>556</v>
      </c>
      <c r="BN363" s="16" t="s">
        <v>311</v>
      </c>
      <c r="BO363" s="16" t="s">
        <v>311</v>
      </c>
      <c r="BP363" s="16" t="s">
        <v>559</v>
      </c>
      <c r="BQ363" s="16" t="s">
        <v>563</v>
      </c>
      <c r="BR363" s="16" t="s">
        <v>311</v>
      </c>
      <c r="BS363" s="16" t="s">
        <v>561</v>
      </c>
      <c r="BT363" s="16" t="s">
        <v>562</v>
      </c>
      <c r="BU363" s="16" t="s">
        <v>311</v>
      </c>
      <c r="BV363" s="16" t="s">
        <v>311</v>
      </c>
      <c r="BW363" s="16" t="s">
        <v>311</v>
      </c>
      <c r="BX363" s="16" t="s">
        <v>311</v>
      </c>
      <c r="BY363" s="16" t="s">
        <v>311</v>
      </c>
      <c r="BZ363" s="16" t="s">
        <v>311</v>
      </c>
      <c r="CA363" s="16" t="s">
        <v>311</v>
      </c>
      <c r="CB363" s="16" t="s">
        <v>311</v>
      </c>
      <c r="CC363" s="16" t="s">
        <v>566</v>
      </c>
      <c r="CD363" s="16" t="s">
        <v>558</v>
      </c>
      <c r="CE363" s="16" t="s">
        <v>311</v>
      </c>
      <c r="CF363" s="16" t="s">
        <v>311</v>
      </c>
      <c r="CG363" s="16" t="s">
        <v>568</v>
      </c>
      <c r="CH363" s="16" t="s">
        <v>311</v>
      </c>
      <c r="CI363" s="16" t="s">
        <v>573</v>
      </c>
    </row>
    <row r="364" spans="1:87" ht="15" thickBot="1" x14ac:dyDescent="0.35">
      <c r="A364" s="15" t="s">
        <v>476</v>
      </c>
      <c r="B364" s="16" t="s">
        <v>311</v>
      </c>
      <c r="C364" s="16" t="s">
        <v>312</v>
      </c>
      <c r="D364" s="16" t="s">
        <v>311</v>
      </c>
      <c r="E364" s="16" t="s">
        <v>311</v>
      </c>
      <c r="F364" s="16" t="s">
        <v>327</v>
      </c>
      <c r="G364" s="16" t="s">
        <v>311</v>
      </c>
      <c r="H364" s="16" t="s">
        <v>314</v>
      </c>
      <c r="I364" s="16" t="s">
        <v>311</v>
      </c>
      <c r="J364" s="16" t="s">
        <v>311</v>
      </c>
      <c r="K364" s="16" t="s">
        <v>311</v>
      </c>
      <c r="L364" s="16" t="s">
        <v>317</v>
      </c>
      <c r="M364" s="16" t="s">
        <v>311</v>
      </c>
      <c r="N364" s="16" t="s">
        <v>311</v>
      </c>
      <c r="O364" s="16" t="s">
        <v>311</v>
      </c>
      <c r="P364" s="16" t="s">
        <v>311</v>
      </c>
      <c r="Q364" s="16" t="s">
        <v>311</v>
      </c>
      <c r="R364" s="16" t="s">
        <v>311</v>
      </c>
      <c r="S364" s="16" t="s">
        <v>311</v>
      </c>
      <c r="T364" s="16" t="s">
        <v>318</v>
      </c>
      <c r="U364" s="16" t="s">
        <v>311</v>
      </c>
      <c r="V364" s="16" t="s">
        <v>311</v>
      </c>
      <c r="W364" s="16" t="s">
        <v>311</v>
      </c>
      <c r="X364" s="16" t="s">
        <v>311</v>
      </c>
      <c r="Y364" s="16" t="s">
        <v>314</v>
      </c>
      <c r="Z364" s="16" t="s">
        <v>311</v>
      </c>
      <c r="AA364" s="16" t="s">
        <v>349</v>
      </c>
      <c r="BI364" s="15" t="s">
        <v>476</v>
      </c>
      <c r="BJ364" s="16" t="s">
        <v>559</v>
      </c>
      <c r="BK364" s="16" t="s">
        <v>577</v>
      </c>
      <c r="BL364" s="16" t="s">
        <v>311</v>
      </c>
      <c r="BM364" s="16" t="s">
        <v>556</v>
      </c>
      <c r="BN364" s="16" t="s">
        <v>311</v>
      </c>
      <c r="BO364" s="16" t="s">
        <v>311</v>
      </c>
      <c r="BP364" s="16" t="s">
        <v>559</v>
      </c>
      <c r="BQ364" s="16" t="s">
        <v>563</v>
      </c>
      <c r="BR364" s="16" t="s">
        <v>311</v>
      </c>
      <c r="BS364" s="16" t="s">
        <v>561</v>
      </c>
      <c r="BT364" s="16" t="s">
        <v>562</v>
      </c>
      <c r="BU364" s="16" t="s">
        <v>311</v>
      </c>
      <c r="BV364" s="16" t="s">
        <v>311</v>
      </c>
      <c r="BW364" s="16" t="s">
        <v>311</v>
      </c>
      <c r="BX364" s="16" t="s">
        <v>311</v>
      </c>
      <c r="BY364" s="16" t="s">
        <v>311</v>
      </c>
      <c r="BZ364" s="16" t="s">
        <v>311</v>
      </c>
      <c r="CA364" s="16" t="s">
        <v>311</v>
      </c>
      <c r="CB364" s="16" t="s">
        <v>311</v>
      </c>
      <c r="CC364" s="16" t="s">
        <v>566</v>
      </c>
      <c r="CD364" s="16" t="s">
        <v>558</v>
      </c>
      <c r="CE364" s="16" t="s">
        <v>311</v>
      </c>
      <c r="CF364" s="16" t="s">
        <v>311</v>
      </c>
      <c r="CG364" s="16" t="s">
        <v>568</v>
      </c>
      <c r="CH364" s="16" t="s">
        <v>311</v>
      </c>
      <c r="CI364" s="16" t="s">
        <v>573</v>
      </c>
    </row>
    <row r="365" spans="1:87" ht="15" thickBot="1" x14ac:dyDescent="0.35">
      <c r="A365" s="15" t="s">
        <v>477</v>
      </c>
      <c r="B365" s="16" t="s">
        <v>311</v>
      </c>
      <c r="C365" s="16" t="s">
        <v>312</v>
      </c>
      <c r="D365" s="16" t="s">
        <v>311</v>
      </c>
      <c r="E365" s="16" t="s">
        <v>311</v>
      </c>
      <c r="F365" s="16" t="s">
        <v>327</v>
      </c>
      <c r="G365" s="16" t="s">
        <v>311</v>
      </c>
      <c r="H365" s="16" t="s">
        <v>314</v>
      </c>
      <c r="I365" s="16" t="s">
        <v>311</v>
      </c>
      <c r="J365" s="16" t="s">
        <v>311</v>
      </c>
      <c r="K365" s="16" t="s">
        <v>311</v>
      </c>
      <c r="L365" s="16" t="s">
        <v>317</v>
      </c>
      <c r="M365" s="16" t="s">
        <v>311</v>
      </c>
      <c r="N365" s="16" t="s">
        <v>311</v>
      </c>
      <c r="O365" s="16" t="s">
        <v>311</v>
      </c>
      <c r="P365" s="16" t="s">
        <v>311</v>
      </c>
      <c r="Q365" s="16" t="s">
        <v>311</v>
      </c>
      <c r="R365" s="16" t="s">
        <v>311</v>
      </c>
      <c r="S365" s="16" t="s">
        <v>311</v>
      </c>
      <c r="T365" s="16" t="s">
        <v>318</v>
      </c>
      <c r="U365" s="16" t="s">
        <v>311</v>
      </c>
      <c r="V365" s="16" t="s">
        <v>311</v>
      </c>
      <c r="W365" s="16" t="s">
        <v>311</v>
      </c>
      <c r="X365" s="16" t="s">
        <v>311</v>
      </c>
      <c r="Y365" s="16" t="s">
        <v>314</v>
      </c>
      <c r="Z365" s="16" t="s">
        <v>311</v>
      </c>
      <c r="AA365" s="16" t="s">
        <v>349</v>
      </c>
      <c r="BI365" s="15" t="s">
        <v>477</v>
      </c>
      <c r="BJ365" s="16" t="s">
        <v>559</v>
      </c>
      <c r="BK365" s="16" t="s">
        <v>577</v>
      </c>
      <c r="BL365" s="16" t="s">
        <v>311</v>
      </c>
      <c r="BM365" s="16" t="s">
        <v>556</v>
      </c>
      <c r="BN365" s="16" t="s">
        <v>311</v>
      </c>
      <c r="BO365" s="16" t="s">
        <v>311</v>
      </c>
      <c r="BP365" s="16" t="s">
        <v>559</v>
      </c>
      <c r="BQ365" s="16" t="s">
        <v>563</v>
      </c>
      <c r="BR365" s="16" t="s">
        <v>311</v>
      </c>
      <c r="BS365" s="16" t="s">
        <v>561</v>
      </c>
      <c r="BT365" s="16" t="s">
        <v>562</v>
      </c>
      <c r="BU365" s="16" t="s">
        <v>311</v>
      </c>
      <c r="BV365" s="16" t="s">
        <v>311</v>
      </c>
      <c r="BW365" s="16" t="s">
        <v>311</v>
      </c>
      <c r="BX365" s="16" t="s">
        <v>311</v>
      </c>
      <c r="BY365" s="16" t="s">
        <v>311</v>
      </c>
      <c r="BZ365" s="16" t="s">
        <v>311</v>
      </c>
      <c r="CA365" s="16" t="s">
        <v>311</v>
      </c>
      <c r="CB365" s="16" t="s">
        <v>311</v>
      </c>
      <c r="CC365" s="16" t="s">
        <v>566</v>
      </c>
      <c r="CD365" s="16" t="s">
        <v>558</v>
      </c>
      <c r="CE365" s="16" t="s">
        <v>311</v>
      </c>
      <c r="CF365" s="16" t="s">
        <v>311</v>
      </c>
      <c r="CG365" s="16" t="s">
        <v>568</v>
      </c>
      <c r="CH365" s="16" t="s">
        <v>311</v>
      </c>
      <c r="CI365" s="16" t="s">
        <v>573</v>
      </c>
    </row>
    <row r="366" spans="1:87" ht="15" thickBot="1" x14ac:dyDescent="0.35">
      <c r="A366" s="15" t="s">
        <v>478</v>
      </c>
      <c r="B366" s="16" t="s">
        <v>311</v>
      </c>
      <c r="C366" s="16" t="s">
        <v>312</v>
      </c>
      <c r="D366" s="16" t="s">
        <v>311</v>
      </c>
      <c r="E366" s="16" t="s">
        <v>311</v>
      </c>
      <c r="F366" s="16" t="s">
        <v>327</v>
      </c>
      <c r="G366" s="16" t="s">
        <v>311</v>
      </c>
      <c r="H366" s="16" t="s">
        <v>314</v>
      </c>
      <c r="I366" s="16" t="s">
        <v>311</v>
      </c>
      <c r="J366" s="16" t="s">
        <v>311</v>
      </c>
      <c r="K366" s="16" t="s">
        <v>311</v>
      </c>
      <c r="L366" s="16" t="s">
        <v>311</v>
      </c>
      <c r="M366" s="16" t="s">
        <v>311</v>
      </c>
      <c r="N366" s="16" t="s">
        <v>311</v>
      </c>
      <c r="O366" s="16" t="s">
        <v>311</v>
      </c>
      <c r="P366" s="16" t="s">
        <v>311</v>
      </c>
      <c r="Q366" s="16" t="s">
        <v>311</v>
      </c>
      <c r="R366" s="16" t="s">
        <v>311</v>
      </c>
      <c r="S366" s="16" t="s">
        <v>311</v>
      </c>
      <c r="T366" s="16" t="s">
        <v>318</v>
      </c>
      <c r="U366" s="16" t="s">
        <v>311</v>
      </c>
      <c r="V366" s="16" t="s">
        <v>311</v>
      </c>
      <c r="W366" s="16" t="s">
        <v>311</v>
      </c>
      <c r="X366" s="16" t="s">
        <v>311</v>
      </c>
      <c r="Y366" s="16" t="s">
        <v>314</v>
      </c>
      <c r="Z366" s="16" t="s">
        <v>311</v>
      </c>
      <c r="AA366" s="16" t="s">
        <v>349</v>
      </c>
      <c r="BI366" s="15" t="s">
        <v>478</v>
      </c>
      <c r="BJ366" s="16" t="s">
        <v>559</v>
      </c>
      <c r="BK366" s="16" t="s">
        <v>577</v>
      </c>
      <c r="BL366" s="16" t="s">
        <v>311</v>
      </c>
      <c r="BM366" s="16" t="s">
        <v>556</v>
      </c>
      <c r="BN366" s="16" t="s">
        <v>311</v>
      </c>
      <c r="BO366" s="16" t="s">
        <v>311</v>
      </c>
      <c r="BP366" s="16" t="s">
        <v>559</v>
      </c>
      <c r="BQ366" s="16" t="s">
        <v>563</v>
      </c>
      <c r="BR366" s="16" t="s">
        <v>311</v>
      </c>
      <c r="BS366" s="16" t="s">
        <v>561</v>
      </c>
      <c r="BT366" s="16" t="s">
        <v>562</v>
      </c>
      <c r="BU366" s="16" t="s">
        <v>311</v>
      </c>
      <c r="BV366" s="16" t="s">
        <v>311</v>
      </c>
      <c r="BW366" s="16" t="s">
        <v>311</v>
      </c>
      <c r="BX366" s="16" t="s">
        <v>311</v>
      </c>
      <c r="BY366" s="16" t="s">
        <v>311</v>
      </c>
      <c r="BZ366" s="16" t="s">
        <v>311</v>
      </c>
      <c r="CA366" s="16" t="s">
        <v>311</v>
      </c>
      <c r="CB366" s="16" t="s">
        <v>311</v>
      </c>
      <c r="CC366" s="16" t="s">
        <v>566</v>
      </c>
      <c r="CD366" s="16" t="s">
        <v>558</v>
      </c>
      <c r="CE366" s="16" t="s">
        <v>311</v>
      </c>
      <c r="CF366" s="16" t="s">
        <v>311</v>
      </c>
      <c r="CG366" s="16" t="s">
        <v>568</v>
      </c>
      <c r="CH366" s="16" t="s">
        <v>311</v>
      </c>
      <c r="CI366" s="16" t="s">
        <v>573</v>
      </c>
    </row>
    <row r="367" spans="1:87" ht="15" thickBot="1" x14ac:dyDescent="0.35">
      <c r="A367" s="15" t="s">
        <v>479</v>
      </c>
      <c r="B367" s="16" t="s">
        <v>311</v>
      </c>
      <c r="C367" s="16" t="s">
        <v>312</v>
      </c>
      <c r="D367" s="16" t="s">
        <v>311</v>
      </c>
      <c r="E367" s="16" t="s">
        <v>311</v>
      </c>
      <c r="F367" s="16" t="s">
        <v>327</v>
      </c>
      <c r="G367" s="16" t="s">
        <v>311</v>
      </c>
      <c r="H367" s="16" t="s">
        <v>314</v>
      </c>
      <c r="I367" s="16" t="s">
        <v>311</v>
      </c>
      <c r="J367" s="16" t="s">
        <v>311</v>
      </c>
      <c r="K367" s="16" t="s">
        <v>311</v>
      </c>
      <c r="L367" s="16" t="s">
        <v>311</v>
      </c>
      <c r="M367" s="16" t="s">
        <v>311</v>
      </c>
      <c r="N367" s="16" t="s">
        <v>311</v>
      </c>
      <c r="O367" s="16" t="s">
        <v>311</v>
      </c>
      <c r="P367" s="16" t="s">
        <v>311</v>
      </c>
      <c r="Q367" s="16" t="s">
        <v>311</v>
      </c>
      <c r="R367" s="16" t="s">
        <v>311</v>
      </c>
      <c r="S367" s="16" t="s">
        <v>311</v>
      </c>
      <c r="T367" s="16" t="s">
        <v>318</v>
      </c>
      <c r="U367" s="16" t="s">
        <v>311</v>
      </c>
      <c r="V367" s="16" t="s">
        <v>311</v>
      </c>
      <c r="W367" s="16" t="s">
        <v>311</v>
      </c>
      <c r="X367" s="16" t="s">
        <v>311</v>
      </c>
      <c r="Y367" s="16" t="s">
        <v>314</v>
      </c>
      <c r="Z367" s="16" t="s">
        <v>311</v>
      </c>
      <c r="AA367" s="16" t="s">
        <v>349</v>
      </c>
      <c r="BI367" s="15" t="s">
        <v>479</v>
      </c>
      <c r="BJ367" s="16" t="s">
        <v>559</v>
      </c>
      <c r="BK367" s="16" t="s">
        <v>577</v>
      </c>
      <c r="BL367" s="16" t="s">
        <v>311</v>
      </c>
      <c r="BM367" s="16" t="s">
        <v>556</v>
      </c>
      <c r="BN367" s="16" t="s">
        <v>311</v>
      </c>
      <c r="BO367" s="16" t="s">
        <v>311</v>
      </c>
      <c r="BP367" s="16" t="s">
        <v>559</v>
      </c>
      <c r="BQ367" s="16" t="s">
        <v>563</v>
      </c>
      <c r="BR367" s="16" t="s">
        <v>311</v>
      </c>
      <c r="BS367" s="16" t="s">
        <v>561</v>
      </c>
      <c r="BT367" s="16" t="s">
        <v>562</v>
      </c>
      <c r="BU367" s="16" t="s">
        <v>311</v>
      </c>
      <c r="BV367" s="16" t="s">
        <v>311</v>
      </c>
      <c r="BW367" s="16" t="s">
        <v>311</v>
      </c>
      <c r="BX367" s="16" t="s">
        <v>311</v>
      </c>
      <c r="BY367" s="16" t="s">
        <v>311</v>
      </c>
      <c r="BZ367" s="16" t="s">
        <v>311</v>
      </c>
      <c r="CA367" s="16" t="s">
        <v>311</v>
      </c>
      <c r="CB367" s="16" t="s">
        <v>311</v>
      </c>
      <c r="CC367" s="16" t="s">
        <v>566</v>
      </c>
      <c r="CD367" s="16" t="s">
        <v>556</v>
      </c>
      <c r="CE367" s="16" t="s">
        <v>311</v>
      </c>
      <c r="CF367" s="16" t="s">
        <v>311</v>
      </c>
      <c r="CG367" s="16" t="s">
        <v>568</v>
      </c>
      <c r="CH367" s="16" t="s">
        <v>311</v>
      </c>
      <c r="CI367" s="16" t="s">
        <v>573</v>
      </c>
    </row>
    <row r="368" spans="1:87" ht="15" thickBot="1" x14ac:dyDescent="0.35">
      <c r="A368" s="15" t="s">
        <v>480</v>
      </c>
      <c r="B368" s="16" t="s">
        <v>311</v>
      </c>
      <c r="C368" s="16" t="s">
        <v>312</v>
      </c>
      <c r="D368" s="16" t="s">
        <v>311</v>
      </c>
      <c r="E368" s="16" t="s">
        <v>311</v>
      </c>
      <c r="F368" s="16" t="s">
        <v>327</v>
      </c>
      <c r="G368" s="16" t="s">
        <v>311</v>
      </c>
      <c r="H368" s="16" t="s">
        <v>314</v>
      </c>
      <c r="I368" s="16" t="s">
        <v>311</v>
      </c>
      <c r="J368" s="16" t="s">
        <v>311</v>
      </c>
      <c r="K368" s="16" t="s">
        <v>311</v>
      </c>
      <c r="L368" s="16" t="s">
        <v>311</v>
      </c>
      <c r="M368" s="16" t="s">
        <v>311</v>
      </c>
      <c r="N368" s="16" t="s">
        <v>311</v>
      </c>
      <c r="O368" s="16" t="s">
        <v>311</v>
      </c>
      <c r="P368" s="16" t="s">
        <v>311</v>
      </c>
      <c r="Q368" s="16" t="s">
        <v>311</v>
      </c>
      <c r="R368" s="16" t="s">
        <v>311</v>
      </c>
      <c r="S368" s="16" t="s">
        <v>311</v>
      </c>
      <c r="T368" s="16" t="s">
        <v>318</v>
      </c>
      <c r="U368" s="16" t="s">
        <v>311</v>
      </c>
      <c r="V368" s="16" t="s">
        <v>311</v>
      </c>
      <c r="W368" s="16" t="s">
        <v>311</v>
      </c>
      <c r="X368" s="16" t="s">
        <v>311</v>
      </c>
      <c r="Y368" s="16" t="s">
        <v>314</v>
      </c>
      <c r="Z368" s="16" t="s">
        <v>311</v>
      </c>
      <c r="AA368" s="16" t="s">
        <v>349</v>
      </c>
      <c r="BI368" s="15" t="s">
        <v>480</v>
      </c>
      <c r="BJ368" s="16" t="s">
        <v>559</v>
      </c>
      <c r="BK368" s="16" t="s">
        <v>577</v>
      </c>
      <c r="BL368" s="16" t="s">
        <v>311</v>
      </c>
      <c r="BM368" s="16" t="s">
        <v>556</v>
      </c>
      <c r="BN368" s="16" t="s">
        <v>311</v>
      </c>
      <c r="BO368" s="16" t="s">
        <v>311</v>
      </c>
      <c r="BP368" s="16" t="s">
        <v>559</v>
      </c>
      <c r="BQ368" s="16" t="s">
        <v>563</v>
      </c>
      <c r="BR368" s="16" t="s">
        <v>311</v>
      </c>
      <c r="BS368" s="16" t="s">
        <v>561</v>
      </c>
      <c r="BT368" s="16" t="s">
        <v>562</v>
      </c>
      <c r="BU368" s="16" t="s">
        <v>311</v>
      </c>
      <c r="BV368" s="16" t="s">
        <v>311</v>
      </c>
      <c r="BW368" s="16" t="s">
        <v>311</v>
      </c>
      <c r="BX368" s="16" t="s">
        <v>311</v>
      </c>
      <c r="BY368" s="16" t="s">
        <v>311</v>
      </c>
      <c r="BZ368" s="16" t="s">
        <v>311</v>
      </c>
      <c r="CA368" s="16" t="s">
        <v>311</v>
      </c>
      <c r="CB368" s="16" t="s">
        <v>311</v>
      </c>
      <c r="CC368" s="16" t="s">
        <v>566</v>
      </c>
      <c r="CD368" s="16" t="s">
        <v>556</v>
      </c>
      <c r="CE368" s="16" t="s">
        <v>311</v>
      </c>
      <c r="CF368" s="16" t="s">
        <v>311</v>
      </c>
      <c r="CG368" s="16" t="s">
        <v>568</v>
      </c>
      <c r="CH368" s="16" t="s">
        <v>311</v>
      </c>
      <c r="CI368" s="16" t="s">
        <v>573</v>
      </c>
    </row>
    <row r="369" spans="1:87" ht="15" thickBot="1" x14ac:dyDescent="0.35">
      <c r="A369" s="15" t="s">
        <v>481</v>
      </c>
      <c r="B369" s="16" t="s">
        <v>311</v>
      </c>
      <c r="C369" s="16" t="s">
        <v>312</v>
      </c>
      <c r="D369" s="16" t="s">
        <v>311</v>
      </c>
      <c r="E369" s="16" t="s">
        <v>311</v>
      </c>
      <c r="F369" s="16" t="s">
        <v>327</v>
      </c>
      <c r="G369" s="16" t="s">
        <v>311</v>
      </c>
      <c r="H369" s="16" t="s">
        <v>314</v>
      </c>
      <c r="I369" s="16" t="s">
        <v>311</v>
      </c>
      <c r="J369" s="16" t="s">
        <v>311</v>
      </c>
      <c r="K369" s="16" t="s">
        <v>311</v>
      </c>
      <c r="L369" s="16" t="s">
        <v>311</v>
      </c>
      <c r="M369" s="16" t="s">
        <v>311</v>
      </c>
      <c r="N369" s="16" t="s">
        <v>311</v>
      </c>
      <c r="O369" s="16" t="s">
        <v>311</v>
      </c>
      <c r="P369" s="16" t="s">
        <v>311</v>
      </c>
      <c r="Q369" s="16" t="s">
        <v>311</v>
      </c>
      <c r="R369" s="16" t="s">
        <v>311</v>
      </c>
      <c r="S369" s="16" t="s">
        <v>311</v>
      </c>
      <c r="T369" s="16" t="s">
        <v>318</v>
      </c>
      <c r="U369" s="16" t="s">
        <v>311</v>
      </c>
      <c r="V369" s="16" t="s">
        <v>311</v>
      </c>
      <c r="W369" s="16" t="s">
        <v>311</v>
      </c>
      <c r="X369" s="16" t="s">
        <v>311</v>
      </c>
      <c r="Y369" s="16" t="s">
        <v>314</v>
      </c>
      <c r="Z369" s="16" t="s">
        <v>311</v>
      </c>
      <c r="AA369" s="16" t="s">
        <v>349</v>
      </c>
      <c r="BI369" s="15" t="s">
        <v>481</v>
      </c>
      <c r="BJ369" s="16" t="s">
        <v>559</v>
      </c>
      <c r="BK369" s="16" t="s">
        <v>577</v>
      </c>
      <c r="BL369" s="16" t="s">
        <v>311</v>
      </c>
      <c r="BM369" s="16" t="s">
        <v>556</v>
      </c>
      <c r="BN369" s="16" t="s">
        <v>311</v>
      </c>
      <c r="BO369" s="16" t="s">
        <v>311</v>
      </c>
      <c r="BP369" s="16" t="s">
        <v>559</v>
      </c>
      <c r="BQ369" s="16" t="s">
        <v>563</v>
      </c>
      <c r="BR369" s="16" t="s">
        <v>311</v>
      </c>
      <c r="BS369" s="16" t="s">
        <v>561</v>
      </c>
      <c r="BT369" s="16" t="s">
        <v>562</v>
      </c>
      <c r="BU369" s="16" t="s">
        <v>311</v>
      </c>
      <c r="BV369" s="16" t="s">
        <v>311</v>
      </c>
      <c r="BW369" s="16" t="s">
        <v>311</v>
      </c>
      <c r="BX369" s="16" t="s">
        <v>311</v>
      </c>
      <c r="BY369" s="16" t="s">
        <v>311</v>
      </c>
      <c r="BZ369" s="16" t="s">
        <v>311</v>
      </c>
      <c r="CA369" s="16" t="s">
        <v>311</v>
      </c>
      <c r="CB369" s="16" t="s">
        <v>311</v>
      </c>
      <c r="CC369" s="16" t="s">
        <v>566</v>
      </c>
      <c r="CD369" s="16" t="s">
        <v>556</v>
      </c>
      <c r="CE369" s="16" t="s">
        <v>311</v>
      </c>
      <c r="CF369" s="16" t="s">
        <v>311</v>
      </c>
      <c r="CG369" s="16" t="s">
        <v>568</v>
      </c>
      <c r="CH369" s="16" t="s">
        <v>311</v>
      </c>
      <c r="CI369" s="16" t="s">
        <v>573</v>
      </c>
    </row>
    <row r="370" spans="1:87" ht="15" thickBot="1" x14ac:dyDescent="0.35">
      <c r="A370" s="15" t="s">
        <v>482</v>
      </c>
      <c r="B370" s="16" t="s">
        <v>311</v>
      </c>
      <c r="C370" s="16" t="s">
        <v>312</v>
      </c>
      <c r="D370" s="16" t="s">
        <v>311</v>
      </c>
      <c r="E370" s="16" t="s">
        <v>311</v>
      </c>
      <c r="F370" s="16" t="s">
        <v>327</v>
      </c>
      <c r="G370" s="16" t="s">
        <v>311</v>
      </c>
      <c r="H370" s="16" t="s">
        <v>314</v>
      </c>
      <c r="I370" s="16" t="s">
        <v>311</v>
      </c>
      <c r="J370" s="16" t="s">
        <v>311</v>
      </c>
      <c r="K370" s="16" t="s">
        <v>311</v>
      </c>
      <c r="L370" s="16" t="s">
        <v>311</v>
      </c>
      <c r="M370" s="16" t="s">
        <v>311</v>
      </c>
      <c r="N370" s="16" t="s">
        <v>311</v>
      </c>
      <c r="O370" s="16" t="s">
        <v>311</v>
      </c>
      <c r="P370" s="16" t="s">
        <v>311</v>
      </c>
      <c r="Q370" s="16" t="s">
        <v>311</v>
      </c>
      <c r="R370" s="16" t="s">
        <v>311</v>
      </c>
      <c r="S370" s="16" t="s">
        <v>311</v>
      </c>
      <c r="T370" s="16" t="s">
        <v>318</v>
      </c>
      <c r="U370" s="16" t="s">
        <v>311</v>
      </c>
      <c r="V370" s="16" t="s">
        <v>311</v>
      </c>
      <c r="W370" s="16" t="s">
        <v>311</v>
      </c>
      <c r="X370" s="16" t="s">
        <v>311</v>
      </c>
      <c r="Y370" s="16" t="s">
        <v>314</v>
      </c>
      <c r="Z370" s="16" t="s">
        <v>311</v>
      </c>
      <c r="AA370" s="16" t="s">
        <v>349</v>
      </c>
      <c r="BI370" s="15" t="s">
        <v>482</v>
      </c>
      <c r="BJ370" s="16" t="s">
        <v>559</v>
      </c>
      <c r="BK370" s="16" t="s">
        <v>577</v>
      </c>
      <c r="BL370" s="16" t="s">
        <v>311</v>
      </c>
      <c r="BM370" s="16" t="s">
        <v>556</v>
      </c>
      <c r="BN370" s="16" t="s">
        <v>311</v>
      </c>
      <c r="BO370" s="16" t="s">
        <v>311</v>
      </c>
      <c r="BP370" s="16" t="s">
        <v>559</v>
      </c>
      <c r="BQ370" s="16" t="s">
        <v>563</v>
      </c>
      <c r="BR370" s="16" t="s">
        <v>311</v>
      </c>
      <c r="BS370" s="16" t="s">
        <v>561</v>
      </c>
      <c r="BT370" s="16" t="s">
        <v>562</v>
      </c>
      <c r="BU370" s="16" t="s">
        <v>311</v>
      </c>
      <c r="BV370" s="16" t="s">
        <v>311</v>
      </c>
      <c r="BW370" s="16" t="s">
        <v>311</v>
      </c>
      <c r="BX370" s="16" t="s">
        <v>311</v>
      </c>
      <c r="BY370" s="16" t="s">
        <v>311</v>
      </c>
      <c r="BZ370" s="16" t="s">
        <v>311</v>
      </c>
      <c r="CA370" s="16" t="s">
        <v>311</v>
      </c>
      <c r="CB370" s="16" t="s">
        <v>311</v>
      </c>
      <c r="CC370" s="16" t="s">
        <v>566</v>
      </c>
      <c r="CD370" s="16" t="s">
        <v>556</v>
      </c>
      <c r="CE370" s="16" t="s">
        <v>311</v>
      </c>
      <c r="CF370" s="16" t="s">
        <v>311</v>
      </c>
      <c r="CG370" s="16" t="s">
        <v>568</v>
      </c>
      <c r="CH370" s="16" t="s">
        <v>311</v>
      </c>
      <c r="CI370" s="16" t="s">
        <v>573</v>
      </c>
    </row>
    <row r="371" spans="1:87" ht="15" thickBot="1" x14ac:dyDescent="0.35">
      <c r="A371" s="15" t="s">
        <v>483</v>
      </c>
      <c r="B371" s="16" t="s">
        <v>311</v>
      </c>
      <c r="C371" s="16" t="s">
        <v>312</v>
      </c>
      <c r="D371" s="16" t="s">
        <v>311</v>
      </c>
      <c r="E371" s="16" t="s">
        <v>311</v>
      </c>
      <c r="F371" s="16" t="s">
        <v>327</v>
      </c>
      <c r="G371" s="16" t="s">
        <v>311</v>
      </c>
      <c r="H371" s="16" t="s">
        <v>314</v>
      </c>
      <c r="I371" s="16" t="s">
        <v>311</v>
      </c>
      <c r="J371" s="16" t="s">
        <v>311</v>
      </c>
      <c r="K371" s="16" t="s">
        <v>311</v>
      </c>
      <c r="L371" s="16" t="s">
        <v>311</v>
      </c>
      <c r="M371" s="16" t="s">
        <v>311</v>
      </c>
      <c r="N371" s="16" t="s">
        <v>311</v>
      </c>
      <c r="O371" s="16" t="s">
        <v>311</v>
      </c>
      <c r="P371" s="16" t="s">
        <v>311</v>
      </c>
      <c r="Q371" s="16" t="s">
        <v>311</v>
      </c>
      <c r="R371" s="16" t="s">
        <v>311</v>
      </c>
      <c r="S371" s="16" t="s">
        <v>311</v>
      </c>
      <c r="T371" s="16" t="s">
        <v>318</v>
      </c>
      <c r="U371" s="16" t="s">
        <v>311</v>
      </c>
      <c r="V371" s="16" t="s">
        <v>311</v>
      </c>
      <c r="W371" s="16" t="s">
        <v>311</v>
      </c>
      <c r="X371" s="16" t="s">
        <v>311</v>
      </c>
      <c r="Y371" s="16" t="s">
        <v>314</v>
      </c>
      <c r="Z371" s="16" t="s">
        <v>311</v>
      </c>
      <c r="AA371" s="16" t="s">
        <v>349</v>
      </c>
      <c r="BI371" s="15" t="s">
        <v>483</v>
      </c>
      <c r="BJ371" s="16" t="s">
        <v>559</v>
      </c>
      <c r="BK371" s="16" t="s">
        <v>577</v>
      </c>
      <c r="BL371" s="16" t="s">
        <v>311</v>
      </c>
      <c r="BM371" s="16" t="s">
        <v>556</v>
      </c>
      <c r="BN371" s="16" t="s">
        <v>311</v>
      </c>
      <c r="BO371" s="16" t="s">
        <v>311</v>
      </c>
      <c r="BP371" s="16" t="s">
        <v>559</v>
      </c>
      <c r="BQ371" s="16" t="s">
        <v>563</v>
      </c>
      <c r="BR371" s="16" t="s">
        <v>311</v>
      </c>
      <c r="BS371" s="16" t="s">
        <v>561</v>
      </c>
      <c r="BT371" s="16" t="s">
        <v>562</v>
      </c>
      <c r="BU371" s="16" t="s">
        <v>311</v>
      </c>
      <c r="BV371" s="16" t="s">
        <v>311</v>
      </c>
      <c r="BW371" s="16" t="s">
        <v>311</v>
      </c>
      <c r="BX371" s="16" t="s">
        <v>311</v>
      </c>
      <c r="BY371" s="16" t="s">
        <v>311</v>
      </c>
      <c r="BZ371" s="16" t="s">
        <v>311</v>
      </c>
      <c r="CA371" s="16" t="s">
        <v>311</v>
      </c>
      <c r="CB371" s="16" t="s">
        <v>311</v>
      </c>
      <c r="CC371" s="16" t="s">
        <v>566</v>
      </c>
      <c r="CD371" s="16" t="s">
        <v>556</v>
      </c>
      <c r="CE371" s="16" t="s">
        <v>311</v>
      </c>
      <c r="CF371" s="16" t="s">
        <v>311</v>
      </c>
      <c r="CG371" s="16" t="s">
        <v>568</v>
      </c>
      <c r="CH371" s="16" t="s">
        <v>311</v>
      </c>
      <c r="CI371" s="16" t="s">
        <v>573</v>
      </c>
    </row>
    <row r="372" spans="1:87" ht="15" thickBot="1" x14ac:dyDescent="0.35">
      <c r="A372" s="15" t="s">
        <v>484</v>
      </c>
      <c r="B372" s="16" t="s">
        <v>311</v>
      </c>
      <c r="C372" s="16" t="s">
        <v>312</v>
      </c>
      <c r="D372" s="16" t="s">
        <v>311</v>
      </c>
      <c r="E372" s="16" t="s">
        <v>311</v>
      </c>
      <c r="F372" s="16" t="s">
        <v>311</v>
      </c>
      <c r="G372" s="16" t="s">
        <v>311</v>
      </c>
      <c r="H372" s="16" t="s">
        <v>314</v>
      </c>
      <c r="I372" s="16" t="s">
        <v>311</v>
      </c>
      <c r="J372" s="16" t="s">
        <v>311</v>
      </c>
      <c r="K372" s="16" t="s">
        <v>311</v>
      </c>
      <c r="L372" s="16" t="s">
        <v>311</v>
      </c>
      <c r="M372" s="16" t="s">
        <v>311</v>
      </c>
      <c r="N372" s="16" t="s">
        <v>311</v>
      </c>
      <c r="O372" s="16" t="s">
        <v>311</v>
      </c>
      <c r="P372" s="16" t="s">
        <v>311</v>
      </c>
      <c r="Q372" s="16" t="s">
        <v>311</v>
      </c>
      <c r="R372" s="16" t="s">
        <v>311</v>
      </c>
      <c r="S372" s="16" t="s">
        <v>311</v>
      </c>
      <c r="T372" s="16" t="s">
        <v>318</v>
      </c>
      <c r="U372" s="16" t="s">
        <v>311</v>
      </c>
      <c r="V372" s="16" t="s">
        <v>311</v>
      </c>
      <c r="W372" s="16" t="s">
        <v>311</v>
      </c>
      <c r="X372" s="16" t="s">
        <v>311</v>
      </c>
      <c r="Y372" s="16" t="s">
        <v>314</v>
      </c>
      <c r="Z372" s="16" t="s">
        <v>311</v>
      </c>
      <c r="AA372" s="16" t="s">
        <v>349</v>
      </c>
      <c r="BI372" s="15" t="s">
        <v>484</v>
      </c>
      <c r="BJ372" s="16" t="s">
        <v>559</v>
      </c>
      <c r="BK372" s="16" t="s">
        <v>577</v>
      </c>
      <c r="BL372" s="16" t="s">
        <v>311</v>
      </c>
      <c r="BM372" s="16" t="s">
        <v>556</v>
      </c>
      <c r="BN372" s="16" t="s">
        <v>311</v>
      </c>
      <c r="BO372" s="16" t="s">
        <v>311</v>
      </c>
      <c r="BP372" s="16" t="s">
        <v>559</v>
      </c>
      <c r="BQ372" s="16" t="s">
        <v>563</v>
      </c>
      <c r="BR372" s="16" t="s">
        <v>311</v>
      </c>
      <c r="BS372" s="16" t="s">
        <v>561</v>
      </c>
      <c r="BT372" s="16" t="s">
        <v>562</v>
      </c>
      <c r="BU372" s="16" t="s">
        <v>311</v>
      </c>
      <c r="BV372" s="16" t="s">
        <v>311</v>
      </c>
      <c r="BW372" s="16" t="s">
        <v>311</v>
      </c>
      <c r="BX372" s="16" t="s">
        <v>311</v>
      </c>
      <c r="BY372" s="16" t="s">
        <v>311</v>
      </c>
      <c r="BZ372" s="16" t="s">
        <v>311</v>
      </c>
      <c r="CA372" s="16" t="s">
        <v>311</v>
      </c>
      <c r="CB372" s="16" t="s">
        <v>311</v>
      </c>
      <c r="CC372" s="16" t="s">
        <v>566</v>
      </c>
      <c r="CD372" s="16" t="s">
        <v>556</v>
      </c>
      <c r="CE372" s="16" t="s">
        <v>311</v>
      </c>
      <c r="CF372" s="16" t="s">
        <v>311</v>
      </c>
      <c r="CG372" s="16" t="s">
        <v>568</v>
      </c>
      <c r="CH372" s="16" t="s">
        <v>311</v>
      </c>
      <c r="CI372" s="16" t="s">
        <v>573</v>
      </c>
    </row>
    <row r="373" spans="1:87" ht="15" thickBot="1" x14ac:dyDescent="0.35">
      <c r="A373" s="15" t="s">
        <v>485</v>
      </c>
      <c r="B373" s="16" t="s">
        <v>311</v>
      </c>
      <c r="C373" s="16" t="s">
        <v>312</v>
      </c>
      <c r="D373" s="16" t="s">
        <v>311</v>
      </c>
      <c r="E373" s="16" t="s">
        <v>311</v>
      </c>
      <c r="F373" s="16" t="s">
        <v>311</v>
      </c>
      <c r="G373" s="16" t="s">
        <v>311</v>
      </c>
      <c r="H373" s="16" t="s">
        <v>314</v>
      </c>
      <c r="I373" s="16" t="s">
        <v>311</v>
      </c>
      <c r="J373" s="16" t="s">
        <v>311</v>
      </c>
      <c r="K373" s="16" t="s">
        <v>311</v>
      </c>
      <c r="L373" s="16" t="s">
        <v>311</v>
      </c>
      <c r="M373" s="16" t="s">
        <v>311</v>
      </c>
      <c r="N373" s="16" t="s">
        <v>311</v>
      </c>
      <c r="O373" s="16" t="s">
        <v>311</v>
      </c>
      <c r="P373" s="16" t="s">
        <v>311</v>
      </c>
      <c r="Q373" s="16" t="s">
        <v>311</v>
      </c>
      <c r="R373" s="16" t="s">
        <v>311</v>
      </c>
      <c r="S373" s="16" t="s">
        <v>311</v>
      </c>
      <c r="T373" s="16" t="s">
        <v>318</v>
      </c>
      <c r="U373" s="16" t="s">
        <v>311</v>
      </c>
      <c r="V373" s="16" t="s">
        <v>311</v>
      </c>
      <c r="W373" s="16" t="s">
        <v>311</v>
      </c>
      <c r="X373" s="16" t="s">
        <v>311</v>
      </c>
      <c r="Y373" s="16" t="s">
        <v>314</v>
      </c>
      <c r="Z373" s="16" t="s">
        <v>311</v>
      </c>
      <c r="AA373" s="16" t="s">
        <v>349</v>
      </c>
      <c r="BI373" s="15" t="s">
        <v>485</v>
      </c>
      <c r="BJ373" s="16" t="s">
        <v>559</v>
      </c>
      <c r="BK373" s="16" t="s">
        <v>577</v>
      </c>
      <c r="BL373" s="16" t="s">
        <v>311</v>
      </c>
      <c r="BM373" s="16" t="s">
        <v>556</v>
      </c>
      <c r="BN373" s="16" t="s">
        <v>311</v>
      </c>
      <c r="BO373" s="16" t="s">
        <v>311</v>
      </c>
      <c r="BP373" s="16" t="s">
        <v>559</v>
      </c>
      <c r="BQ373" s="16" t="s">
        <v>563</v>
      </c>
      <c r="BR373" s="16" t="s">
        <v>311</v>
      </c>
      <c r="BS373" s="16" t="s">
        <v>561</v>
      </c>
      <c r="BT373" s="16" t="s">
        <v>562</v>
      </c>
      <c r="BU373" s="16" t="s">
        <v>311</v>
      </c>
      <c r="BV373" s="16" t="s">
        <v>311</v>
      </c>
      <c r="BW373" s="16" t="s">
        <v>311</v>
      </c>
      <c r="BX373" s="16" t="s">
        <v>311</v>
      </c>
      <c r="BY373" s="16" t="s">
        <v>311</v>
      </c>
      <c r="BZ373" s="16" t="s">
        <v>311</v>
      </c>
      <c r="CA373" s="16" t="s">
        <v>311</v>
      </c>
      <c r="CB373" s="16" t="s">
        <v>311</v>
      </c>
      <c r="CC373" s="16" t="s">
        <v>566</v>
      </c>
      <c r="CD373" s="16" t="s">
        <v>556</v>
      </c>
      <c r="CE373" s="16" t="s">
        <v>311</v>
      </c>
      <c r="CF373" s="16" t="s">
        <v>311</v>
      </c>
      <c r="CG373" s="16" t="s">
        <v>568</v>
      </c>
      <c r="CH373" s="16" t="s">
        <v>311</v>
      </c>
      <c r="CI373" s="16" t="s">
        <v>573</v>
      </c>
    </row>
    <row r="374" spans="1:87" ht="15" thickBot="1" x14ac:dyDescent="0.35">
      <c r="A374" s="15" t="s">
        <v>486</v>
      </c>
      <c r="B374" s="16" t="s">
        <v>311</v>
      </c>
      <c r="C374" s="16" t="s">
        <v>312</v>
      </c>
      <c r="D374" s="16" t="s">
        <v>311</v>
      </c>
      <c r="E374" s="16" t="s">
        <v>311</v>
      </c>
      <c r="F374" s="16" t="s">
        <v>311</v>
      </c>
      <c r="G374" s="16" t="s">
        <v>311</v>
      </c>
      <c r="H374" s="16" t="s">
        <v>314</v>
      </c>
      <c r="I374" s="16" t="s">
        <v>311</v>
      </c>
      <c r="J374" s="16" t="s">
        <v>311</v>
      </c>
      <c r="K374" s="16" t="s">
        <v>311</v>
      </c>
      <c r="L374" s="16" t="s">
        <v>311</v>
      </c>
      <c r="M374" s="16" t="s">
        <v>311</v>
      </c>
      <c r="N374" s="16" t="s">
        <v>311</v>
      </c>
      <c r="O374" s="16" t="s">
        <v>311</v>
      </c>
      <c r="P374" s="16" t="s">
        <v>311</v>
      </c>
      <c r="Q374" s="16" t="s">
        <v>311</v>
      </c>
      <c r="R374" s="16" t="s">
        <v>311</v>
      </c>
      <c r="S374" s="16" t="s">
        <v>311</v>
      </c>
      <c r="T374" s="16" t="s">
        <v>318</v>
      </c>
      <c r="U374" s="16" t="s">
        <v>311</v>
      </c>
      <c r="V374" s="16" t="s">
        <v>311</v>
      </c>
      <c r="W374" s="16" t="s">
        <v>311</v>
      </c>
      <c r="X374" s="16" t="s">
        <v>311</v>
      </c>
      <c r="Y374" s="16" t="s">
        <v>314</v>
      </c>
      <c r="Z374" s="16" t="s">
        <v>311</v>
      </c>
      <c r="AA374" s="16" t="s">
        <v>349</v>
      </c>
      <c r="BI374" s="15" t="s">
        <v>486</v>
      </c>
      <c r="BJ374" s="16" t="s">
        <v>559</v>
      </c>
      <c r="BK374" s="16" t="s">
        <v>577</v>
      </c>
      <c r="BL374" s="16" t="s">
        <v>311</v>
      </c>
      <c r="BM374" s="16" t="s">
        <v>556</v>
      </c>
      <c r="BN374" s="16" t="s">
        <v>311</v>
      </c>
      <c r="BO374" s="16" t="s">
        <v>311</v>
      </c>
      <c r="BP374" s="16" t="s">
        <v>559</v>
      </c>
      <c r="BQ374" s="16" t="s">
        <v>563</v>
      </c>
      <c r="BR374" s="16" t="s">
        <v>311</v>
      </c>
      <c r="BS374" s="16" t="s">
        <v>561</v>
      </c>
      <c r="BT374" s="16" t="s">
        <v>562</v>
      </c>
      <c r="BU374" s="16" t="s">
        <v>311</v>
      </c>
      <c r="BV374" s="16" t="s">
        <v>311</v>
      </c>
      <c r="BW374" s="16" t="s">
        <v>311</v>
      </c>
      <c r="BX374" s="16" t="s">
        <v>311</v>
      </c>
      <c r="BY374" s="16" t="s">
        <v>311</v>
      </c>
      <c r="BZ374" s="16" t="s">
        <v>311</v>
      </c>
      <c r="CA374" s="16" t="s">
        <v>311</v>
      </c>
      <c r="CB374" s="16" t="s">
        <v>311</v>
      </c>
      <c r="CC374" s="16" t="s">
        <v>566</v>
      </c>
      <c r="CD374" s="16" t="s">
        <v>556</v>
      </c>
      <c r="CE374" s="16" t="s">
        <v>311</v>
      </c>
      <c r="CF374" s="16" t="s">
        <v>311</v>
      </c>
      <c r="CG374" s="16" t="s">
        <v>568</v>
      </c>
      <c r="CH374" s="16" t="s">
        <v>311</v>
      </c>
      <c r="CI374" s="16" t="s">
        <v>573</v>
      </c>
    </row>
    <row r="375" spans="1:87" ht="15" thickBot="1" x14ac:dyDescent="0.35">
      <c r="A375" s="15" t="s">
        <v>487</v>
      </c>
      <c r="B375" s="16" t="s">
        <v>311</v>
      </c>
      <c r="C375" s="16" t="s">
        <v>312</v>
      </c>
      <c r="D375" s="16" t="s">
        <v>311</v>
      </c>
      <c r="E375" s="16" t="s">
        <v>311</v>
      </c>
      <c r="F375" s="16" t="s">
        <v>311</v>
      </c>
      <c r="G375" s="16" t="s">
        <v>311</v>
      </c>
      <c r="H375" s="16" t="s">
        <v>314</v>
      </c>
      <c r="I375" s="16" t="s">
        <v>311</v>
      </c>
      <c r="J375" s="16" t="s">
        <v>311</v>
      </c>
      <c r="K375" s="16" t="s">
        <v>311</v>
      </c>
      <c r="L375" s="16" t="s">
        <v>311</v>
      </c>
      <c r="M375" s="16" t="s">
        <v>311</v>
      </c>
      <c r="N375" s="16" t="s">
        <v>311</v>
      </c>
      <c r="O375" s="16" t="s">
        <v>311</v>
      </c>
      <c r="P375" s="16" t="s">
        <v>311</v>
      </c>
      <c r="Q375" s="16" t="s">
        <v>311</v>
      </c>
      <c r="R375" s="16" t="s">
        <v>311</v>
      </c>
      <c r="S375" s="16" t="s">
        <v>311</v>
      </c>
      <c r="T375" s="16" t="s">
        <v>318</v>
      </c>
      <c r="U375" s="16" t="s">
        <v>311</v>
      </c>
      <c r="V375" s="16" t="s">
        <v>311</v>
      </c>
      <c r="W375" s="16" t="s">
        <v>311</v>
      </c>
      <c r="X375" s="16" t="s">
        <v>311</v>
      </c>
      <c r="Y375" s="16" t="s">
        <v>314</v>
      </c>
      <c r="Z375" s="16" t="s">
        <v>311</v>
      </c>
      <c r="AA375" s="16" t="s">
        <v>349</v>
      </c>
      <c r="BI375" s="15" t="s">
        <v>487</v>
      </c>
      <c r="BJ375" s="16" t="s">
        <v>559</v>
      </c>
      <c r="BK375" s="16" t="s">
        <v>577</v>
      </c>
      <c r="BL375" s="16" t="s">
        <v>311</v>
      </c>
      <c r="BM375" s="16" t="s">
        <v>556</v>
      </c>
      <c r="BN375" s="16" t="s">
        <v>311</v>
      </c>
      <c r="BO375" s="16" t="s">
        <v>311</v>
      </c>
      <c r="BP375" s="16" t="s">
        <v>559</v>
      </c>
      <c r="BQ375" s="16" t="s">
        <v>563</v>
      </c>
      <c r="BR375" s="16" t="s">
        <v>311</v>
      </c>
      <c r="BS375" s="16" t="s">
        <v>561</v>
      </c>
      <c r="BT375" s="16" t="s">
        <v>562</v>
      </c>
      <c r="BU375" s="16" t="s">
        <v>311</v>
      </c>
      <c r="BV375" s="16" t="s">
        <v>311</v>
      </c>
      <c r="BW375" s="16" t="s">
        <v>311</v>
      </c>
      <c r="BX375" s="16" t="s">
        <v>311</v>
      </c>
      <c r="BY375" s="16" t="s">
        <v>311</v>
      </c>
      <c r="BZ375" s="16" t="s">
        <v>311</v>
      </c>
      <c r="CA375" s="16" t="s">
        <v>311</v>
      </c>
      <c r="CB375" s="16" t="s">
        <v>311</v>
      </c>
      <c r="CC375" s="16" t="s">
        <v>566</v>
      </c>
      <c r="CD375" s="16" t="s">
        <v>556</v>
      </c>
      <c r="CE375" s="16" t="s">
        <v>311</v>
      </c>
      <c r="CF375" s="16" t="s">
        <v>311</v>
      </c>
      <c r="CG375" s="16" t="s">
        <v>568</v>
      </c>
      <c r="CH375" s="16" t="s">
        <v>311</v>
      </c>
      <c r="CI375" s="16" t="s">
        <v>573</v>
      </c>
    </row>
    <row r="376" spans="1:87" ht="15" thickBot="1" x14ac:dyDescent="0.35">
      <c r="A376" s="15" t="s">
        <v>488</v>
      </c>
      <c r="B376" s="16" t="s">
        <v>311</v>
      </c>
      <c r="C376" s="16" t="s">
        <v>312</v>
      </c>
      <c r="D376" s="16" t="s">
        <v>311</v>
      </c>
      <c r="E376" s="16" t="s">
        <v>311</v>
      </c>
      <c r="F376" s="16" t="s">
        <v>311</v>
      </c>
      <c r="G376" s="16" t="s">
        <v>311</v>
      </c>
      <c r="H376" s="16" t="s">
        <v>314</v>
      </c>
      <c r="I376" s="16" t="s">
        <v>311</v>
      </c>
      <c r="J376" s="16" t="s">
        <v>311</v>
      </c>
      <c r="K376" s="16" t="s">
        <v>311</v>
      </c>
      <c r="L376" s="16" t="s">
        <v>311</v>
      </c>
      <c r="M376" s="16" t="s">
        <v>311</v>
      </c>
      <c r="N376" s="16" t="s">
        <v>311</v>
      </c>
      <c r="O376" s="16" t="s">
        <v>311</v>
      </c>
      <c r="P376" s="16" t="s">
        <v>311</v>
      </c>
      <c r="Q376" s="16" t="s">
        <v>311</v>
      </c>
      <c r="R376" s="16" t="s">
        <v>311</v>
      </c>
      <c r="S376" s="16" t="s">
        <v>311</v>
      </c>
      <c r="T376" s="16" t="s">
        <v>318</v>
      </c>
      <c r="U376" s="16" t="s">
        <v>311</v>
      </c>
      <c r="V376" s="16" t="s">
        <v>311</v>
      </c>
      <c r="W376" s="16" t="s">
        <v>311</v>
      </c>
      <c r="X376" s="16" t="s">
        <v>311</v>
      </c>
      <c r="Y376" s="16" t="s">
        <v>314</v>
      </c>
      <c r="Z376" s="16" t="s">
        <v>311</v>
      </c>
      <c r="AA376" s="16" t="s">
        <v>349</v>
      </c>
      <c r="BI376" s="15" t="s">
        <v>488</v>
      </c>
      <c r="BJ376" s="16" t="s">
        <v>559</v>
      </c>
      <c r="BK376" s="16" t="s">
        <v>559</v>
      </c>
      <c r="BL376" s="16" t="s">
        <v>311</v>
      </c>
      <c r="BM376" s="16" t="s">
        <v>556</v>
      </c>
      <c r="BN376" s="16" t="s">
        <v>311</v>
      </c>
      <c r="BO376" s="16" t="s">
        <v>311</v>
      </c>
      <c r="BP376" s="16" t="s">
        <v>559</v>
      </c>
      <c r="BQ376" s="16" t="s">
        <v>563</v>
      </c>
      <c r="BR376" s="16" t="s">
        <v>311</v>
      </c>
      <c r="BS376" s="16" t="s">
        <v>561</v>
      </c>
      <c r="BT376" s="16" t="s">
        <v>562</v>
      </c>
      <c r="BU376" s="16" t="s">
        <v>311</v>
      </c>
      <c r="BV376" s="16" t="s">
        <v>311</v>
      </c>
      <c r="BW376" s="16" t="s">
        <v>311</v>
      </c>
      <c r="BX376" s="16" t="s">
        <v>311</v>
      </c>
      <c r="BY376" s="16" t="s">
        <v>311</v>
      </c>
      <c r="BZ376" s="16" t="s">
        <v>311</v>
      </c>
      <c r="CA376" s="16" t="s">
        <v>311</v>
      </c>
      <c r="CB376" s="16" t="s">
        <v>311</v>
      </c>
      <c r="CC376" s="16" t="s">
        <v>566</v>
      </c>
      <c r="CD376" s="16" t="s">
        <v>556</v>
      </c>
      <c r="CE376" s="16" t="s">
        <v>311</v>
      </c>
      <c r="CF376" s="16" t="s">
        <v>311</v>
      </c>
      <c r="CG376" s="16" t="s">
        <v>568</v>
      </c>
      <c r="CH376" s="16" t="s">
        <v>311</v>
      </c>
      <c r="CI376" s="16" t="s">
        <v>573</v>
      </c>
    </row>
    <row r="377" spans="1:87" ht="15" thickBot="1" x14ac:dyDescent="0.35">
      <c r="A377" s="15" t="s">
        <v>489</v>
      </c>
      <c r="B377" s="16" t="s">
        <v>311</v>
      </c>
      <c r="C377" s="16" t="s">
        <v>312</v>
      </c>
      <c r="D377" s="16" t="s">
        <v>311</v>
      </c>
      <c r="E377" s="16" t="s">
        <v>311</v>
      </c>
      <c r="F377" s="16" t="s">
        <v>311</v>
      </c>
      <c r="G377" s="16" t="s">
        <v>311</v>
      </c>
      <c r="H377" s="16" t="s">
        <v>314</v>
      </c>
      <c r="I377" s="16" t="s">
        <v>311</v>
      </c>
      <c r="J377" s="16" t="s">
        <v>311</v>
      </c>
      <c r="K377" s="16" t="s">
        <v>311</v>
      </c>
      <c r="L377" s="16" t="s">
        <v>311</v>
      </c>
      <c r="M377" s="16" t="s">
        <v>311</v>
      </c>
      <c r="N377" s="16" t="s">
        <v>311</v>
      </c>
      <c r="O377" s="16" t="s">
        <v>311</v>
      </c>
      <c r="P377" s="16" t="s">
        <v>311</v>
      </c>
      <c r="Q377" s="16" t="s">
        <v>311</v>
      </c>
      <c r="R377" s="16" t="s">
        <v>311</v>
      </c>
      <c r="S377" s="16" t="s">
        <v>311</v>
      </c>
      <c r="T377" s="16" t="s">
        <v>318</v>
      </c>
      <c r="U377" s="16" t="s">
        <v>311</v>
      </c>
      <c r="V377" s="16" t="s">
        <v>311</v>
      </c>
      <c r="W377" s="16" t="s">
        <v>311</v>
      </c>
      <c r="X377" s="16" t="s">
        <v>311</v>
      </c>
      <c r="Y377" s="16" t="s">
        <v>314</v>
      </c>
      <c r="Z377" s="16" t="s">
        <v>311</v>
      </c>
      <c r="AA377" s="16" t="s">
        <v>349</v>
      </c>
      <c r="BI377" s="15" t="s">
        <v>489</v>
      </c>
      <c r="BJ377" s="16" t="s">
        <v>559</v>
      </c>
      <c r="BK377" s="16" t="s">
        <v>559</v>
      </c>
      <c r="BL377" s="16" t="s">
        <v>311</v>
      </c>
      <c r="BM377" s="16" t="s">
        <v>556</v>
      </c>
      <c r="BN377" s="16" t="s">
        <v>311</v>
      </c>
      <c r="BO377" s="16" t="s">
        <v>311</v>
      </c>
      <c r="BP377" s="16" t="s">
        <v>559</v>
      </c>
      <c r="BQ377" s="16" t="s">
        <v>563</v>
      </c>
      <c r="BR377" s="16" t="s">
        <v>311</v>
      </c>
      <c r="BS377" s="16" t="s">
        <v>561</v>
      </c>
      <c r="BT377" s="16" t="s">
        <v>562</v>
      </c>
      <c r="BU377" s="16" t="s">
        <v>311</v>
      </c>
      <c r="BV377" s="16" t="s">
        <v>311</v>
      </c>
      <c r="BW377" s="16" t="s">
        <v>311</v>
      </c>
      <c r="BX377" s="16" t="s">
        <v>311</v>
      </c>
      <c r="BY377" s="16" t="s">
        <v>311</v>
      </c>
      <c r="BZ377" s="16" t="s">
        <v>311</v>
      </c>
      <c r="CA377" s="16" t="s">
        <v>311</v>
      </c>
      <c r="CB377" s="16" t="s">
        <v>311</v>
      </c>
      <c r="CC377" s="16" t="s">
        <v>566</v>
      </c>
      <c r="CD377" s="16" t="s">
        <v>556</v>
      </c>
      <c r="CE377" s="16" t="s">
        <v>311</v>
      </c>
      <c r="CF377" s="16" t="s">
        <v>311</v>
      </c>
      <c r="CG377" s="16" t="s">
        <v>568</v>
      </c>
      <c r="CH377" s="16" t="s">
        <v>311</v>
      </c>
      <c r="CI377" s="16" t="s">
        <v>573</v>
      </c>
    </row>
    <row r="378" spans="1:87" ht="15" thickBot="1" x14ac:dyDescent="0.35">
      <c r="A378" s="15" t="s">
        <v>490</v>
      </c>
      <c r="B378" s="16" t="s">
        <v>311</v>
      </c>
      <c r="C378" s="16" t="s">
        <v>312</v>
      </c>
      <c r="D378" s="16" t="s">
        <v>311</v>
      </c>
      <c r="E378" s="16" t="s">
        <v>311</v>
      </c>
      <c r="F378" s="16" t="s">
        <v>311</v>
      </c>
      <c r="G378" s="16" t="s">
        <v>311</v>
      </c>
      <c r="H378" s="16" t="s">
        <v>314</v>
      </c>
      <c r="I378" s="16" t="s">
        <v>311</v>
      </c>
      <c r="J378" s="16" t="s">
        <v>311</v>
      </c>
      <c r="K378" s="16" t="s">
        <v>311</v>
      </c>
      <c r="L378" s="16" t="s">
        <v>311</v>
      </c>
      <c r="M378" s="16" t="s">
        <v>311</v>
      </c>
      <c r="N378" s="16" t="s">
        <v>311</v>
      </c>
      <c r="O378" s="16" t="s">
        <v>311</v>
      </c>
      <c r="P378" s="16" t="s">
        <v>311</v>
      </c>
      <c r="Q378" s="16" t="s">
        <v>311</v>
      </c>
      <c r="R378" s="16" t="s">
        <v>311</v>
      </c>
      <c r="S378" s="16" t="s">
        <v>311</v>
      </c>
      <c r="T378" s="16" t="s">
        <v>318</v>
      </c>
      <c r="U378" s="16" t="s">
        <v>311</v>
      </c>
      <c r="V378" s="16" t="s">
        <v>311</v>
      </c>
      <c r="W378" s="16" t="s">
        <v>311</v>
      </c>
      <c r="X378" s="16" t="s">
        <v>311</v>
      </c>
      <c r="Y378" s="16" t="s">
        <v>314</v>
      </c>
      <c r="Z378" s="16" t="s">
        <v>311</v>
      </c>
      <c r="AA378" s="16" t="s">
        <v>349</v>
      </c>
      <c r="BI378" s="15" t="s">
        <v>490</v>
      </c>
      <c r="BJ378" s="16" t="s">
        <v>559</v>
      </c>
      <c r="BK378" s="16" t="s">
        <v>559</v>
      </c>
      <c r="BL378" s="16" t="s">
        <v>311</v>
      </c>
      <c r="BM378" s="16" t="s">
        <v>556</v>
      </c>
      <c r="BN378" s="16" t="s">
        <v>311</v>
      </c>
      <c r="BO378" s="16" t="s">
        <v>311</v>
      </c>
      <c r="BP378" s="16" t="s">
        <v>559</v>
      </c>
      <c r="BQ378" s="16" t="s">
        <v>563</v>
      </c>
      <c r="BR378" s="16" t="s">
        <v>311</v>
      </c>
      <c r="BS378" s="16" t="s">
        <v>561</v>
      </c>
      <c r="BT378" s="16" t="s">
        <v>562</v>
      </c>
      <c r="BU378" s="16" t="s">
        <v>311</v>
      </c>
      <c r="BV378" s="16" t="s">
        <v>311</v>
      </c>
      <c r="BW378" s="16" t="s">
        <v>311</v>
      </c>
      <c r="BX378" s="16" t="s">
        <v>311</v>
      </c>
      <c r="BY378" s="16" t="s">
        <v>311</v>
      </c>
      <c r="BZ378" s="16" t="s">
        <v>311</v>
      </c>
      <c r="CA378" s="16" t="s">
        <v>311</v>
      </c>
      <c r="CB378" s="16" t="s">
        <v>311</v>
      </c>
      <c r="CC378" s="16" t="s">
        <v>566</v>
      </c>
      <c r="CD378" s="16" t="s">
        <v>556</v>
      </c>
      <c r="CE378" s="16" t="s">
        <v>311</v>
      </c>
      <c r="CF378" s="16" t="s">
        <v>311</v>
      </c>
      <c r="CG378" s="16" t="s">
        <v>568</v>
      </c>
      <c r="CH378" s="16" t="s">
        <v>311</v>
      </c>
      <c r="CI378" s="16" t="s">
        <v>573</v>
      </c>
    </row>
    <row r="379" spans="1:87" ht="15" thickBot="1" x14ac:dyDescent="0.35">
      <c r="A379" s="15" t="s">
        <v>491</v>
      </c>
      <c r="B379" s="16" t="s">
        <v>311</v>
      </c>
      <c r="C379" s="16" t="s">
        <v>312</v>
      </c>
      <c r="D379" s="16" t="s">
        <v>311</v>
      </c>
      <c r="E379" s="16" t="s">
        <v>311</v>
      </c>
      <c r="F379" s="16" t="s">
        <v>311</v>
      </c>
      <c r="G379" s="16" t="s">
        <v>311</v>
      </c>
      <c r="H379" s="16" t="s">
        <v>314</v>
      </c>
      <c r="I379" s="16" t="s">
        <v>311</v>
      </c>
      <c r="J379" s="16" t="s">
        <v>311</v>
      </c>
      <c r="K379" s="16" t="s">
        <v>311</v>
      </c>
      <c r="L379" s="16" t="s">
        <v>311</v>
      </c>
      <c r="M379" s="16" t="s">
        <v>311</v>
      </c>
      <c r="N379" s="16" t="s">
        <v>311</v>
      </c>
      <c r="O379" s="16" t="s">
        <v>311</v>
      </c>
      <c r="P379" s="16" t="s">
        <v>311</v>
      </c>
      <c r="Q379" s="16" t="s">
        <v>311</v>
      </c>
      <c r="R379" s="16" t="s">
        <v>311</v>
      </c>
      <c r="S379" s="16" t="s">
        <v>311</v>
      </c>
      <c r="T379" s="16" t="s">
        <v>318</v>
      </c>
      <c r="U379" s="16" t="s">
        <v>311</v>
      </c>
      <c r="V379" s="16" t="s">
        <v>311</v>
      </c>
      <c r="W379" s="16" t="s">
        <v>311</v>
      </c>
      <c r="X379" s="16" t="s">
        <v>311</v>
      </c>
      <c r="Y379" s="16" t="s">
        <v>314</v>
      </c>
      <c r="Z379" s="16" t="s">
        <v>311</v>
      </c>
      <c r="AA379" s="16" t="s">
        <v>349</v>
      </c>
      <c r="BI379" s="15" t="s">
        <v>491</v>
      </c>
      <c r="BJ379" s="16" t="s">
        <v>559</v>
      </c>
      <c r="BK379" s="16" t="s">
        <v>559</v>
      </c>
      <c r="BL379" s="16" t="s">
        <v>311</v>
      </c>
      <c r="BM379" s="16" t="s">
        <v>556</v>
      </c>
      <c r="BN379" s="16" t="s">
        <v>311</v>
      </c>
      <c r="BO379" s="16" t="s">
        <v>311</v>
      </c>
      <c r="BP379" s="16" t="s">
        <v>559</v>
      </c>
      <c r="BQ379" s="16" t="s">
        <v>563</v>
      </c>
      <c r="BR379" s="16" t="s">
        <v>311</v>
      </c>
      <c r="BS379" s="16" t="s">
        <v>561</v>
      </c>
      <c r="BT379" s="16" t="s">
        <v>562</v>
      </c>
      <c r="BU379" s="16" t="s">
        <v>311</v>
      </c>
      <c r="BV379" s="16" t="s">
        <v>311</v>
      </c>
      <c r="BW379" s="16" t="s">
        <v>311</v>
      </c>
      <c r="BX379" s="16" t="s">
        <v>311</v>
      </c>
      <c r="BY379" s="16" t="s">
        <v>311</v>
      </c>
      <c r="BZ379" s="16" t="s">
        <v>311</v>
      </c>
      <c r="CA379" s="16" t="s">
        <v>311</v>
      </c>
      <c r="CB379" s="16" t="s">
        <v>311</v>
      </c>
      <c r="CC379" s="16" t="s">
        <v>566</v>
      </c>
      <c r="CD379" s="16" t="s">
        <v>311</v>
      </c>
      <c r="CE379" s="16" t="s">
        <v>311</v>
      </c>
      <c r="CF379" s="16" t="s">
        <v>311</v>
      </c>
      <c r="CG379" s="16" t="s">
        <v>568</v>
      </c>
      <c r="CH379" s="16" t="s">
        <v>311</v>
      </c>
      <c r="CI379" s="16" t="s">
        <v>573</v>
      </c>
    </row>
    <row r="380" spans="1:87" ht="15" thickBot="1" x14ac:dyDescent="0.35">
      <c r="A380" s="15" t="s">
        <v>492</v>
      </c>
      <c r="B380" s="16" t="s">
        <v>311</v>
      </c>
      <c r="C380" s="16" t="s">
        <v>312</v>
      </c>
      <c r="D380" s="16" t="s">
        <v>311</v>
      </c>
      <c r="E380" s="16" t="s">
        <v>311</v>
      </c>
      <c r="F380" s="16" t="s">
        <v>311</v>
      </c>
      <c r="G380" s="16" t="s">
        <v>311</v>
      </c>
      <c r="H380" s="16" t="s">
        <v>314</v>
      </c>
      <c r="I380" s="16" t="s">
        <v>311</v>
      </c>
      <c r="J380" s="16" t="s">
        <v>311</v>
      </c>
      <c r="K380" s="16" t="s">
        <v>311</v>
      </c>
      <c r="L380" s="16" t="s">
        <v>311</v>
      </c>
      <c r="M380" s="16" t="s">
        <v>311</v>
      </c>
      <c r="N380" s="16" t="s">
        <v>311</v>
      </c>
      <c r="O380" s="16" t="s">
        <v>311</v>
      </c>
      <c r="P380" s="16" t="s">
        <v>311</v>
      </c>
      <c r="Q380" s="16" t="s">
        <v>311</v>
      </c>
      <c r="R380" s="16" t="s">
        <v>311</v>
      </c>
      <c r="S380" s="16" t="s">
        <v>311</v>
      </c>
      <c r="T380" s="16" t="s">
        <v>318</v>
      </c>
      <c r="U380" s="16" t="s">
        <v>311</v>
      </c>
      <c r="V380" s="16" t="s">
        <v>311</v>
      </c>
      <c r="W380" s="16" t="s">
        <v>311</v>
      </c>
      <c r="X380" s="16" t="s">
        <v>311</v>
      </c>
      <c r="Y380" s="16" t="s">
        <v>314</v>
      </c>
      <c r="Z380" s="16" t="s">
        <v>311</v>
      </c>
      <c r="AA380" s="16" t="s">
        <v>349</v>
      </c>
      <c r="BI380" s="15" t="s">
        <v>492</v>
      </c>
      <c r="BJ380" s="16" t="s">
        <v>559</v>
      </c>
      <c r="BK380" s="16" t="s">
        <v>559</v>
      </c>
      <c r="BL380" s="16" t="s">
        <v>311</v>
      </c>
      <c r="BM380" s="16" t="s">
        <v>556</v>
      </c>
      <c r="BN380" s="16" t="s">
        <v>311</v>
      </c>
      <c r="BO380" s="16" t="s">
        <v>311</v>
      </c>
      <c r="BP380" s="16" t="s">
        <v>559</v>
      </c>
      <c r="BQ380" s="16" t="s">
        <v>563</v>
      </c>
      <c r="BR380" s="16" t="s">
        <v>311</v>
      </c>
      <c r="BS380" s="16" t="s">
        <v>561</v>
      </c>
      <c r="BT380" s="16" t="s">
        <v>562</v>
      </c>
      <c r="BU380" s="16" t="s">
        <v>311</v>
      </c>
      <c r="BV380" s="16" t="s">
        <v>311</v>
      </c>
      <c r="BW380" s="16" t="s">
        <v>311</v>
      </c>
      <c r="BX380" s="16" t="s">
        <v>311</v>
      </c>
      <c r="BY380" s="16" t="s">
        <v>311</v>
      </c>
      <c r="BZ380" s="16" t="s">
        <v>311</v>
      </c>
      <c r="CA380" s="16" t="s">
        <v>311</v>
      </c>
      <c r="CB380" s="16" t="s">
        <v>311</v>
      </c>
      <c r="CC380" s="16" t="s">
        <v>566</v>
      </c>
      <c r="CD380" s="16" t="s">
        <v>311</v>
      </c>
      <c r="CE380" s="16" t="s">
        <v>311</v>
      </c>
      <c r="CF380" s="16" t="s">
        <v>311</v>
      </c>
      <c r="CG380" s="16" t="s">
        <v>568</v>
      </c>
      <c r="CH380" s="16" t="s">
        <v>311</v>
      </c>
      <c r="CI380" s="16" t="s">
        <v>573</v>
      </c>
    </row>
    <row r="381" spans="1:87" ht="15" thickBot="1" x14ac:dyDescent="0.35">
      <c r="A381" s="15" t="s">
        <v>493</v>
      </c>
      <c r="B381" s="16" t="s">
        <v>311</v>
      </c>
      <c r="C381" s="16" t="s">
        <v>312</v>
      </c>
      <c r="D381" s="16" t="s">
        <v>311</v>
      </c>
      <c r="E381" s="16" t="s">
        <v>311</v>
      </c>
      <c r="F381" s="16" t="s">
        <v>311</v>
      </c>
      <c r="G381" s="16" t="s">
        <v>311</v>
      </c>
      <c r="H381" s="16" t="s">
        <v>314</v>
      </c>
      <c r="I381" s="16" t="s">
        <v>311</v>
      </c>
      <c r="J381" s="16" t="s">
        <v>311</v>
      </c>
      <c r="K381" s="16" t="s">
        <v>311</v>
      </c>
      <c r="L381" s="16" t="s">
        <v>311</v>
      </c>
      <c r="M381" s="16" t="s">
        <v>311</v>
      </c>
      <c r="N381" s="16" t="s">
        <v>311</v>
      </c>
      <c r="O381" s="16" t="s">
        <v>311</v>
      </c>
      <c r="P381" s="16" t="s">
        <v>311</v>
      </c>
      <c r="Q381" s="16" t="s">
        <v>311</v>
      </c>
      <c r="R381" s="16" t="s">
        <v>311</v>
      </c>
      <c r="S381" s="16" t="s">
        <v>311</v>
      </c>
      <c r="T381" s="16" t="s">
        <v>318</v>
      </c>
      <c r="U381" s="16" t="s">
        <v>311</v>
      </c>
      <c r="V381" s="16" t="s">
        <v>311</v>
      </c>
      <c r="W381" s="16" t="s">
        <v>311</v>
      </c>
      <c r="X381" s="16" t="s">
        <v>311</v>
      </c>
      <c r="Y381" s="16" t="s">
        <v>314</v>
      </c>
      <c r="Z381" s="16" t="s">
        <v>311</v>
      </c>
      <c r="AA381" s="16" t="s">
        <v>349</v>
      </c>
      <c r="BI381" s="15" t="s">
        <v>493</v>
      </c>
      <c r="BJ381" s="16" t="s">
        <v>559</v>
      </c>
      <c r="BK381" s="16" t="s">
        <v>559</v>
      </c>
      <c r="BL381" s="16" t="s">
        <v>311</v>
      </c>
      <c r="BM381" s="16" t="s">
        <v>556</v>
      </c>
      <c r="BN381" s="16" t="s">
        <v>311</v>
      </c>
      <c r="BO381" s="16" t="s">
        <v>311</v>
      </c>
      <c r="BP381" s="16" t="s">
        <v>559</v>
      </c>
      <c r="BQ381" s="16" t="s">
        <v>563</v>
      </c>
      <c r="BR381" s="16" t="s">
        <v>311</v>
      </c>
      <c r="BS381" s="16" t="s">
        <v>561</v>
      </c>
      <c r="BT381" s="16" t="s">
        <v>562</v>
      </c>
      <c r="BU381" s="16" t="s">
        <v>311</v>
      </c>
      <c r="BV381" s="16" t="s">
        <v>311</v>
      </c>
      <c r="BW381" s="16" t="s">
        <v>311</v>
      </c>
      <c r="BX381" s="16" t="s">
        <v>311</v>
      </c>
      <c r="BY381" s="16" t="s">
        <v>311</v>
      </c>
      <c r="BZ381" s="16" t="s">
        <v>311</v>
      </c>
      <c r="CA381" s="16" t="s">
        <v>311</v>
      </c>
      <c r="CB381" s="16" t="s">
        <v>311</v>
      </c>
      <c r="CC381" s="16" t="s">
        <v>566</v>
      </c>
      <c r="CD381" s="16" t="s">
        <v>311</v>
      </c>
      <c r="CE381" s="16" t="s">
        <v>311</v>
      </c>
      <c r="CF381" s="16" t="s">
        <v>311</v>
      </c>
      <c r="CG381" s="16" t="s">
        <v>568</v>
      </c>
      <c r="CH381" s="16" t="s">
        <v>311</v>
      </c>
      <c r="CI381" s="16" t="s">
        <v>573</v>
      </c>
    </row>
    <row r="382" spans="1:87" ht="15" thickBot="1" x14ac:dyDescent="0.35">
      <c r="A382" s="15" t="s">
        <v>494</v>
      </c>
      <c r="B382" s="16" t="s">
        <v>311</v>
      </c>
      <c r="C382" s="16" t="s">
        <v>312</v>
      </c>
      <c r="D382" s="16" t="s">
        <v>311</v>
      </c>
      <c r="E382" s="16" t="s">
        <v>311</v>
      </c>
      <c r="F382" s="16" t="s">
        <v>311</v>
      </c>
      <c r="G382" s="16" t="s">
        <v>311</v>
      </c>
      <c r="H382" s="16" t="s">
        <v>314</v>
      </c>
      <c r="I382" s="16" t="s">
        <v>311</v>
      </c>
      <c r="J382" s="16" t="s">
        <v>311</v>
      </c>
      <c r="K382" s="16" t="s">
        <v>311</v>
      </c>
      <c r="L382" s="16" t="s">
        <v>311</v>
      </c>
      <c r="M382" s="16" t="s">
        <v>311</v>
      </c>
      <c r="N382" s="16" t="s">
        <v>311</v>
      </c>
      <c r="O382" s="16" t="s">
        <v>311</v>
      </c>
      <c r="P382" s="16" t="s">
        <v>311</v>
      </c>
      <c r="Q382" s="16" t="s">
        <v>311</v>
      </c>
      <c r="R382" s="16" t="s">
        <v>311</v>
      </c>
      <c r="S382" s="16" t="s">
        <v>311</v>
      </c>
      <c r="T382" s="16" t="s">
        <v>318</v>
      </c>
      <c r="U382" s="16" t="s">
        <v>311</v>
      </c>
      <c r="V382" s="16" t="s">
        <v>311</v>
      </c>
      <c r="W382" s="16" t="s">
        <v>311</v>
      </c>
      <c r="X382" s="16" t="s">
        <v>311</v>
      </c>
      <c r="Y382" s="16" t="s">
        <v>314</v>
      </c>
      <c r="Z382" s="16" t="s">
        <v>311</v>
      </c>
      <c r="AA382" s="16" t="s">
        <v>349</v>
      </c>
      <c r="BI382" s="15" t="s">
        <v>494</v>
      </c>
      <c r="BJ382" s="16" t="s">
        <v>559</v>
      </c>
      <c r="BK382" s="16" t="s">
        <v>559</v>
      </c>
      <c r="BL382" s="16" t="s">
        <v>311</v>
      </c>
      <c r="BM382" s="16" t="s">
        <v>556</v>
      </c>
      <c r="BN382" s="16" t="s">
        <v>311</v>
      </c>
      <c r="BO382" s="16" t="s">
        <v>311</v>
      </c>
      <c r="BP382" s="16" t="s">
        <v>559</v>
      </c>
      <c r="BQ382" s="16" t="s">
        <v>563</v>
      </c>
      <c r="BR382" s="16" t="s">
        <v>311</v>
      </c>
      <c r="BS382" s="16" t="s">
        <v>561</v>
      </c>
      <c r="BT382" s="16" t="s">
        <v>562</v>
      </c>
      <c r="BU382" s="16" t="s">
        <v>311</v>
      </c>
      <c r="BV382" s="16" t="s">
        <v>311</v>
      </c>
      <c r="BW382" s="16" t="s">
        <v>311</v>
      </c>
      <c r="BX382" s="16" t="s">
        <v>311</v>
      </c>
      <c r="BY382" s="16" t="s">
        <v>311</v>
      </c>
      <c r="BZ382" s="16" t="s">
        <v>311</v>
      </c>
      <c r="CA382" s="16" t="s">
        <v>311</v>
      </c>
      <c r="CB382" s="16" t="s">
        <v>311</v>
      </c>
      <c r="CC382" s="16" t="s">
        <v>566</v>
      </c>
      <c r="CD382" s="16" t="s">
        <v>311</v>
      </c>
      <c r="CE382" s="16" t="s">
        <v>311</v>
      </c>
      <c r="CF382" s="16" t="s">
        <v>311</v>
      </c>
      <c r="CG382" s="16" t="s">
        <v>568</v>
      </c>
      <c r="CH382" s="16" t="s">
        <v>311</v>
      </c>
      <c r="CI382" s="16" t="s">
        <v>573</v>
      </c>
    </row>
    <row r="383" spans="1:87" ht="15" thickBot="1" x14ac:dyDescent="0.35">
      <c r="A383" s="15" t="s">
        <v>495</v>
      </c>
      <c r="B383" s="16" t="s">
        <v>311</v>
      </c>
      <c r="C383" s="16" t="s">
        <v>312</v>
      </c>
      <c r="D383" s="16" t="s">
        <v>311</v>
      </c>
      <c r="E383" s="16" t="s">
        <v>311</v>
      </c>
      <c r="F383" s="16" t="s">
        <v>311</v>
      </c>
      <c r="G383" s="16" t="s">
        <v>311</v>
      </c>
      <c r="H383" s="16" t="s">
        <v>314</v>
      </c>
      <c r="I383" s="16" t="s">
        <v>311</v>
      </c>
      <c r="J383" s="16" t="s">
        <v>311</v>
      </c>
      <c r="K383" s="16" t="s">
        <v>311</v>
      </c>
      <c r="L383" s="16" t="s">
        <v>311</v>
      </c>
      <c r="M383" s="16" t="s">
        <v>311</v>
      </c>
      <c r="N383" s="16" t="s">
        <v>311</v>
      </c>
      <c r="O383" s="16" t="s">
        <v>311</v>
      </c>
      <c r="P383" s="16" t="s">
        <v>311</v>
      </c>
      <c r="Q383" s="16" t="s">
        <v>311</v>
      </c>
      <c r="R383" s="16" t="s">
        <v>311</v>
      </c>
      <c r="S383" s="16" t="s">
        <v>311</v>
      </c>
      <c r="T383" s="16" t="s">
        <v>318</v>
      </c>
      <c r="U383" s="16" t="s">
        <v>311</v>
      </c>
      <c r="V383" s="16" t="s">
        <v>311</v>
      </c>
      <c r="W383" s="16" t="s">
        <v>311</v>
      </c>
      <c r="X383" s="16" t="s">
        <v>311</v>
      </c>
      <c r="Y383" s="16" t="s">
        <v>314</v>
      </c>
      <c r="Z383" s="16" t="s">
        <v>311</v>
      </c>
      <c r="AA383" s="16" t="s">
        <v>349</v>
      </c>
      <c r="BI383" s="15" t="s">
        <v>495</v>
      </c>
      <c r="BJ383" s="16" t="s">
        <v>559</v>
      </c>
      <c r="BK383" s="16" t="s">
        <v>559</v>
      </c>
      <c r="BL383" s="16" t="s">
        <v>311</v>
      </c>
      <c r="BM383" s="16" t="s">
        <v>556</v>
      </c>
      <c r="BN383" s="16" t="s">
        <v>311</v>
      </c>
      <c r="BO383" s="16" t="s">
        <v>311</v>
      </c>
      <c r="BP383" s="16" t="s">
        <v>559</v>
      </c>
      <c r="BQ383" s="16" t="s">
        <v>563</v>
      </c>
      <c r="BR383" s="16" t="s">
        <v>311</v>
      </c>
      <c r="BS383" s="16" t="s">
        <v>561</v>
      </c>
      <c r="BT383" s="16" t="s">
        <v>562</v>
      </c>
      <c r="BU383" s="16" t="s">
        <v>311</v>
      </c>
      <c r="BV383" s="16" t="s">
        <v>311</v>
      </c>
      <c r="BW383" s="16" t="s">
        <v>311</v>
      </c>
      <c r="BX383" s="16" t="s">
        <v>311</v>
      </c>
      <c r="BY383" s="16" t="s">
        <v>311</v>
      </c>
      <c r="BZ383" s="16" t="s">
        <v>311</v>
      </c>
      <c r="CA383" s="16" t="s">
        <v>311</v>
      </c>
      <c r="CB383" s="16" t="s">
        <v>311</v>
      </c>
      <c r="CC383" s="16" t="s">
        <v>566</v>
      </c>
      <c r="CD383" s="16" t="s">
        <v>311</v>
      </c>
      <c r="CE383" s="16" t="s">
        <v>311</v>
      </c>
      <c r="CF383" s="16" t="s">
        <v>311</v>
      </c>
      <c r="CG383" s="16" t="s">
        <v>568</v>
      </c>
      <c r="CH383" s="16" t="s">
        <v>311</v>
      </c>
      <c r="CI383" s="16" t="s">
        <v>573</v>
      </c>
    </row>
    <row r="384" spans="1:87" ht="15" thickBot="1" x14ac:dyDescent="0.35">
      <c r="A384" s="15" t="s">
        <v>496</v>
      </c>
      <c r="B384" s="16" t="s">
        <v>311</v>
      </c>
      <c r="C384" s="16" t="s">
        <v>312</v>
      </c>
      <c r="D384" s="16" t="s">
        <v>311</v>
      </c>
      <c r="E384" s="16" t="s">
        <v>311</v>
      </c>
      <c r="F384" s="16" t="s">
        <v>311</v>
      </c>
      <c r="G384" s="16" t="s">
        <v>311</v>
      </c>
      <c r="H384" s="16" t="s">
        <v>314</v>
      </c>
      <c r="I384" s="16" t="s">
        <v>311</v>
      </c>
      <c r="J384" s="16" t="s">
        <v>311</v>
      </c>
      <c r="K384" s="16" t="s">
        <v>311</v>
      </c>
      <c r="L384" s="16" t="s">
        <v>311</v>
      </c>
      <c r="M384" s="16" t="s">
        <v>311</v>
      </c>
      <c r="N384" s="16" t="s">
        <v>311</v>
      </c>
      <c r="O384" s="16" t="s">
        <v>311</v>
      </c>
      <c r="P384" s="16" t="s">
        <v>311</v>
      </c>
      <c r="Q384" s="16" t="s">
        <v>311</v>
      </c>
      <c r="R384" s="16" t="s">
        <v>311</v>
      </c>
      <c r="S384" s="16" t="s">
        <v>311</v>
      </c>
      <c r="T384" s="16" t="s">
        <v>318</v>
      </c>
      <c r="U384" s="16" t="s">
        <v>311</v>
      </c>
      <c r="V384" s="16" t="s">
        <v>311</v>
      </c>
      <c r="W384" s="16" t="s">
        <v>311</v>
      </c>
      <c r="X384" s="16" t="s">
        <v>311</v>
      </c>
      <c r="Y384" s="16" t="s">
        <v>314</v>
      </c>
      <c r="Z384" s="16" t="s">
        <v>311</v>
      </c>
      <c r="AA384" s="16" t="s">
        <v>349</v>
      </c>
      <c r="BI384" s="15" t="s">
        <v>496</v>
      </c>
      <c r="BJ384" s="16" t="s">
        <v>559</v>
      </c>
      <c r="BK384" s="16" t="s">
        <v>559</v>
      </c>
      <c r="BL384" s="16" t="s">
        <v>311</v>
      </c>
      <c r="BM384" s="16" t="s">
        <v>556</v>
      </c>
      <c r="BN384" s="16" t="s">
        <v>311</v>
      </c>
      <c r="BO384" s="16" t="s">
        <v>311</v>
      </c>
      <c r="BP384" s="16" t="s">
        <v>559</v>
      </c>
      <c r="BQ384" s="16" t="s">
        <v>563</v>
      </c>
      <c r="BR384" s="16" t="s">
        <v>311</v>
      </c>
      <c r="BS384" s="16" t="s">
        <v>561</v>
      </c>
      <c r="BT384" s="16" t="s">
        <v>562</v>
      </c>
      <c r="BU384" s="16" t="s">
        <v>311</v>
      </c>
      <c r="BV384" s="16" t="s">
        <v>311</v>
      </c>
      <c r="BW384" s="16" t="s">
        <v>311</v>
      </c>
      <c r="BX384" s="16" t="s">
        <v>311</v>
      </c>
      <c r="BY384" s="16" t="s">
        <v>311</v>
      </c>
      <c r="BZ384" s="16" t="s">
        <v>311</v>
      </c>
      <c r="CA384" s="16" t="s">
        <v>311</v>
      </c>
      <c r="CB384" s="16" t="s">
        <v>311</v>
      </c>
      <c r="CC384" s="16" t="s">
        <v>566</v>
      </c>
      <c r="CD384" s="16" t="s">
        <v>311</v>
      </c>
      <c r="CE384" s="16" t="s">
        <v>311</v>
      </c>
      <c r="CF384" s="16" t="s">
        <v>311</v>
      </c>
      <c r="CG384" s="16" t="s">
        <v>568</v>
      </c>
      <c r="CH384" s="16" t="s">
        <v>311</v>
      </c>
      <c r="CI384" s="16" t="s">
        <v>573</v>
      </c>
    </row>
    <row r="385" spans="1:87" ht="15" thickBot="1" x14ac:dyDescent="0.35">
      <c r="A385" s="15" t="s">
        <v>497</v>
      </c>
      <c r="B385" s="16" t="s">
        <v>311</v>
      </c>
      <c r="C385" s="16" t="s">
        <v>312</v>
      </c>
      <c r="D385" s="16" t="s">
        <v>311</v>
      </c>
      <c r="E385" s="16" t="s">
        <v>311</v>
      </c>
      <c r="F385" s="16" t="s">
        <v>311</v>
      </c>
      <c r="G385" s="16" t="s">
        <v>311</v>
      </c>
      <c r="H385" s="16" t="s">
        <v>314</v>
      </c>
      <c r="I385" s="16" t="s">
        <v>311</v>
      </c>
      <c r="J385" s="16" t="s">
        <v>311</v>
      </c>
      <c r="K385" s="16" t="s">
        <v>311</v>
      </c>
      <c r="L385" s="16" t="s">
        <v>311</v>
      </c>
      <c r="M385" s="16" t="s">
        <v>311</v>
      </c>
      <c r="N385" s="16" t="s">
        <v>311</v>
      </c>
      <c r="O385" s="16" t="s">
        <v>311</v>
      </c>
      <c r="P385" s="16" t="s">
        <v>311</v>
      </c>
      <c r="Q385" s="16" t="s">
        <v>311</v>
      </c>
      <c r="R385" s="16" t="s">
        <v>311</v>
      </c>
      <c r="S385" s="16" t="s">
        <v>311</v>
      </c>
      <c r="T385" s="16" t="s">
        <v>318</v>
      </c>
      <c r="U385" s="16" t="s">
        <v>311</v>
      </c>
      <c r="V385" s="16" t="s">
        <v>311</v>
      </c>
      <c r="W385" s="16" t="s">
        <v>311</v>
      </c>
      <c r="X385" s="16" t="s">
        <v>311</v>
      </c>
      <c r="Y385" s="16" t="s">
        <v>314</v>
      </c>
      <c r="Z385" s="16" t="s">
        <v>311</v>
      </c>
      <c r="AA385" s="16" t="s">
        <v>349</v>
      </c>
      <c r="BI385" s="15" t="s">
        <v>497</v>
      </c>
      <c r="BJ385" s="16" t="s">
        <v>559</v>
      </c>
      <c r="BK385" s="16" t="s">
        <v>559</v>
      </c>
      <c r="BL385" s="16" t="s">
        <v>311</v>
      </c>
      <c r="BM385" s="16" t="s">
        <v>556</v>
      </c>
      <c r="BN385" s="16" t="s">
        <v>311</v>
      </c>
      <c r="BO385" s="16" t="s">
        <v>311</v>
      </c>
      <c r="BP385" s="16" t="s">
        <v>559</v>
      </c>
      <c r="BQ385" s="16" t="s">
        <v>563</v>
      </c>
      <c r="BR385" s="16" t="s">
        <v>311</v>
      </c>
      <c r="BS385" s="16" t="s">
        <v>561</v>
      </c>
      <c r="BT385" s="16" t="s">
        <v>562</v>
      </c>
      <c r="BU385" s="16" t="s">
        <v>311</v>
      </c>
      <c r="BV385" s="16" t="s">
        <v>311</v>
      </c>
      <c r="BW385" s="16" t="s">
        <v>311</v>
      </c>
      <c r="BX385" s="16" t="s">
        <v>311</v>
      </c>
      <c r="BY385" s="16" t="s">
        <v>311</v>
      </c>
      <c r="BZ385" s="16" t="s">
        <v>311</v>
      </c>
      <c r="CA385" s="16" t="s">
        <v>311</v>
      </c>
      <c r="CB385" s="16" t="s">
        <v>311</v>
      </c>
      <c r="CC385" s="16" t="s">
        <v>566</v>
      </c>
      <c r="CD385" s="16" t="s">
        <v>311</v>
      </c>
      <c r="CE385" s="16" t="s">
        <v>311</v>
      </c>
      <c r="CF385" s="16" t="s">
        <v>311</v>
      </c>
      <c r="CG385" s="16" t="s">
        <v>568</v>
      </c>
      <c r="CH385" s="16" t="s">
        <v>311</v>
      </c>
      <c r="CI385" s="16" t="s">
        <v>573</v>
      </c>
    </row>
    <row r="386" spans="1:87" ht="15" thickBot="1" x14ac:dyDescent="0.35">
      <c r="A386" s="15" t="s">
        <v>498</v>
      </c>
      <c r="B386" s="16" t="s">
        <v>311</v>
      </c>
      <c r="C386" s="16" t="s">
        <v>312</v>
      </c>
      <c r="D386" s="16" t="s">
        <v>311</v>
      </c>
      <c r="E386" s="16" t="s">
        <v>311</v>
      </c>
      <c r="F386" s="16" t="s">
        <v>311</v>
      </c>
      <c r="G386" s="16" t="s">
        <v>311</v>
      </c>
      <c r="H386" s="16" t="s">
        <v>314</v>
      </c>
      <c r="I386" s="16" t="s">
        <v>311</v>
      </c>
      <c r="J386" s="16" t="s">
        <v>311</v>
      </c>
      <c r="K386" s="16" t="s">
        <v>311</v>
      </c>
      <c r="L386" s="16" t="s">
        <v>311</v>
      </c>
      <c r="M386" s="16" t="s">
        <v>311</v>
      </c>
      <c r="N386" s="16" t="s">
        <v>311</v>
      </c>
      <c r="O386" s="16" t="s">
        <v>311</v>
      </c>
      <c r="P386" s="16" t="s">
        <v>311</v>
      </c>
      <c r="Q386" s="16" t="s">
        <v>311</v>
      </c>
      <c r="R386" s="16" t="s">
        <v>311</v>
      </c>
      <c r="S386" s="16" t="s">
        <v>311</v>
      </c>
      <c r="T386" s="16" t="s">
        <v>318</v>
      </c>
      <c r="U386" s="16" t="s">
        <v>311</v>
      </c>
      <c r="V386" s="16" t="s">
        <v>311</v>
      </c>
      <c r="W386" s="16" t="s">
        <v>311</v>
      </c>
      <c r="X386" s="16" t="s">
        <v>311</v>
      </c>
      <c r="Y386" s="16" t="s">
        <v>314</v>
      </c>
      <c r="Z386" s="16" t="s">
        <v>311</v>
      </c>
      <c r="AA386" s="16" t="s">
        <v>349</v>
      </c>
      <c r="BI386" s="15" t="s">
        <v>498</v>
      </c>
      <c r="BJ386" s="16" t="s">
        <v>559</v>
      </c>
      <c r="BK386" s="16" t="s">
        <v>559</v>
      </c>
      <c r="BL386" s="16" t="s">
        <v>311</v>
      </c>
      <c r="BM386" s="16" t="s">
        <v>556</v>
      </c>
      <c r="BN386" s="16" t="s">
        <v>311</v>
      </c>
      <c r="BO386" s="16" t="s">
        <v>311</v>
      </c>
      <c r="BP386" s="16" t="s">
        <v>559</v>
      </c>
      <c r="BQ386" s="16" t="s">
        <v>563</v>
      </c>
      <c r="BR386" s="16" t="s">
        <v>311</v>
      </c>
      <c r="BS386" s="16" t="s">
        <v>561</v>
      </c>
      <c r="BT386" s="16" t="s">
        <v>562</v>
      </c>
      <c r="BU386" s="16" t="s">
        <v>311</v>
      </c>
      <c r="BV386" s="16" t="s">
        <v>311</v>
      </c>
      <c r="BW386" s="16" t="s">
        <v>311</v>
      </c>
      <c r="BX386" s="16" t="s">
        <v>311</v>
      </c>
      <c r="BY386" s="16" t="s">
        <v>311</v>
      </c>
      <c r="BZ386" s="16" t="s">
        <v>311</v>
      </c>
      <c r="CA386" s="16" t="s">
        <v>311</v>
      </c>
      <c r="CB386" s="16" t="s">
        <v>311</v>
      </c>
      <c r="CC386" s="16" t="s">
        <v>566</v>
      </c>
      <c r="CD386" s="16" t="s">
        <v>311</v>
      </c>
      <c r="CE386" s="16" t="s">
        <v>311</v>
      </c>
      <c r="CF386" s="16" t="s">
        <v>311</v>
      </c>
      <c r="CG386" s="16" t="s">
        <v>568</v>
      </c>
      <c r="CH386" s="16" t="s">
        <v>311</v>
      </c>
      <c r="CI386" s="16" t="s">
        <v>573</v>
      </c>
    </row>
    <row r="387" spans="1:87" ht="15" thickBot="1" x14ac:dyDescent="0.35">
      <c r="A387" s="15" t="s">
        <v>499</v>
      </c>
      <c r="B387" s="16" t="s">
        <v>311</v>
      </c>
      <c r="C387" s="16" t="s">
        <v>312</v>
      </c>
      <c r="D387" s="16" t="s">
        <v>311</v>
      </c>
      <c r="E387" s="16" t="s">
        <v>311</v>
      </c>
      <c r="F387" s="16" t="s">
        <v>311</v>
      </c>
      <c r="G387" s="16" t="s">
        <v>311</v>
      </c>
      <c r="H387" s="16" t="s">
        <v>314</v>
      </c>
      <c r="I387" s="16" t="s">
        <v>311</v>
      </c>
      <c r="J387" s="16" t="s">
        <v>311</v>
      </c>
      <c r="K387" s="16" t="s">
        <v>311</v>
      </c>
      <c r="L387" s="16" t="s">
        <v>311</v>
      </c>
      <c r="M387" s="16" t="s">
        <v>311</v>
      </c>
      <c r="N387" s="16" t="s">
        <v>311</v>
      </c>
      <c r="O387" s="16" t="s">
        <v>311</v>
      </c>
      <c r="P387" s="16" t="s">
        <v>311</v>
      </c>
      <c r="Q387" s="16" t="s">
        <v>311</v>
      </c>
      <c r="R387" s="16" t="s">
        <v>311</v>
      </c>
      <c r="S387" s="16" t="s">
        <v>311</v>
      </c>
      <c r="T387" s="16" t="s">
        <v>318</v>
      </c>
      <c r="U387" s="16" t="s">
        <v>311</v>
      </c>
      <c r="V387" s="16" t="s">
        <v>311</v>
      </c>
      <c r="W387" s="16" t="s">
        <v>311</v>
      </c>
      <c r="X387" s="16" t="s">
        <v>311</v>
      </c>
      <c r="Y387" s="16" t="s">
        <v>314</v>
      </c>
      <c r="Z387" s="16" t="s">
        <v>311</v>
      </c>
      <c r="AA387" s="16" t="s">
        <v>349</v>
      </c>
      <c r="BI387" s="15" t="s">
        <v>499</v>
      </c>
      <c r="BJ387" s="16" t="s">
        <v>559</v>
      </c>
      <c r="BK387" s="16" t="s">
        <v>559</v>
      </c>
      <c r="BL387" s="16" t="s">
        <v>311</v>
      </c>
      <c r="BM387" s="16" t="s">
        <v>556</v>
      </c>
      <c r="BN387" s="16" t="s">
        <v>311</v>
      </c>
      <c r="BO387" s="16" t="s">
        <v>311</v>
      </c>
      <c r="BP387" s="16" t="s">
        <v>559</v>
      </c>
      <c r="BQ387" s="16" t="s">
        <v>563</v>
      </c>
      <c r="BR387" s="16" t="s">
        <v>311</v>
      </c>
      <c r="BS387" s="16" t="s">
        <v>561</v>
      </c>
      <c r="BT387" s="16" t="s">
        <v>562</v>
      </c>
      <c r="BU387" s="16" t="s">
        <v>311</v>
      </c>
      <c r="BV387" s="16" t="s">
        <v>311</v>
      </c>
      <c r="BW387" s="16" t="s">
        <v>311</v>
      </c>
      <c r="BX387" s="16" t="s">
        <v>311</v>
      </c>
      <c r="BY387" s="16" t="s">
        <v>311</v>
      </c>
      <c r="BZ387" s="16" t="s">
        <v>311</v>
      </c>
      <c r="CA387" s="16" t="s">
        <v>311</v>
      </c>
      <c r="CB387" s="16" t="s">
        <v>311</v>
      </c>
      <c r="CC387" s="16" t="s">
        <v>566</v>
      </c>
      <c r="CD387" s="16" t="s">
        <v>311</v>
      </c>
      <c r="CE387" s="16" t="s">
        <v>311</v>
      </c>
      <c r="CF387" s="16" t="s">
        <v>311</v>
      </c>
      <c r="CG387" s="16" t="s">
        <v>568</v>
      </c>
      <c r="CH387" s="16" t="s">
        <v>311</v>
      </c>
      <c r="CI387" s="16" t="s">
        <v>573</v>
      </c>
    </row>
    <row r="388" spans="1:87" ht="15" thickBot="1" x14ac:dyDescent="0.35">
      <c r="A388" s="15" t="s">
        <v>500</v>
      </c>
      <c r="B388" s="16" t="s">
        <v>311</v>
      </c>
      <c r="C388" s="16" t="s">
        <v>312</v>
      </c>
      <c r="D388" s="16" t="s">
        <v>311</v>
      </c>
      <c r="E388" s="16" t="s">
        <v>311</v>
      </c>
      <c r="F388" s="16" t="s">
        <v>311</v>
      </c>
      <c r="G388" s="16" t="s">
        <v>311</v>
      </c>
      <c r="H388" s="16" t="s">
        <v>314</v>
      </c>
      <c r="I388" s="16" t="s">
        <v>311</v>
      </c>
      <c r="J388" s="16" t="s">
        <v>311</v>
      </c>
      <c r="K388" s="16" t="s">
        <v>311</v>
      </c>
      <c r="L388" s="16" t="s">
        <v>311</v>
      </c>
      <c r="M388" s="16" t="s">
        <v>311</v>
      </c>
      <c r="N388" s="16" t="s">
        <v>311</v>
      </c>
      <c r="O388" s="16" t="s">
        <v>311</v>
      </c>
      <c r="P388" s="16" t="s">
        <v>311</v>
      </c>
      <c r="Q388" s="16" t="s">
        <v>311</v>
      </c>
      <c r="R388" s="16" t="s">
        <v>311</v>
      </c>
      <c r="S388" s="16" t="s">
        <v>311</v>
      </c>
      <c r="T388" s="16" t="s">
        <v>318</v>
      </c>
      <c r="U388" s="16" t="s">
        <v>311</v>
      </c>
      <c r="V388" s="16" t="s">
        <v>311</v>
      </c>
      <c r="W388" s="16" t="s">
        <v>311</v>
      </c>
      <c r="X388" s="16" t="s">
        <v>311</v>
      </c>
      <c r="Y388" s="16" t="s">
        <v>314</v>
      </c>
      <c r="Z388" s="16" t="s">
        <v>311</v>
      </c>
      <c r="AA388" s="16" t="s">
        <v>349</v>
      </c>
      <c r="BI388" s="15" t="s">
        <v>500</v>
      </c>
      <c r="BJ388" s="16" t="s">
        <v>559</v>
      </c>
      <c r="BK388" s="16" t="s">
        <v>559</v>
      </c>
      <c r="BL388" s="16" t="s">
        <v>311</v>
      </c>
      <c r="BM388" s="16" t="s">
        <v>556</v>
      </c>
      <c r="BN388" s="16" t="s">
        <v>311</v>
      </c>
      <c r="BO388" s="16" t="s">
        <v>311</v>
      </c>
      <c r="BP388" s="16" t="s">
        <v>559</v>
      </c>
      <c r="BQ388" s="16" t="s">
        <v>563</v>
      </c>
      <c r="BR388" s="16" t="s">
        <v>311</v>
      </c>
      <c r="BS388" s="16" t="s">
        <v>561</v>
      </c>
      <c r="BT388" s="16" t="s">
        <v>562</v>
      </c>
      <c r="BU388" s="16" t="s">
        <v>311</v>
      </c>
      <c r="BV388" s="16" t="s">
        <v>311</v>
      </c>
      <c r="BW388" s="16" t="s">
        <v>311</v>
      </c>
      <c r="BX388" s="16" t="s">
        <v>311</v>
      </c>
      <c r="BY388" s="16" t="s">
        <v>311</v>
      </c>
      <c r="BZ388" s="16" t="s">
        <v>311</v>
      </c>
      <c r="CA388" s="16" t="s">
        <v>311</v>
      </c>
      <c r="CB388" s="16" t="s">
        <v>311</v>
      </c>
      <c r="CC388" s="16" t="s">
        <v>566</v>
      </c>
      <c r="CD388" s="16" t="s">
        <v>311</v>
      </c>
      <c r="CE388" s="16" t="s">
        <v>311</v>
      </c>
      <c r="CF388" s="16" t="s">
        <v>311</v>
      </c>
      <c r="CG388" s="16" t="s">
        <v>568</v>
      </c>
      <c r="CH388" s="16" t="s">
        <v>311</v>
      </c>
      <c r="CI388" s="16" t="s">
        <v>573</v>
      </c>
    </row>
    <row r="389" spans="1:87" ht="15" thickBot="1" x14ac:dyDescent="0.35">
      <c r="A389" s="15" t="s">
        <v>501</v>
      </c>
      <c r="B389" s="16" t="s">
        <v>311</v>
      </c>
      <c r="C389" s="16" t="s">
        <v>312</v>
      </c>
      <c r="D389" s="16" t="s">
        <v>311</v>
      </c>
      <c r="E389" s="16" t="s">
        <v>311</v>
      </c>
      <c r="F389" s="16" t="s">
        <v>311</v>
      </c>
      <c r="G389" s="16" t="s">
        <v>311</v>
      </c>
      <c r="H389" s="16" t="s">
        <v>314</v>
      </c>
      <c r="I389" s="16" t="s">
        <v>311</v>
      </c>
      <c r="J389" s="16" t="s">
        <v>311</v>
      </c>
      <c r="K389" s="16" t="s">
        <v>311</v>
      </c>
      <c r="L389" s="16" t="s">
        <v>311</v>
      </c>
      <c r="M389" s="16" t="s">
        <v>311</v>
      </c>
      <c r="N389" s="16" t="s">
        <v>311</v>
      </c>
      <c r="O389" s="16" t="s">
        <v>311</v>
      </c>
      <c r="P389" s="16" t="s">
        <v>311</v>
      </c>
      <c r="Q389" s="16" t="s">
        <v>311</v>
      </c>
      <c r="R389" s="16" t="s">
        <v>311</v>
      </c>
      <c r="S389" s="16" t="s">
        <v>311</v>
      </c>
      <c r="T389" s="16" t="s">
        <v>318</v>
      </c>
      <c r="U389" s="16" t="s">
        <v>311</v>
      </c>
      <c r="V389" s="16" t="s">
        <v>311</v>
      </c>
      <c r="W389" s="16" t="s">
        <v>311</v>
      </c>
      <c r="X389" s="16" t="s">
        <v>311</v>
      </c>
      <c r="Y389" s="16" t="s">
        <v>314</v>
      </c>
      <c r="Z389" s="16" t="s">
        <v>311</v>
      </c>
      <c r="AA389" s="16" t="s">
        <v>349</v>
      </c>
      <c r="BI389" s="15" t="s">
        <v>501</v>
      </c>
      <c r="BJ389" s="16" t="s">
        <v>559</v>
      </c>
      <c r="BK389" s="16" t="s">
        <v>559</v>
      </c>
      <c r="BL389" s="16" t="s">
        <v>311</v>
      </c>
      <c r="BM389" s="16" t="s">
        <v>556</v>
      </c>
      <c r="BN389" s="16" t="s">
        <v>311</v>
      </c>
      <c r="BO389" s="16" t="s">
        <v>311</v>
      </c>
      <c r="BP389" s="16" t="s">
        <v>559</v>
      </c>
      <c r="BQ389" s="16" t="s">
        <v>563</v>
      </c>
      <c r="BR389" s="16" t="s">
        <v>311</v>
      </c>
      <c r="BS389" s="16" t="s">
        <v>561</v>
      </c>
      <c r="BT389" s="16" t="s">
        <v>562</v>
      </c>
      <c r="BU389" s="16" t="s">
        <v>311</v>
      </c>
      <c r="BV389" s="16" t="s">
        <v>311</v>
      </c>
      <c r="BW389" s="16" t="s">
        <v>311</v>
      </c>
      <c r="BX389" s="16" t="s">
        <v>311</v>
      </c>
      <c r="BY389" s="16" t="s">
        <v>311</v>
      </c>
      <c r="BZ389" s="16" t="s">
        <v>311</v>
      </c>
      <c r="CA389" s="16" t="s">
        <v>311</v>
      </c>
      <c r="CB389" s="16" t="s">
        <v>311</v>
      </c>
      <c r="CC389" s="16" t="s">
        <v>566</v>
      </c>
      <c r="CD389" s="16" t="s">
        <v>311</v>
      </c>
      <c r="CE389" s="16" t="s">
        <v>311</v>
      </c>
      <c r="CF389" s="16" t="s">
        <v>311</v>
      </c>
      <c r="CG389" s="16" t="s">
        <v>568</v>
      </c>
      <c r="CH389" s="16" t="s">
        <v>311</v>
      </c>
      <c r="CI389" s="16" t="s">
        <v>573</v>
      </c>
    </row>
    <row r="390" spans="1:87" ht="15" thickBot="1" x14ac:dyDescent="0.35">
      <c r="A390" s="15" t="s">
        <v>502</v>
      </c>
      <c r="B390" s="16" t="s">
        <v>311</v>
      </c>
      <c r="C390" s="16" t="s">
        <v>312</v>
      </c>
      <c r="D390" s="16" t="s">
        <v>311</v>
      </c>
      <c r="E390" s="16" t="s">
        <v>311</v>
      </c>
      <c r="F390" s="16" t="s">
        <v>311</v>
      </c>
      <c r="G390" s="16" t="s">
        <v>311</v>
      </c>
      <c r="H390" s="16" t="s">
        <v>314</v>
      </c>
      <c r="I390" s="16" t="s">
        <v>311</v>
      </c>
      <c r="J390" s="16" t="s">
        <v>311</v>
      </c>
      <c r="K390" s="16" t="s">
        <v>311</v>
      </c>
      <c r="L390" s="16" t="s">
        <v>311</v>
      </c>
      <c r="M390" s="16" t="s">
        <v>311</v>
      </c>
      <c r="N390" s="16" t="s">
        <v>311</v>
      </c>
      <c r="O390" s="16" t="s">
        <v>311</v>
      </c>
      <c r="P390" s="16" t="s">
        <v>311</v>
      </c>
      <c r="Q390" s="16" t="s">
        <v>311</v>
      </c>
      <c r="R390" s="16" t="s">
        <v>311</v>
      </c>
      <c r="S390" s="16" t="s">
        <v>311</v>
      </c>
      <c r="T390" s="16" t="s">
        <v>318</v>
      </c>
      <c r="U390" s="16" t="s">
        <v>311</v>
      </c>
      <c r="V390" s="16" t="s">
        <v>311</v>
      </c>
      <c r="W390" s="16" t="s">
        <v>311</v>
      </c>
      <c r="X390" s="16" t="s">
        <v>311</v>
      </c>
      <c r="Y390" s="16" t="s">
        <v>314</v>
      </c>
      <c r="Z390" s="16" t="s">
        <v>311</v>
      </c>
      <c r="AA390" s="16" t="s">
        <v>349</v>
      </c>
      <c r="BI390" s="15" t="s">
        <v>502</v>
      </c>
      <c r="BJ390" s="16" t="s">
        <v>559</v>
      </c>
      <c r="BK390" s="16" t="s">
        <v>559</v>
      </c>
      <c r="BL390" s="16" t="s">
        <v>311</v>
      </c>
      <c r="BM390" s="16" t="s">
        <v>556</v>
      </c>
      <c r="BN390" s="16" t="s">
        <v>311</v>
      </c>
      <c r="BO390" s="16" t="s">
        <v>311</v>
      </c>
      <c r="BP390" s="16" t="s">
        <v>559</v>
      </c>
      <c r="BQ390" s="16" t="s">
        <v>563</v>
      </c>
      <c r="BR390" s="16" t="s">
        <v>311</v>
      </c>
      <c r="BS390" s="16" t="s">
        <v>561</v>
      </c>
      <c r="BT390" s="16" t="s">
        <v>562</v>
      </c>
      <c r="BU390" s="16" t="s">
        <v>311</v>
      </c>
      <c r="BV390" s="16" t="s">
        <v>311</v>
      </c>
      <c r="BW390" s="16" t="s">
        <v>311</v>
      </c>
      <c r="BX390" s="16" t="s">
        <v>311</v>
      </c>
      <c r="BY390" s="16" t="s">
        <v>311</v>
      </c>
      <c r="BZ390" s="16" t="s">
        <v>311</v>
      </c>
      <c r="CA390" s="16" t="s">
        <v>311</v>
      </c>
      <c r="CB390" s="16" t="s">
        <v>311</v>
      </c>
      <c r="CC390" s="16" t="s">
        <v>566</v>
      </c>
      <c r="CD390" s="16" t="s">
        <v>311</v>
      </c>
      <c r="CE390" s="16" t="s">
        <v>311</v>
      </c>
      <c r="CF390" s="16" t="s">
        <v>311</v>
      </c>
      <c r="CG390" s="16" t="s">
        <v>568</v>
      </c>
      <c r="CH390" s="16" t="s">
        <v>311</v>
      </c>
      <c r="CI390" s="16" t="s">
        <v>573</v>
      </c>
    </row>
    <row r="391" spans="1:87" ht="15" thickBot="1" x14ac:dyDescent="0.35">
      <c r="A391" s="15" t="s">
        <v>503</v>
      </c>
      <c r="B391" s="16" t="s">
        <v>311</v>
      </c>
      <c r="C391" s="16" t="s">
        <v>312</v>
      </c>
      <c r="D391" s="16" t="s">
        <v>311</v>
      </c>
      <c r="E391" s="16" t="s">
        <v>311</v>
      </c>
      <c r="F391" s="16" t="s">
        <v>311</v>
      </c>
      <c r="G391" s="16" t="s">
        <v>311</v>
      </c>
      <c r="H391" s="16" t="s">
        <v>314</v>
      </c>
      <c r="I391" s="16" t="s">
        <v>311</v>
      </c>
      <c r="J391" s="16" t="s">
        <v>311</v>
      </c>
      <c r="K391" s="16" t="s">
        <v>311</v>
      </c>
      <c r="L391" s="16" t="s">
        <v>311</v>
      </c>
      <c r="M391" s="16" t="s">
        <v>311</v>
      </c>
      <c r="N391" s="16" t="s">
        <v>311</v>
      </c>
      <c r="O391" s="16" t="s">
        <v>311</v>
      </c>
      <c r="P391" s="16" t="s">
        <v>311</v>
      </c>
      <c r="Q391" s="16" t="s">
        <v>311</v>
      </c>
      <c r="R391" s="16" t="s">
        <v>311</v>
      </c>
      <c r="S391" s="16" t="s">
        <v>311</v>
      </c>
      <c r="T391" s="16" t="s">
        <v>318</v>
      </c>
      <c r="U391" s="16" t="s">
        <v>311</v>
      </c>
      <c r="V391" s="16" t="s">
        <v>311</v>
      </c>
      <c r="W391" s="16" t="s">
        <v>311</v>
      </c>
      <c r="X391" s="16" t="s">
        <v>311</v>
      </c>
      <c r="Y391" s="16" t="s">
        <v>314</v>
      </c>
      <c r="Z391" s="16" t="s">
        <v>311</v>
      </c>
      <c r="AA391" s="16" t="s">
        <v>349</v>
      </c>
      <c r="BI391" s="15" t="s">
        <v>503</v>
      </c>
      <c r="BJ391" s="16" t="s">
        <v>559</v>
      </c>
      <c r="BK391" s="16" t="s">
        <v>559</v>
      </c>
      <c r="BL391" s="16" t="s">
        <v>311</v>
      </c>
      <c r="BM391" s="16" t="s">
        <v>556</v>
      </c>
      <c r="BN391" s="16" t="s">
        <v>311</v>
      </c>
      <c r="BO391" s="16" t="s">
        <v>311</v>
      </c>
      <c r="BP391" s="16" t="s">
        <v>559</v>
      </c>
      <c r="BQ391" s="16" t="s">
        <v>563</v>
      </c>
      <c r="BR391" s="16" t="s">
        <v>311</v>
      </c>
      <c r="BS391" s="16" t="s">
        <v>561</v>
      </c>
      <c r="BT391" s="16" t="s">
        <v>562</v>
      </c>
      <c r="BU391" s="16" t="s">
        <v>311</v>
      </c>
      <c r="BV391" s="16" t="s">
        <v>311</v>
      </c>
      <c r="BW391" s="16" t="s">
        <v>311</v>
      </c>
      <c r="BX391" s="16" t="s">
        <v>311</v>
      </c>
      <c r="BY391" s="16" t="s">
        <v>311</v>
      </c>
      <c r="BZ391" s="16" t="s">
        <v>311</v>
      </c>
      <c r="CA391" s="16" t="s">
        <v>311</v>
      </c>
      <c r="CB391" s="16" t="s">
        <v>311</v>
      </c>
      <c r="CC391" s="16" t="s">
        <v>566</v>
      </c>
      <c r="CD391" s="16" t="s">
        <v>311</v>
      </c>
      <c r="CE391" s="16" t="s">
        <v>311</v>
      </c>
      <c r="CF391" s="16" t="s">
        <v>311</v>
      </c>
      <c r="CG391" s="16" t="s">
        <v>568</v>
      </c>
      <c r="CH391" s="16" t="s">
        <v>311</v>
      </c>
      <c r="CI391" s="16" t="s">
        <v>573</v>
      </c>
    </row>
    <row r="392" spans="1:87" ht="15" thickBot="1" x14ac:dyDescent="0.35">
      <c r="A392" s="15" t="s">
        <v>504</v>
      </c>
      <c r="B392" s="16" t="s">
        <v>311</v>
      </c>
      <c r="C392" s="16" t="s">
        <v>312</v>
      </c>
      <c r="D392" s="16" t="s">
        <v>311</v>
      </c>
      <c r="E392" s="16" t="s">
        <v>311</v>
      </c>
      <c r="F392" s="16" t="s">
        <v>311</v>
      </c>
      <c r="G392" s="16" t="s">
        <v>311</v>
      </c>
      <c r="H392" s="16" t="s">
        <v>314</v>
      </c>
      <c r="I392" s="16" t="s">
        <v>311</v>
      </c>
      <c r="J392" s="16" t="s">
        <v>311</v>
      </c>
      <c r="K392" s="16" t="s">
        <v>311</v>
      </c>
      <c r="L392" s="16" t="s">
        <v>311</v>
      </c>
      <c r="M392" s="16" t="s">
        <v>311</v>
      </c>
      <c r="N392" s="16" t="s">
        <v>311</v>
      </c>
      <c r="O392" s="16" t="s">
        <v>311</v>
      </c>
      <c r="P392" s="16" t="s">
        <v>311</v>
      </c>
      <c r="Q392" s="16" t="s">
        <v>311</v>
      </c>
      <c r="R392" s="16" t="s">
        <v>311</v>
      </c>
      <c r="S392" s="16" t="s">
        <v>311</v>
      </c>
      <c r="T392" s="16" t="s">
        <v>318</v>
      </c>
      <c r="U392" s="16" t="s">
        <v>311</v>
      </c>
      <c r="V392" s="16" t="s">
        <v>311</v>
      </c>
      <c r="W392" s="16" t="s">
        <v>311</v>
      </c>
      <c r="X392" s="16" t="s">
        <v>311</v>
      </c>
      <c r="Y392" s="16" t="s">
        <v>314</v>
      </c>
      <c r="Z392" s="16" t="s">
        <v>311</v>
      </c>
      <c r="AA392" s="16" t="s">
        <v>349</v>
      </c>
      <c r="BI392" s="15" t="s">
        <v>504</v>
      </c>
      <c r="BJ392" s="16" t="s">
        <v>559</v>
      </c>
      <c r="BK392" s="16" t="s">
        <v>559</v>
      </c>
      <c r="BL392" s="16" t="s">
        <v>311</v>
      </c>
      <c r="BM392" s="16" t="s">
        <v>556</v>
      </c>
      <c r="BN392" s="16" t="s">
        <v>311</v>
      </c>
      <c r="BO392" s="16" t="s">
        <v>311</v>
      </c>
      <c r="BP392" s="16" t="s">
        <v>559</v>
      </c>
      <c r="BQ392" s="16" t="s">
        <v>311</v>
      </c>
      <c r="BR392" s="16" t="s">
        <v>311</v>
      </c>
      <c r="BS392" s="16" t="s">
        <v>561</v>
      </c>
      <c r="BT392" s="16" t="s">
        <v>562</v>
      </c>
      <c r="BU392" s="16" t="s">
        <v>311</v>
      </c>
      <c r="BV392" s="16" t="s">
        <v>311</v>
      </c>
      <c r="BW392" s="16" t="s">
        <v>311</v>
      </c>
      <c r="BX392" s="16" t="s">
        <v>311</v>
      </c>
      <c r="BY392" s="16" t="s">
        <v>311</v>
      </c>
      <c r="BZ392" s="16" t="s">
        <v>311</v>
      </c>
      <c r="CA392" s="16" t="s">
        <v>311</v>
      </c>
      <c r="CB392" s="16" t="s">
        <v>311</v>
      </c>
      <c r="CC392" s="16" t="s">
        <v>566</v>
      </c>
      <c r="CD392" s="16" t="s">
        <v>311</v>
      </c>
      <c r="CE392" s="16" t="s">
        <v>311</v>
      </c>
      <c r="CF392" s="16" t="s">
        <v>311</v>
      </c>
      <c r="CG392" s="16" t="s">
        <v>568</v>
      </c>
      <c r="CH392" s="16" t="s">
        <v>311</v>
      </c>
      <c r="CI392" s="16" t="s">
        <v>573</v>
      </c>
    </row>
    <row r="393" spans="1:87" ht="15" thickBot="1" x14ac:dyDescent="0.35">
      <c r="A393" s="15" t="s">
        <v>505</v>
      </c>
      <c r="B393" s="16" t="s">
        <v>311</v>
      </c>
      <c r="C393" s="16" t="s">
        <v>312</v>
      </c>
      <c r="D393" s="16" t="s">
        <v>311</v>
      </c>
      <c r="E393" s="16" t="s">
        <v>311</v>
      </c>
      <c r="F393" s="16" t="s">
        <v>311</v>
      </c>
      <c r="G393" s="16" t="s">
        <v>311</v>
      </c>
      <c r="H393" s="16" t="s">
        <v>314</v>
      </c>
      <c r="I393" s="16" t="s">
        <v>311</v>
      </c>
      <c r="J393" s="16" t="s">
        <v>311</v>
      </c>
      <c r="K393" s="16" t="s">
        <v>311</v>
      </c>
      <c r="L393" s="16" t="s">
        <v>311</v>
      </c>
      <c r="M393" s="16" t="s">
        <v>311</v>
      </c>
      <c r="N393" s="16" t="s">
        <v>311</v>
      </c>
      <c r="O393" s="16" t="s">
        <v>311</v>
      </c>
      <c r="P393" s="16" t="s">
        <v>311</v>
      </c>
      <c r="Q393" s="16" t="s">
        <v>311</v>
      </c>
      <c r="R393" s="16" t="s">
        <v>311</v>
      </c>
      <c r="S393" s="16" t="s">
        <v>311</v>
      </c>
      <c r="T393" s="16" t="s">
        <v>318</v>
      </c>
      <c r="U393" s="16" t="s">
        <v>311</v>
      </c>
      <c r="V393" s="16" t="s">
        <v>311</v>
      </c>
      <c r="W393" s="16" t="s">
        <v>311</v>
      </c>
      <c r="X393" s="16" t="s">
        <v>311</v>
      </c>
      <c r="Y393" s="16" t="s">
        <v>314</v>
      </c>
      <c r="Z393" s="16" t="s">
        <v>311</v>
      </c>
      <c r="AA393" s="16" t="s">
        <v>349</v>
      </c>
      <c r="BI393" s="15" t="s">
        <v>505</v>
      </c>
      <c r="BJ393" s="16" t="s">
        <v>559</v>
      </c>
      <c r="BK393" s="16" t="s">
        <v>559</v>
      </c>
      <c r="BL393" s="16" t="s">
        <v>311</v>
      </c>
      <c r="BM393" s="16" t="s">
        <v>556</v>
      </c>
      <c r="BN393" s="16" t="s">
        <v>311</v>
      </c>
      <c r="BO393" s="16" t="s">
        <v>311</v>
      </c>
      <c r="BP393" s="16" t="s">
        <v>559</v>
      </c>
      <c r="BQ393" s="16" t="s">
        <v>311</v>
      </c>
      <c r="BR393" s="16" t="s">
        <v>311</v>
      </c>
      <c r="BS393" s="16" t="s">
        <v>561</v>
      </c>
      <c r="BT393" s="16" t="s">
        <v>562</v>
      </c>
      <c r="BU393" s="16" t="s">
        <v>311</v>
      </c>
      <c r="BV393" s="16" t="s">
        <v>311</v>
      </c>
      <c r="BW393" s="16" t="s">
        <v>311</v>
      </c>
      <c r="BX393" s="16" t="s">
        <v>311</v>
      </c>
      <c r="BY393" s="16" t="s">
        <v>311</v>
      </c>
      <c r="BZ393" s="16" t="s">
        <v>311</v>
      </c>
      <c r="CA393" s="16" t="s">
        <v>311</v>
      </c>
      <c r="CB393" s="16" t="s">
        <v>311</v>
      </c>
      <c r="CC393" s="16" t="s">
        <v>566</v>
      </c>
      <c r="CD393" s="16" t="s">
        <v>311</v>
      </c>
      <c r="CE393" s="16" t="s">
        <v>311</v>
      </c>
      <c r="CF393" s="16" t="s">
        <v>311</v>
      </c>
      <c r="CG393" s="16" t="s">
        <v>568</v>
      </c>
      <c r="CH393" s="16" t="s">
        <v>311</v>
      </c>
      <c r="CI393" s="16" t="s">
        <v>573</v>
      </c>
    </row>
    <row r="394" spans="1:87" ht="15" thickBot="1" x14ac:dyDescent="0.35">
      <c r="A394" s="15" t="s">
        <v>506</v>
      </c>
      <c r="B394" s="16" t="s">
        <v>311</v>
      </c>
      <c r="C394" s="16" t="s">
        <v>312</v>
      </c>
      <c r="D394" s="16" t="s">
        <v>311</v>
      </c>
      <c r="E394" s="16" t="s">
        <v>311</v>
      </c>
      <c r="F394" s="16" t="s">
        <v>311</v>
      </c>
      <c r="G394" s="16" t="s">
        <v>311</v>
      </c>
      <c r="H394" s="16" t="s">
        <v>314</v>
      </c>
      <c r="I394" s="16" t="s">
        <v>311</v>
      </c>
      <c r="J394" s="16" t="s">
        <v>311</v>
      </c>
      <c r="K394" s="16" t="s">
        <v>311</v>
      </c>
      <c r="L394" s="16" t="s">
        <v>311</v>
      </c>
      <c r="M394" s="16" t="s">
        <v>311</v>
      </c>
      <c r="N394" s="16" t="s">
        <v>311</v>
      </c>
      <c r="O394" s="16" t="s">
        <v>311</v>
      </c>
      <c r="P394" s="16" t="s">
        <v>311</v>
      </c>
      <c r="Q394" s="16" t="s">
        <v>311</v>
      </c>
      <c r="R394" s="16" t="s">
        <v>311</v>
      </c>
      <c r="S394" s="16" t="s">
        <v>311</v>
      </c>
      <c r="T394" s="16" t="s">
        <v>318</v>
      </c>
      <c r="U394" s="16" t="s">
        <v>311</v>
      </c>
      <c r="V394" s="16" t="s">
        <v>311</v>
      </c>
      <c r="W394" s="16" t="s">
        <v>311</v>
      </c>
      <c r="X394" s="16" t="s">
        <v>311</v>
      </c>
      <c r="Y394" s="16" t="s">
        <v>314</v>
      </c>
      <c r="Z394" s="16" t="s">
        <v>311</v>
      </c>
      <c r="AA394" s="16" t="s">
        <v>349</v>
      </c>
      <c r="BI394" s="15" t="s">
        <v>506</v>
      </c>
      <c r="BJ394" s="16" t="s">
        <v>559</v>
      </c>
      <c r="BK394" s="16" t="s">
        <v>559</v>
      </c>
      <c r="BL394" s="16" t="s">
        <v>311</v>
      </c>
      <c r="BM394" s="16" t="s">
        <v>556</v>
      </c>
      <c r="BN394" s="16" t="s">
        <v>311</v>
      </c>
      <c r="BO394" s="16" t="s">
        <v>311</v>
      </c>
      <c r="BP394" s="16" t="s">
        <v>559</v>
      </c>
      <c r="BQ394" s="16" t="s">
        <v>311</v>
      </c>
      <c r="BR394" s="16" t="s">
        <v>311</v>
      </c>
      <c r="BS394" s="16" t="s">
        <v>561</v>
      </c>
      <c r="BT394" s="16" t="s">
        <v>562</v>
      </c>
      <c r="BU394" s="16" t="s">
        <v>311</v>
      </c>
      <c r="BV394" s="16" t="s">
        <v>311</v>
      </c>
      <c r="BW394" s="16" t="s">
        <v>311</v>
      </c>
      <c r="BX394" s="16" t="s">
        <v>311</v>
      </c>
      <c r="BY394" s="16" t="s">
        <v>311</v>
      </c>
      <c r="BZ394" s="16" t="s">
        <v>311</v>
      </c>
      <c r="CA394" s="16" t="s">
        <v>311</v>
      </c>
      <c r="CB394" s="16" t="s">
        <v>311</v>
      </c>
      <c r="CC394" s="16" t="s">
        <v>566</v>
      </c>
      <c r="CD394" s="16" t="s">
        <v>311</v>
      </c>
      <c r="CE394" s="16" t="s">
        <v>311</v>
      </c>
      <c r="CF394" s="16" t="s">
        <v>311</v>
      </c>
      <c r="CG394" s="16" t="s">
        <v>568</v>
      </c>
      <c r="CH394" s="16" t="s">
        <v>311</v>
      </c>
      <c r="CI394" s="16" t="s">
        <v>573</v>
      </c>
    </row>
    <row r="395" spans="1:87" ht="15" thickBot="1" x14ac:dyDescent="0.35">
      <c r="A395" s="15" t="s">
        <v>507</v>
      </c>
      <c r="B395" s="16" t="s">
        <v>311</v>
      </c>
      <c r="C395" s="16" t="s">
        <v>312</v>
      </c>
      <c r="D395" s="16" t="s">
        <v>311</v>
      </c>
      <c r="E395" s="16" t="s">
        <v>311</v>
      </c>
      <c r="F395" s="16" t="s">
        <v>311</v>
      </c>
      <c r="G395" s="16" t="s">
        <v>311</v>
      </c>
      <c r="H395" s="16" t="s">
        <v>314</v>
      </c>
      <c r="I395" s="16" t="s">
        <v>311</v>
      </c>
      <c r="J395" s="16" t="s">
        <v>311</v>
      </c>
      <c r="K395" s="16" t="s">
        <v>311</v>
      </c>
      <c r="L395" s="16" t="s">
        <v>311</v>
      </c>
      <c r="M395" s="16" t="s">
        <v>311</v>
      </c>
      <c r="N395" s="16" t="s">
        <v>311</v>
      </c>
      <c r="O395" s="16" t="s">
        <v>311</v>
      </c>
      <c r="P395" s="16" t="s">
        <v>311</v>
      </c>
      <c r="Q395" s="16" t="s">
        <v>311</v>
      </c>
      <c r="R395" s="16" t="s">
        <v>311</v>
      </c>
      <c r="S395" s="16" t="s">
        <v>311</v>
      </c>
      <c r="T395" s="16" t="s">
        <v>318</v>
      </c>
      <c r="U395" s="16" t="s">
        <v>311</v>
      </c>
      <c r="V395" s="16" t="s">
        <v>311</v>
      </c>
      <c r="W395" s="16" t="s">
        <v>311</v>
      </c>
      <c r="X395" s="16" t="s">
        <v>311</v>
      </c>
      <c r="Y395" s="16" t="s">
        <v>314</v>
      </c>
      <c r="Z395" s="16" t="s">
        <v>311</v>
      </c>
      <c r="AA395" s="16" t="s">
        <v>349</v>
      </c>
      <c r="BI395" s="15" t="s">
        <v>507</v>
      </c>
      <c r="BJ395" s="16" t="s">
        <v>559</v>
      </c>
      <c r="BK395" s="16" t="s">
        <v>559</v>
      </c>
      <c r="BL395" s="16" t="s">
        <v>311</v>
      </c>
      <c r="BM395" s="16" t="s">
        <v>556</v>
      </c>
      <c r="BN395" s="16" t="s">
        <v>311</v>
      </c>
      <c r="BO395" s="16" t="s">
        <v>311</v>
      </c>
      <c r="BP395" s="16" t="s">
        <v>559</v>
      </c>
      <c r="BQ395" s="16" t="s">
        <v>311</v>
      </c>
      <c r="BR395" s="16" t="s">
        <v>311</v>
      </c>
      <c r="BS395" s="16" t="s">
        <v>561</v>
      </c>
      <c r="BT395" s="16" t="s">
        <v>562</v>
      </c>
      <c r="BU395" s="16" t="s">
        <v>311</v>
      </c>
      <c r="BV395" s="16" t="s">
        <v>311</v>
      </c>
      <c r="BW395" s="16" t="s">
        <v>311</v>
      </c>
      <c r="BX395" s="16" t="s">
        <v>311</v>
      </c>
      <c r="BY395" s="16" t="s">
        <v>311</v>
      </c>
      <c r="BZ395" s="16" t="s">
        <v>311</v>
      </c>
      <c r="CA395" s="16" t="s">
        <v>311</v>
      </c>
      <c r="CB395" s="16" t="s">
        <v>311</v>
      </c>
      <c r="CC395" s="16" t="s">
        <v>566</v>
      </c>
      <c r="CD395" s="16" t="s">
        <v>311</v>
      </c>
      <c r="CE395" s="16" t="s">
        <v>311</v>
      </c>
      <c r="CF395" s="16" t="s">
        <v>311</v>
      </c>
      <c r="CG395" s="16" t="s">
        <v>568</v>
      </c>
      <c r="CH395" s="16" t="s">
        <v>311</v>
      </c>
      <c r="CI395" s="16" t="s">
        <v>573</v>
      </c>
    </row>
    <row r="396" spans="1:87" ht="15" thickBot="1" x14ac:dyDescent="0.35">
      <c r="A396" s="15" t="s">
        <v>508</v>
      </c>
      <c r="B396" s="16" t="s">
        <v>311</v>
      </c>
      <c r="C396" s="16" t="s">
        <v>312</v>
      </c>
      <c r="D396" s="16" t="s">
        <v>311</v>
      </c>
      <c r="E396" s="16" t="s">
        <v>311</v>
      </c>
      <c r="F396" s="16" t="s">
        <v>311</v>
      </c>
      <c r="G396" s="16" t="s">
        <v>311</v>
      </c>
      <c r="H396" s="16" t="s">
        <v>314</v>
      </c>
      <c r="I396" s="16" t="s">
        <v>311</v>
      </c>
      <c r="J396" s="16" t="s">
        <v>311</v>
      </c>
      <c r="K396" s="16" t="s">
        <v>311</v>
      </c>
      <c r="L396" s="16" t="s">
        <v>311</v>
      </c>
      <c r="M396" s="16" t="s">
        <v>311</v>
      </c>
      <c r="N396" s="16" t="s">
        <v>311</v>
      </c>
      <c r="O396" s="16" t="s">
        <v>311</v>
      </c>
      <c r="P396" s="16" t="s">
        <v>311</v>
      </c>
      <c r="Q396" s="16" t="s">
        <v>311</v>
      </c>
      <c r="R396" s="16" t="s">
        <v>311</v>
      </c>
      <c r="S396" s="16" t="s">
        <v>311</v>
      </c>
      <c r="T396" s="16" t="s">
        <v>318</v>
      </c>
      <c r="U396" s="16" t="s">
        <v>311</v>
      </c>
      <c r="V396" s="16" t="s">
        <v>311</v>
      </c>
      <c r="W396" s="16" t="s">
        <v>311</v>
      </c>
      <c r="X396" s="16" t="s">
        <v>311</v>
      </c>
      <c r="Y396" s="16" t="s">
        <v>314</v>
      </c>
      <c r="Z396" s="16" t="s">
        <v>311</v>
      </c>
      <c r="AA396" s="16" t="s">
        <v>349</v>
      </c>
      <c r="BI396" s="15" t="s">
        <v>508</v>
      </c>
      <c r="BJ396" s="16" t="s">
        <v>559</v>
      </c>
      <c r="BK396" s="16" t="s">
        <v>559</v>
      </c>
      <c r="BL396" s="16" t="s">
        <v>311</v>
      </c>
      <c r="BM396" s="16" t="s">
        <v>556</v>
      </c>
      <c r="BN396" s="16" t="s">
        <v>311</v>
      </c>
      <c r="BO396" s="16" t="s">
        <v>311</v>
      </c>
      <c r="BP396" s="16" t="s">
        <v>559</v>
      </c>
      <c r="BQ396" s="16" t="s">
        <v>311</v>
      </c>
      <c r="BR396" s="16" t="s">
        <v>311</v>
      </c>
      <c r="BS396" s="16" t="s">
        <v>561</v>
      </c>
      <c r="BT396" s="16" t="s">
        <v>562</v>
      </c>
      <c r="BU396" s="16" t="s">
        <v>311</v>
      </c>
      <c r="BV396" s="16" t="s">
        <v>311</v>
      </c>
      <c r="BW396" s="16" t="s">
        <v>311</v>
      </c>
      <c r="BX396" s="16" t="s">
        <v>311</v>
      </c>
      <c r="BY396" s="16" t="s">
        <v>311</v>
      </c>
      <c r="BZ396" s="16" t="s">
        <v>311</v>
      </c>
      <c r="CA396" s="16" t="s">
        <v>311</v>
      </c>
      <c r="CB396" s="16" t="s">
        <v>311</v>
      </c>
      <c r="CC396" s="16" t="s">
        <v>566</v>
      </c>
      <c r="CD396" s="16" t="s">
        <v>311</v>
      </c>
      <c r="CE396" s="16" t="s">
        <v>311</v>
      </c>
      <c r="CF396" s="16" t="s">
        <v>311</v>
      </c>
      <c r="CG396" s="16" t="s">
        <v>568</v>
      </c>
      <c r="CH396" s="16" t="s">
        <v>311</v>
      </c>
      <c r="CI396" s="16" t="s">
        <v>573</v>
      </c>
    </row>
    <row r="397" spans="1:87" ht="15" thickBot="1" x14ac:dyDescent="0.35">
      <c r="A397" s="15" t="s">
        <v>509</v>
      </c>
      <c r="B397" s="16" t="s">
        <v>311</v>
      </c>
      <c r="C397" s="16" t="s">
        <v>312</v>
      </c>
      <c r="D397" s="16" t="s">
        <v>311</v>
      </c>
      <c r="E397" s="16" t="s">
        <v>311</v>
      </c>
      <c r="F397" s="16" t="s">
        <v>311</v>
      </c>
      <c r="G397" s="16" t="s">
        <v>311</v>
      </c>
      <c r="H397" s="16" t="s">
        <v>314</v>
      </c>
      <c r="I397" s="16" t="s">
        <v>311</v>
      </c>
      <c r="J397" s="16" t="s">
        <v>311</v>
      </c>
      <c r="K397" s="16" t="s">
        <v>311</v>
      </c>
      <c r="L397" s="16" t="s">
        <v>311</v>
      </c>
      <c r="M397" s="16" t="s">
        <v>311</v>
      </c>
      <c r="N397" s="16" t="s">
        <v>311</v>
      </c>
      <c r="O397" s="16" t="s">
        <v>311</v>
      </c>
      <c r="P397" s="16" t="s">
        <v>311</v>
      </c>
      <c r="Q397" s="16" t="s">
        <v>311</v>
      </c>
      <c r="R397" s="16" t="s">
        <v>311</v>
      </c>
      <c r="S397" s="16" t="s">
        <v>311</v>
      </c>
      <c r="T397" s="16" t="s">
        <v>318</v>
      </c>
      <c r="U397" s="16" t="s">
        <v>311</v>
      </c>
      <c r="V397" s="16" t="s">
        <v>311</v>
      </c>
      <c r="W397" s="16" t="s">
        <v>311</v>
      </c>
      <c r="X397" s="16" t="s">
        <v>311</v>
      </c>
      <c r="Y397" s="16" t="s">
        <v>314</v>
      </c>
      <c r="Z397" s="16" t="s">
        <v>311</v>
      </c>
      <c r="AA397" s="16" t="s">
        <v>349</v>
      </c>
      <c r="BI397" s="15" t="s">
        <v>509</v>
      </c>
      <c r="BJ397" s="16" t="s">
        <v>559</v>
      </c>
      <c r="BK397" s="16" t="s">
        <v>559</v>
      </c>
      <c r="BL397" s="16" t="s">
        <v>311</v>
      </c>
      <c r="BM397" s="16" t="s">
        <v>556</v>
      </c>
      <c r="BN397" s="16" t="s">
        <v>311</v>
      </c>
      <c r="BO397" s="16" t="s">
        <v>311</v>
      </c>
      <c r="BP397" s="16" t="s">
        <v>559</v>
      </c>
      <c r="BQ397" s="16" t="s">
        <v>311</v>
      </c>
      <c r="BR397" s="16" t="s">
        <v>311</v>
      </c>
      <c r="BS397" s="16" t="s">
        <v>561</v>
      </c>
      <c r="BT397" s="16" t="s">
        <v>562</v>
      </c>
      <c r="BU397" s="16" t="s">
        <v>311</v>
      </c>
      <c r="BV397" s="16" t="s">
        <v>311</v>
      </c>
      <c r="BW397" s="16" t="s">
        <v>311</v>
      </c>
      <c r="BX397" s="16" t="s">
        <v>311</v>
      </c>
      <c r="BY397" s="16" t="s">
        <v>311</v>
      </c>
      <c r="BZ397" s="16" t="s">
        <v>311</v>
      </c>
      <c r="CA397" s="16" t="s">
        <v>311</v>
      </c>
      <c r="CB397" s="16" t="s">
        <v>311</v>
      </c>
      <c r="CC397" s="16" t="s">
        <v>566</v>
      </c>
      <c r="CD397" s="16" t="s">
        <v>311</v>
      </c>
      <c r="CE397" s="16" t="s">
        <v>311</v>
      </c>
      <c r="CF397" s="16" t="s">
        <v>311</v>
      </c>
      <c r="CG397" s="16" t="s">
        <v>568</v>
      </c>
      <c r="CH397" s="16" t="s">
        <v>311</v>
      </c>
      <c r="CI397" s="16" t="s">
        <v>573</v>
      </c>
    </row>
    <row r="398" spans="1:87" ht="15" thickBot="1" x14ac:dyDescent="0.35">
      <c r="A398" s="15" t="s">
        <v>510</v>
      </c>
      <c r="B398" s="16" t="s">
        <v>311</v>
      </c>
      <c r="C398" s="16" t="s">
        <v>312</v>
      </c>
      <c r="D398" s="16" t="s">
        <v>311</v>
      </c>
      <c r="E398" s="16" t="s">
        <v>311</v>
      </c>
      <c r="F398" s="16" t="s">
        <v>311</v>
      </c>
      <c r="G398" s="16" t="s">
        <v>311</v>
      </c>
      <c r="H398" s="16" t="s">
        <v>314</v>
      </c>
      <c r="I398" s="16" t="s">
        <v>311</v>
      </c>
      <c r="J398" s="16" t="s">
        <v>311</v>
      </c>
      <c r="K398" s="16" t="s">
        <v>311</v>
      </c>
      <c r="L398" s="16" t="s">
        <v>311</v>
      </c>
      <c r="M398" s="16" t="s">
        <v>311</v>
      </c>
      <c r="N398" s="16" t="s">
        <v>311</v>
      </c>
      <c r="O398" s="16" t="s">
        <v>311</v>
      </c>
      <c r="P398" s="16" t="s">
        <v>311</v>
      </c>
      <c r="Q398" s="16" t="s">
        <v>311</v>
      </c>
      <c r="R398" s="16" t="s">
        <v>311</v>
      </c>
      <c r="S398" s="16" t="s">
        <v>311</v>
      </c>
      <c r="T398" s="16" t="s">
        <v>318</v>
      </c>
      <c r="U398" s="16" t="s">
        <v>311</v>
      </c>
      <c r="V398" s="16" t="s">
        <v>311</v>
      </c>
      <c r="W398" s="16" t="s">
        <v>311</v>
      </c>
      <c r="X398" s="16" t="s">
        <v>311</v>
      </c>
      <c r="Y398" s="16" t="s">
        <v>314</v>
      </c>
      <c r="Z398" s="16" t="s">
        <v>311</v>
      </c>
      <c r="AA398" s="16" t="s">
        <v>349</v>
      </c>
      <c r="BI398" s="15" t="s">
        <v>510</v>
      </c>
      <c r="BJ398" s="16" t="s">
        <v>559</v>
      </c>
      <c r="BK398" s="16" t="s">
        <v>559</v>
      </c>
      <c r="BL398" s="16" t="s">
        <v>311</v>
      </c>
      <c r="BM398" s="16" t="s">
        <v>556</v>
      </c>
      <c r="BN398" s="16" t="s">
        <v>311</v>
      </c>
      <c r="BO398" s="16" t="s">
        <v>311</v>
      </c>
      <c r="BP398" s="16" t="s">
        <v>559</v>
      </c>
      <c r="BQ398" s="16" t="s">
        <v>311</v>
      </c>
      <c r="BR398" s="16" t="s">
        <v>311</v>
      </c>
      <c r="BS398" s="16" t="s">
        <v>561</v>
      </c>
      <c r="BT398" s="16" t="s">
        <v>562</v>
      </c>
      <c r="BU398" s="16" t="s">
        <v>311</v>
      </c>
      <c r="BV398" s="16" t="s">
        <v>311</v>
      </c>
      <c r="BW398" s="16" t="s">
        <v>311</v>
      </c>
      <c r="BX398" s="16" t="s">
        <v>311</v>
      </c>
      <c r="BY398" s="16" t="s">
        <v>311</v>
      </c>
      <c r="BZ398" s="16" t="s">
        <v>311</v>
      </c>
      <c r="CA398" s="16" t="s">
        <v>311</v>
      </c>
      <c r="CB398" s="16" t="s">
        <v>311</v>
      </c>
      <c r="CC398" s="16" t="s">
        <v>566</v>
      </c>
      <c r="CD398" s="16" t="s">
        <v>311</v>
      </c>
      <c r="CE398" s="16" t="s">
        <v>311</v>
      </c>
      <c r="CF398" s="16" t="s">
        <v>311</v>
      </c>
      <c r="CG398" s="16" t="s">
        <v>568</v>
      </c>
      <c r="CH398" s="16" t="s">
        <v>311</v>
      </c>
      <c r="CI398" s="16" t="s">
        <v>573</v>
      </c>
    </row>
    <row r="399" spans="1:87" ht="15" thickBot="1" x14ac:dyDescent="0.35">
      <c r="A399" s="15" t="s">
        <v>511</v>
      </c>
      <c r="B399" s="16" t="s">
        <v>311</v>
      </c>
      <c r="C399" s="16" t="s">
        <v>312</v>
      </c>
      <c r="D399" s="16" t="s">
        <v>311</v>
      </c>
      <c r="E399" s="16" t="s">
        <v>311</v>
      </c>
      <c r="F399" s="16" t="s">
        <v>311</v>
      </c>
      <c r="G399" s="16" t="s">
        <v>311</v>
      </c>
      <c r="H399" s="16" t="s">
        <v>314</v>
      </c>
      <c r="I399" s="16" t="s">
        <v>311</v>
      </c>
      <c r="J399" s="16" t="s">
        <v>311</v>
      </c>
      <c r="K399" s="16" t="s">
        <v>311</v>
      </c>
      <c r="L399" s="16" t="s">
        <v>311</v>
      </c>
      <c r="M399" s="16" t="s">
        <v>311</v>
      </c>
      <c r="N399" s="16" t="s">
        <v>311</v>
      </c>
      <c r="O399" s="16" t="s">
        <v>311</v>
      </c>
      <c r="P399" s="16" t="s">
        <v>311</v>
      </c>
      <c r="Q399" s="16" t="s">
        <v>311</v>
      </c>
      <c r="R399" s="16" t="s">
        <v>311</v>
      </c>
      <c r="S399" s="16" t="s">
        <v>311</v>
      </c>
      <c r="T399" s="16" t="s">
        <v>318</v>
      </c>
      <c r="U399" s="16" t="s">
        <v>311</v>
      </c>
      <c r="V399" s="16" t="s">
        <v>311</v>
      </c>
      <c r="W399" s="16" t="s">
        <v>311</v>
      </c>
      <c r="X399" s="16" t="s">
        <v>311</v>
      </c>
      <c r="Y399" s="16" t="s">
        <v>314</v>
      </c>
      <c r="Z399" s="16" t="s">
        <v>311</v>
      </c>
      <c r="AA399" s="16" t="s">
        <v>349</v>
      </c>
      <c r="BI399" s="15" t="s">
        <v>511</v>
      </c>
      <c r="BJ399" s="16" t="s">
        <v>559</v>
      </c>
      <c r="BK399" s="16" t="s">
        <v>559</v>
      </c>
      <c r="BL399" s="16" t="s">
        <v>311</v>
      </c>
      <c r="BM399" s="16" t="s">
        <v>556</v>
      </c>
      <c r="BN399" s="16" t="s">
        <v>311</v>
      </c>
      <c r="BO399" s="16" t="s">
        <v>311</v>
      </c>
      <c r="BP399" s="16" t="s">
        <v>559</v>
      </c>
      <c r="BQ399" s="16" t="s">
        <v>311</v>
      </c>
      <c r="BR399" s="16" t="s">
        <v>311</v>
      </c>
      <c r="BS399" s="16" t="s">
        <v>561</v>
      </c>
      <c r="BT399" s="16" t="s">
        <v>562</v>
      </c>
      <c r="BU399" s="16" t="s">
        <v>311</v>
      </c>
      <c r="BV399" s="16" t="s">
        <v>311</v>
      </c>
      <c r="BW399" s="16" t="s">
        <v>311</v>
      </c>
      <c r="BX399" s="16" t="s">
        <v>311</v>
      </c>
      <c r="BY399" s="16" t="s">
        <v>311</v>
      </c>
      <c r="BZ399" s="16" t="s">
        <v>311</v>
      </c>
      <c r="CA399" s="16" t="s">
        <v>311</v>
      </c>
      <c r="CB399" s="16" t="s">
        <v>311</v>
      </c>
      <c r="CC399" s="16" t="s">
        <v>566</v>
      </c>
      <c r="CD399" s="16" t="s">
        <v>311</v>
      </c>
      <c r="CE399" s="16" t="s">
        <v>311</v>
      </c>
      <c r="CF399" s="16" t="s">
        <v>311</v>
      </c>
      <c r="CG399" s="16" t="s">
        <v>568</v>
      </c>
      <c r="CH399" s="16" t="s">
        <v>311</v>
      </c>
      <c r="CI399" s="16" t="s">
        <v>573</v>
      </c>
    </row>
    <row r="400" spans="1:87" ht="15" thickBot="1" x14ac:dyDescent="0.35">
      <c r="A400" s="15" t="s">
        <v>512</v>
      </c>
      <c r="B400" s="16" t="s">
        <v>311</v>
      </c>
      <c r="C400" s="16" t="s">
        <v>312</v>
      </c>
      <c r="D400" s="16" t="s">
        <v>311</v>
      </c>
      <c r="E400" s="16" t="s">
        <v>311</v>
      </c>
      <c r="F400" s="16" t="s">
        <v>311</v>
      </c>
      <c r="G400" s="16" t="s">
        <v>311</v>
      </c>
      <c r="H400" s="16" t="s">
        <v>314</v>
      </c>
      <c r="I400" s="16" t="s">
        <v>311</v>
      </c>
      <c r="J400" s="16" t="s">
        <v>311</v>
      </c>
      <c r="K400" s="16" t="s">
        <v>311</v>
      </c>
      <c r="L400" s="16" t="s">
        <v>311</v>
      </c>
      <c r="M400" s="16" t="s">
        <v>311</v>
      </c>
      <c r="N400" s="16" t="s">
        <v>311</v>
      </c>
      <c r="O400" s="16" t="s">
        <v>311</v>
      </c>
      <c r="P400" s="16" t="s">
        <v>311</v>
      </c>
      <c r="Q400" s="16" t="s">
        <v>311</v>
      </c>
      <c r="R400" s="16" t="s">
        <v>311</v>
      </c>
      <c r="S400" s="16" t="s">
        <v>311</v>
      </c>
      <c r="T400" s="16" t="s">
        <v>318</v>
      </c>
      <c r="U400" s="16" t="s">
        <v>311</v>
      </c>
      <c r="V400" s="16" t="s">
        <v>311</v>
      </c>
      <c r="W400" s="16" t="s">
        <v>311</v>
      </c>
      <c r="X400" s="16" t="s">
        <v>311</v>
      </c>
      <c r="Y400" s="16" t="s">
        <v>314</v>
      </c>
      <c r="Z400" s="16" t="s">
        <v>311</v>
      </c>
      <c r="AA400" s="16" t="s">
        <v>349</v>
      </c>
      <c r="BI400" s="15" t="s">
        <v>512</v>
      </c>
      <c r="BJ400" s="16" t="s">
        <v>559</v>
      </c>
      <c r="BK400" s="16" t="s">
        <v>559</v>
      </c>
      <c r="BL400" s="16" t="s">
        <v>311</v>
      </c>
      <c r="BM400" s="16" t="s">
        <v>556</v>
      </c>
      <c r="BN400" s="16" t="s">
        <v>311</v>
      </c>
      <c r="BO400" s="16" t="s">
        <v>311</v>
      </c>
      <c r="BP400" s="16" t="s">
        <v>559</v>
      </c>
      <c r="BQ400" s="16" t="s">
        <v>311</v>
      </c>
      <c r="BR400" s="16" t="s">
        <v>311</v>
      </c>
      <c r="BS400" s="16" t="s">
        <v>561</v>
      </c>
      <c r="BT400" s="16" t="s">
        <v>562</v>
      </c>
      <c r="BU400" s="16" t="s">
        <v>311</v>
      </c>
      <c r="BV400" s="16" t="s">
        <v>311</v>
      </c>
      <c r="BW400" s="16" t="s">
        <v>311</v>
      </c>
      <c r="BX400" s="16" t="s">
        <v>311</v>
      </c>
      <c r="BY400" s="16" t="s">
        <v>311</v>
      </c>
      <c r="BZ400" s="16" t="s">
        <v>311</v>
      </c>
      <c r="CA400" s="16" t="s">
        <v>311</v>
      </c>
      <c r="CB400" s="16" t="s">
        <v>311</v>
      </c>
      <c r="CC400" s="16" t="s">
        <v>566</v>
      </c>
      <c r="CD400" s="16" t="s">
        <v>311</v>
      </c>
      <c r="CE400" s="16" t="s">
        <v>311</v>
      </c>
      <c r="CF400" s="16" t="s">
        <v>311</v>
      </c>
      <c r="CG400" s="16" t="s">
        <v>568</v>
      </c>
      <c r="CH400" s="16" t="s">
        <v>311</v>
      </c>
      <c r="CI400" s="16" t="s">
        <v>573</v>
      </c>
    </row>
    <row r="401" spans="1:87" ht="15" thickBot="1" x14ac:dyDescent="0.35">
      <c r="A401" s="15" t="s">
        <v>513</v>
      </c>
      <c r="B401" s="16" t="s">
        <v>311</v>
      </c>
      <c r="C401" s="16" t="s">
        <v>312</v>
      </c>
      <c r="D401" s="16" t="s">
        <v>311</v>
      </c>
      <c r="E401" s="16" t="s">
        <v>311</v>
      </c>
      <c r="F401" s="16" t="s">
        <v>311</v>
      </c>
      <c r="G401" s="16" t="s">
        <v>311</v>
      </c>
      <c r="H401" s="16" t="s">
        <v>314</v>
      </c>
      <c r="I401" s="16" t="s">
        <v>311</v>
      </c>
      <c r="J401" s="16" t="s">
        <v>311</v>
      </c>
      <c r="K401" s="16" t="s">
        <v>311</v>
      </c>
      <c r="L401" s="16" t="s">
        <v>311</v>
      </c>
      <c r="M401" s="16" t="s">
        <v>311</v>
      </c>
      <c r="N401" s="16" t="s">
        <v>311</v>
      </c>
      <c r="O401" s="16" t="s">
        <v>311</v>
      </c>
      <c r="P401" s="16" t="s">
        <v>311</v>
      </c>
      <c r="Q401" s="16" t="s">
        <v>311</v>
      </c>
      <c r="R401" s="16" t="s">
        <v>311</v>
      </c>
      <c r="S401" s="16" t="s">
        <v>311</v>
      </c>
      <c r="T401" s="16" t="s">
        <v>318</v>
      </c>
      <c r="U401" s="16" t="s">
        <v>311</v>
      </c>
      <c r="V401" s="16" t="s">
        <v>311</v>
      </c>
      <c r="W401" s="16" t="s">
        <v>311</v>
      </c>
      <c r="X401" s="16" t="s">
        <v>311</v>
      </c>
      <c r="Y401" s="16" t="s">
        <v>314</v>
      </c>
      <c r="Z401" s="16" t="s">
        <v>311</v>
      </c>
      <c r="AA401" s="16" t="s">
        <v>349</v>
      </c>
      <c r="BI401" s="15" t="s">
        <v>513</v>
      </c>
      <c r="BJ401" s="16" t="s">
        <v>559</v>
      </c>
      <c r="BK401" s="16" t="s">
        <v>559</v>
      </c>
      <c r="BL401" s="16" t="s">
        <v>311</v>
      </c>
      <c r="BM401" s="16" t="s">
        <v>556</v>
      </c>
      <c r="BN401" s="16" t="s">
        <v>311</v>
      </c>
      <c r="BO401" s="16" t="s">
        <v>311</v>
      </c>
      <c r="BP401" s="16" t="s">
        <v>559</v>
      </c>
      <c r="BQ401" s="16" t="s">
        <v>311</v>
      </c>
      <c r="BR401" s="16" t="s">
        <v>311</v>
      </c>
      <c r="BS401" s="16" t="s">
        <v>561</v>
      </c>
      <c r="BT401" s="16" t="s">
        <v>562</v>
      </c>
      <c r="BU401" s="16" t="s">
        <v>311</v>
      </c>
      <c r="BV401" s="16" t="s">
        <v>311</v>
      </c>
      <c r="BW401" s="16" t="s">
        <v>311</v>
      </c>
      <c r="BX401" s="16" t="s">
        <v>311</v>
      </c>
      <c r="BY401" s="16" t="s">
        <v>311</v>
      </c>
      <c r="BZ401" s="16" t="s">
        <v>311</v>
      </c>
      <c r="CA401" s="16" t="s">
        <v>311</v>
      </c>
      <c r="CB401" s="16" t="s">
        <v>311</v>
      </c>
      <c r="CC401" s="16" t="s">
        <v>566</v>
      </c>
      <c r="CD401" s="16" t="s">
        <v>311</v>
      </c>
      <c r="CE401" s="16" t="s">
        <v>311</v>
      </c>
      <c r="CF401" s="16" t="s">
        <v>311</v>
      </c>
      <c r="CG401" s="16" t="s">
        <v>568</v>
      </c>
      <c r="CH401" s="16" t="s">
        <v>311</v>
      </c>
      <c r="CI401" s="16" t="s">
        <v>573</v>
      </c>
    </row>
    <row r="402" spans="1:87" ht="15" thickBot="1" x14ac:dyDescent="0.35">
      <c r="A402" s="15" t="s">
        <v>514</v>
      </c>
      <c r="B402" s="16" t="s">
        <v>311</v>
      </c>
      <c r="C402" s="16" t="s">
        <v>312</v>
      </c>
      <c r="D402" s="16" t="s">
        <v>311</v>
      </c>
      <c r="E402" s="16" t="s">
        <v>311</v>
      </c>
      <c r="F402" s="16" t="s">
        <v>311</v>
      </c>
      <c r="G402" s="16" t="s">
        <v>311</v>
      </c>
      <c r="H402" s="16" t="s">
        <v>314</v>
      </c>
      <c r="I402" s="16" t="s">
        <v>311</v>
      </c>
      <c r="J402" s="16" t="s">
        <v>311</v>
      </c>
      <c r="K402" s="16" t="s">
        <v>311</v>
      </c>
      <c r="L402" s="16" t="s">
        <v>311</v>
      </c>
      <c r="M402" s="16" t="s">
        <v>311</v>
      </c>
      <c r="N402" s="16" t="s">
        <v>311</v>
      </c>
      <c r="O402" s="16" t="s">
        <v>311</v>
      </c>
      <c r="P402" s="16" t="s">
        <v>311</v>
      </c>
      <c r="Q402" s="16" t="s">
        <v>311</v>
      </c>
      <c r="R402" s="16" t="s">
        <v>311</v>
      </c>
      <c r="S402" s="16" t="s">
        <v>311</v>
      </c>
      <c r="T402" s="16" t="s">
        <v>318</v>
      </c>
      <c r="U402" s="16" t="s">
        <v>311</v>
      </c>
      <c r="V402" s="16" t="s">
        <v>311</v>
      </c>
      <c r="W402" s="16" t="s">
        <v>311</v>
      </c>
      <c r="X402" s="16" t="s">
        <v>311</v>
      </c>
      <c r="Y402" s="16" t="s">
        <v>314</v>
      </c>
      <c r="Z402" s="16" t="s">
        <v>311</v>
      </c>
      <c r="AA402" s="16" t="s">
        <v>349</v>
      </c>
      <c r="BI402" s="15" t="s">
        <v>514</v>
      </c>
      <c r="BJ402" s="16" t="s">
        <v>559</v>
      </c>
      <c r="BK402" s="16" t="s">
        <v>559</v>
      </c>
      <c r="BL402" s="16" t="s">
        <v>311</v>
      </c>
      <c r="BM402" s="16" t="s">
        <v>556</v>
      </c>
      <c r="BN402" s="16" t="s">
        <v>311</v>
      </c>
      <c r="BO402" s="16" t="s">
        <v>311</v>
      </c>
      <c r="BP402" s="16" t="s">
        <v>580</v>
      </c>
      <c r="BQ402" s="16" t="s">
        <v>311</v>
      </c>
      <c r="BR402" s="16" t="s">
        <v>311</v>
      </c>
      <c r="BS402" s="16" t="s">
        <v>561</v>
      </c>
      <c r="BT402" s="16" t="s">
        <v>562</v>
      </c>
      <c r="BU402" s="16" t="s">
        <v>311</v>
      </c>
      <c r="BV402" s="16" t="s">
        <v>311</v>
      </c>
      <c r="BW402" s="16" t="s">
        <v>311</v>
      </c>
      <c r="BX402" s="16" t="s">
        <v>311</v>
      </c>
      <c r="BY402" s="16" t="s">
        <v>311</v>
      </c>
      <c r="BZ402" s="16" t="s">
        <v>311</v>
      </c>
      <c r="CA402" s="16" t="s">
        <v>311</v>
      </c>
      <c r="CB402" s="16" t="s">
        <v>311</v>
      </c>
      <c r="CC402" s="16" t="s">
        <v>566</v>
      </c>
      <c r="CD402" s="16" t="s">
        <v>311</v>
      </c>
      <c r="CE402" s="16" t="s">
        <v>311</v>
      </c>
      <c r="CF402" s="16" t="s">
        <v>311</v>
      </c>
      <c r="CG402" s="16" t="s">
        <v>568</v>
      </c>
      <c r="CH402" s="16" t="s">
        <v>311</v>
      </c>
      <c r="CI402" s="16" t="s">
        <v>573</v>
      </c>
    </row>
    <row r="403" spans="1:87" ht="15" thickBot="1" x14ac:dyDescent="0.35">
      <c r="A403" s="15" t="s">
        <v>515</v>
      </c>
      <c r="B403" s="16" t="s">
        <v>311</v>
      </c>
      <c r="C403" s="16" t="s">
        <v>312</v>
      </c>
      <c r="D403" s="16" t="s">
        <v>311</v>
      </c>
      <c r="E403" s="16" t="s">
        <v>311</v>
      </c>
      <c r="F403" s="16" t="s">
        <v>311</v>
      </c>
      <c r="G403" s="16" t="s">
        <v>311</v>
      </c>
      <c r="H403" s="16" t="s">
        <v>314</v>
      </c>
      <c r="I403" s="16" t="s">
        <v>311</v>
      </c>
      <c r="J403" s="16" t="s">
        <v>311</v>
      </c>
      <c r="K403" s="16" t="s">
        <v>311</v>
      </c>
      <c r="L403" s="16" t="s">
        <v>311</v>
      </c>
      <c r="M403" s="16" t="s">
        <v>311</v>
      </c>
      <c r="N403" s="16" t="s">
        <v>311</v>
      </c>
      <c r="O403" s="16" t="s">
        <v>311</v>
      </c>
      <c r="P403" s="16" t="s">
        <v>311</v>
      </c>
      <c r="Q403" s="16" t="s">
        <v>311</v>
      </c>
      <c r="R403" s="16" t="s">
        <v>311</v>
      </c>
      <c r="S403" s="16" t="s">
        <v>311</v>
      </c>
      <c r="T403" s="16" t="s">
        <v>318</v>
      </c>
      <c r="U403" s="16" t="s">
        <v>311</v>
      </c>
      <c r="V403" s="16" t="s">
        <v>311</v>
      </c>
      <c r="W403" s="16" t="s">
        <v>311</v>
      </c>
      <c r="X403" s="16" t="s">
        <v>311</v>
      </c>
      <c r="Y403" s="16" t="s">
        <v>314</v>
      </c>
      <c r="Z403" s="16" t="s">
        <v>311</v>
      </c>
      <c r="AA403" s="16" t="s">
        <v>349</v>
      </c>
      <c r="BI403" s="15" t="s">
        <v>515</v>
      </c>
      <c r="BJ403" s="16" t="s">
        <v>559</v>
      </c>
      <c r="BK403" s="16" t="s">
        <v>559</v>
      </c>
      <c r="BL403" s="16" t="s">
        <v>311</v>
      </c>
      <c r="BM403" s="16" t="s">
        <v>556</v>
      </c>
      <c r="BN403" s="16" t="s">
        <v>311</v>
      </c>
      <c r="BO403" s="16" t="s">
        <v>311</v>
      </c>
      <c r="BP403" s="16" t="s">
        <v>580</v>
      </c>
      <c r="BQ403" s="16" t="s">
        <v>311</v>
      </c>
      <c r="BR403" s="16" t="s">
        <v>311</v>
      </c>
      <c r="BS403" s="16" t="s">
        <v>561</v>
      </c>
      <c r="BT403" s="16" t="s">
        <v>562</v>
      </c>
      <c r="BU403" s="16" t="s">
        <v>311</v>
      </c>
      <c r="BV403" s="16" t="s">
        <v>311</v>
      </c>
      <c r="BW403" s="16" t="s">
        <v>311</v>
      </c>
      <c r="BX403" s="16" t="s">
        <v>311</v>
      </c>
      <c r="BY403" s="16" t="s">
        <v>311</v>
      </c>
      <c r="BZ403" s="16" t="s">
        <v>311</v>
      </c>
      <c r="CA403" s="16" t="s">
        <v>311</v>
      </c>
      <c r="CB403" s="16" t="s">
        <v>311</v>
      </c>
      <c r="CC403" s="16" t="s">
        <v>566</v>
      </c>
      <c r="CD403" s="16" t="s">
        <v>311</v>
      </c>
      <c r="CE403" s="16" t="s">
        <v>311</v>
      </c>
      <c r="CF403" s="16" t="s">
        <v>311</v>
      </c>
      <c r="CG403" s="16" t="s">
        <v>568</v>
      </c>
      <c r="CH403" s="16" t="s">
        <v>311</v>
      </c>
      <c r="CI403" s="16" t="s">
        <v>573</v>
      </c>
    </row>
    <row r="404" spans="1:87" ht="15" thickBot="1" x14ac:dyDescent="0.35">
      <c r="A404" s="15" t="s">
        <v>516</v>
      </c>
      <c r="B404" s="16" t="s">
        <v>311</v>
      </c>
      <c r="C404" s="16" t="s">
        <v>312</v>
      </c>
      <c r="D404" s="16" t="s">
        <v>311</v>
      </c>
      <c r="E404" s="16" t="s">
        <v>311</v>
      </c>
      <c r="F404" s="16" t="s">
        <v>311</v>
      </c>
      <c r="G404" s="16" t="s">
        <v>311</v>
      </c>
      <c r="H404" s="16" t="s">
        <v>314</v>
      </c>
      <c r="I404" s="16" t="s">
        <v>311</v>
      </c>
      <c r="J404" s="16" t="s">
        <v>311</v>
      </c>
      <c r="K404" s="16" t="s">
        <v>311</v>
      </c>
      <c r="L404" s="16" t="s">
        <v>311</v>
      </c>
      <c r="M404" s="16" t="s">
        <v>311</v>
      </c>
      <c r="N404" s="16" t="s">
        <v>311</v>
      </c>
      <c r="O404" s="16" t="s">
        <v>311</v>
      </c>
      <c r="P404" s="16" t="s">
        <v>311</v>
      </c>
      <c r="Q404" s="16" t="s">
        <v>311</v>
      </c>
      <c r="R404" s="16" t="s">
        <v>311</v>
      </c>
      <c r="S404" s="16" t="s">
        <v>311</v>
      </c>
      <c r="T404" s="16" t="s">
        <v>318</v>
      </c>
      <c r="U404" s="16" t="s">
        <v>311</v>
      </c>
      <c r="V404" s="16" t="s">
        <v>311</v>
      </c>
      <c r="W404" s="16" t="s">
        <v>311</v>
      </c>
      <c r="X404" s="16" t="s">
        <v>311</v>
      </c>
      <c r="Y404" s="16" t="s">
        <v>314</v>
      </c>
      <c r="Z404" s="16" t="s">
        <v>311</v>
      </c>
      <c r="AA404" s="16" t="s">
        <v>349</v>
      </c>
      <c r="BI404" s="15" t="s">
        <v>516</v>
      </c>
      <c r="BJ404" s="16" t="s">
        <v>559</v>
      </c>
      <c r="BK404" s="16" t="s">
        <v>559</v>
      </c>
      <c r="BL404" s="16" t="s">
        <v>311</v>
      </c>
      <c r="BM404" s="16" t="s">
        <v>311</v>
      </c>
      <c r="BN404" s="16" t="s">
        <v>311</v>
      </c>
      <c r="BO404" s="16" t="s">
        <v>311</v>
      </c>
      <c r="BP404" s="16" t="s">
        <v>580</v>
      </c>
      <c r="BQ404" s="16" t="s">
        <v>311</v>
      </c>
      <c r="BR404" s="16" t="s">
        <v>311</v>
      </c>
      <c r="BS404" s="16" t="s">
        <v>561</v>
      </c>
      <c r="BT404" s="16" t="s">
        <v>562</v>
      </c>
      <c r="BU404" s="16" t="s">
        <v>311</v>
      </c>
      <c r="BV404" s="16" t="s">
        <v>311</v>
      </c>
      <c r="BW404" s="16" t="s">
        <v>311</v>
      </c>
      <c r="BX404" s="16" t="s">
        <v>311</v>
      </c>
      <c r="BY404" s="16" t="s">
        <v>311</v>
      </c>
      <c r="BZ404" s="16" t="s">
        <v>311</v>
      </c>
      <c r="CA404" s="16" t="s">
        <v>311</v>
      </c>
      <c r="CB404" s="16" t="s">
        <v>311</v>
      </c>
      <c r="CC404" s="16" t="s">
        <v>566</v>
      </c>
      <c r="CD404" s="16" t="s">
        <v>311</v>
      </c>
      <c r="CE404" s="16" t="s">
        <v>311</v>
      </c>
      <c r="CF404" s="16" t="s">
        <v>311</v>
      </c>
      <c r="CG404" s="16" t="s">
        <v>568</v>
      </c>
      <c r="CH404" s="16" t="s">
        <v>311</v>
      </c>
      <c r="CI404" s="16" t="s">
        <v>573</v>
      </c>
    </row>
    <row r="405" spans="1:87" ht="15" thickBot="1" x14ac:dyDescent="0.35">
      <c r="A405" s="15" t="s">
        <v>517</v>
      </c>
      <c r="B405" s="16" t="s">
        <v>311</v>
      </c>
      <c r="C405" s="16" t="s">
        <v>312</v>
      </c>
      <c r="D405" s="16" t="s">
        <v>311</v>
      </c>
      <c r="E405" s="16" t="s">
        <v>311</v>
      </c>
      <c r="F405" s="16" t="s">
        <v>311</v>
      </c>
      <c r="G405" s="16" t="s">
        <v>311</v>
      </c>
      <c r="H405" s="16" t="s">
        <v>314</v>
      </c>
      <c r="I405" s="16" t="s">
        <v>311</v>
      </c>
      <c r="J405" s="16" t="s">
        <v>311</v>
      </c>
      <c r="K405" s="16" t="s">
        <v>311</v>
      </c>
      <c r="L405" s="16" t="s">
        <v>311</v>
      </c>
      <c r="M405" s="16" t="s">
        <v>311</v>
      </c>
      <c r="N405" s="16" t="s">
        <v>311</v>
      </c>
      <c r="O405" s="16" t="s">
        <v>311</v>
      </c>
      <c r="P405" s="16" t="s">
        <v>311</v>
      </c>
      <c r="Q405" s="16" t="s">
        <v>311</v>
      </c>
      <c r="R405" s="16" t="s">
        <v>311</v>
      </c>
      <c r="S405" s="16" t="s">
        <v>311</v>
      </c>
      <c r="T405" s="16" t="s">
        <v>318</v>
      </c>
      <c r="U405" s="16" t="s">
        <v>311</v>
      </c>
      <c r="V405" s="16" t="s">
        <v>311</v>
      </c>
      <c r="W405" s="16" t="s">
        <v>311</v>
      </c>
      <c r="X405" s="16" t="s">
        <v>311</v>
      </c>
      <c r="Y405" s="16" t="s">
        <v>314</v>
      </c>
      <c r="Z405" s="16" t="s">
        <v>311</v>
      </c>
      <c r="AA405" s="16" t="s">
        <v>349</v>
      </c>
      <c r="BI405" s="15" t="s">
        <v>517</v>
      </c>
      <c r="BJ405" s="16" t="s">
        <v>559</v>
      </c>
      <c r="BK405" s="16" t="s">
        <v>559</v>
      </c>
      <c r="BL405" s="16" t="s">
        <v>311</v>
      </c>
      <c r="BM405" s="16" t="s">
        <v>311</v>
      </c>
      <c r="BN405" s="16" t="s">
        <v>311</v>
      </c>
      <c r="BO405" s="16" t="s">
        <v>311</v>
      </c>
      <c r="BP405" s="16" t="s">
        <v>580</v>
      </c>
      <c r="BQ405" s="16" t="s">
        <v>311</v>
      </c>
      <c r="BR405" s="16" t="s">
        <v>311</v>
      </c>
      <c r="BS405" s="16" t="s">
        <v>561</v>
      </c>
      <c r="BT405" s="16" t="s">
        <v>562</v>
      </c>
      <c r="BU405" s="16" t="s">
        <v>311</v>
      </c>
      <c r="BV405" s="16" t="s">
        <v>311</v>
      </c>
      <c r="BW405" s="16" t="s">
        <v>311</v>
      </c>
      <c r="BX405" s="16" t="s">
        <v>311</v>
      </c>
      <c r="BY405" s="16" t="s">
        <v>311</v>
      </c>
      <c r="BZ405" s="16" t="s">
        <v>311</v>
      </c>
      <c r="CA405" s="16" t="s">
        <v>311</v>
      </c>
      <c r="CB405" s="16" t="s">
        <v>311</v>
      </c>
      <c r="CC405" s="16" t="s">
        <v>566</v>
      </c>
      <c r="CD405" s="16" t="s">
        <v>311</v>
      </c>
      <c r="CE405" s="16" t="s">
        <v>311</v>
      </c>
      <c r="CF405" s="16" t="s">
        <v>311</v>
      </c>
      <c r="CG405" s="16" t="s">
        <v>568</v>
      </c>
      <c r="CH405" s="16" t="s">
        <v>311</v>
      </c>
      <c r="CI405" s="16" t="s">
        <v>573</v>
      </c>
    </row>
    <row r="406" spans="1:87" ht="15" thickBot="1" x14ac:dyDescent="0.35">
      <c r="A406" s="15" t="s">
        <v>518</v>
      </c>
      <c r="B406" s="16" t="s">
        <v>311</v>
      </c>
      <c r="C406" s="16" t="s">
        <v>312</v>
      </c>
      <c r="D406" s="16" t="s">
        <v>311</v>
      </c>
      <c r="E406" s="16" t="s">
        <v>311</v>
      </c>
      <c r="F406" s="16" t="s">
        <v>311</v>
      </c>
      <c r="G406" s="16" t="s">
        <v>311</v>
      </c>
      <c r="H406" s="16" t="s">
        <v>314</v>
      </c>
      <c r="I406" s="16" t="s">
        <v>311</v>
      </c>
      <c r="J406" s="16" t="s">
        <v>311</v>
      </c>
      <c r="K406" s="16" t="s">
        <v>311</v>
      </c>
      <c r="L406" s="16" t="s">
        <v>311</v>
      </c>
      <c r="M406" s="16" t="s">
        <v>311</v>
      </c>
      <c r="N406" s="16" t="s">
        <v>311</v>
      </c>
      <c r="O406" s="16" t="s">
        <v>311</v>
      </c>
      <c r="P406" s="16" t="s">
        <v>311</v>
      </c>
      <c r="Q406" s="16" t="s">
        <v>311</v>
      </c>
      <c r="R406" s="16" t="s">
        <v>311</v>
      </c>
      <c r="S406" s="16" t="s">
        <v>311</v>
      </c>
      <c r="T406" s="16" t="s">
        <v>318</v>
      </c>
      <c r="U406" s="16" t="s">
        <v>311</v>
      </c>
      <c r="V406" s="16" t="s">
        <v>311</v>
      </c>
      <c r="W406" s="16" t="s">
        <v>311</v>
      </c>
      <c r="X406" s="16" t="s">
        <v>311</v>
      </c>
      <c r="Y406" s="16" t="s">
        <v>314</v>
      </c>
      <c r="Z406" s="16" t="s">
        <v>311</v>
      </c>
      <c r="AA406" s="16" t="s">
        <v>349</v>
      </c>
      <c r="BI406" s="15" t="s">
        <v>518</v>
      </c>
      <c r="BJ406" s="16" t="s">
        <v>559</v>
      </c>
      <c r="BK406" s="16" t="s">
        <v>559</v>
      </c>
      <c r="BL406" s="16" t="s">
        <v>311</v>
      </c>
      <c r="BM406" s="16" t="s">
        <v>311</v>
      </c>
      <c r="BN406" s="16" t="s">
        <v>311</v>
      </c>
      <c r="BO406" s="16" t="s">
        <v>311</v>
      </c>
      <c r="BP406" s="16" t="s">
        <v>580</v>
      </c>
      <c r="BQ406" s="16" t="s">
        <v>311</v>
      </c>
      <c r="BR406" s="16" t="s">
        <v>311</v>
      </c>
      <c r="BS406" s="16" t="s">
        <v>561</v>
      </c>
      <c r="BT406" s="16" t="s">
        <v>562</v>
      </c>
      <c r="BU406" s="16" t="s">
        <v>311</v>
      </c>
      <c r="BV406" s="16" t="s">
        <v>311</v>
      </c>
      <c r="BW406" s="16" t="s">
        <v>311</v>
      </c>
      <c r="BX406" s="16" t="s">
        <v>311</v>
      </c>
      <c r="BY406" s="16" t="s">
        <v>311</v>
      </c>
      <c r="BZ406" s="16" t="s">
        <v>311</v>
      </c>
      <c r="CA406" s="16" t="s">
        <v>311</v>
      </c>
      <c r="CB406" s="16" t="s">
        <v>311</v>
      </c>
      <c r="CC406" s="16" t="s">
        <v>566</v>
      </c>
      <c r="CD406" s="16" t="s">
        <v>311</v>
      </c>
      <c r="CE406" s="16" t="s">
        <v>311</v>
      </c>
      <c r="CF406" s="16" t="s">
        <v>311</v>
      </c>
      <c r="CG406" s="16" t="s">
        <v>568</v>
      </c>
      <c r="CH406" s="16" t="s">
        <v>311</v>
      </c>
      <c r="CI406" s="16" t="s">
        <v>573</v>
      </c>
    </row>
    <row r="407" spans="1:87" ht="15" thickBot="1" x14ac:dyDescent="0.35">
      <c r="A407" s="15" t="s">
        <v>519</v>
      </c>
      <c r="B407" s="16" t="s">
        <v>311</v>
      </c>
      <c r="C407" s="16" t="s">
        <v>312</v>
      </c>
      <c r="D407" s="16" t="s">
        <v>311</v>
      </c>
      <c r="E407" s="16" t="s">
        <v>311</v>
      </c>
      <c r="F407" s="16" t="s">
        <v>311</v>
      </c>
      <c r="G407" s="16" t="s">
        <v>311</v>
      </c>
      <c r="H407" s="16" t="s">
        <v>314</v>
      </c>
      <c r="I407" s="16" t="s">
        <v>311</v>
      </c>
      <c r="J407" s="16" t="s">
        <v>311</v>
      </c>
      <c r="K407" s="16" t="s">
        <v>311</v>
      </c>
      <c r="L407" s="16" t="s">
        <v>311</v>
      </c>
      <c r="M407" s="16" t="s">
        <v>311</v>
      </c>
      <c r="N407" s="16" t="s">
        <v>311</v>
      </c>
      <c r="O407" s="16" t="s">
        <v>311</v>
      </c>
      <c r="P407" s="16" t="s">
        <v>311</v>
      </c>
      <c r="Q407" s="16" t="s">
        <v>311</v>
      </c>
      <c r="R407" s="16" t="s">
        <v>311</v>
      </c>
      <c r="S407" s="16" t="s">
        <v>311</v>
      </c>
      <c r="T407" s="16" t="s">
        <v>318</v>
      </c>
      <c r="U407" s="16" t="s">
        <v>311</v>
      </c>
      <c r="V407" s="16" t="s">
        <v>311</v>
      </c>
      <c r="W407" s="16" t="s">
        <v>311</v>
      </c>
      <c r="X407" s="16" t="s">
        <v>311</v>
      </c>
      <c r="Y407" s="16" t="s">
        <v>314</v>
      </c>
      <c r="Z407" s="16" t="s">
        <v>311</v>
      </c>
      <c r="AA407" s="16" t="s">
        <v>349</v>
      </c>
      <c r="BI407" s="15" t="s">
        <v>519</v>
      </c>
      <c r="BJ407" s="16" t="s">
        <v>559</v>
      </c>
      <c r="BK407" s="16" t="s">
        <v>559</v>
      </c>
      <c r="BL407" s="16" t="s">
        <v>311</v>
      </c>
      <c r="BM407" s="16" t="s">
        <v>311</v>
      </c>
      <c r="BN407" s="16" t="s">
        <v>311</v>
      </c>
      <c r="BO407" s="16" t="s">
        <v>311</v>
      </c>
      <c r="BP407" s="16" t="s">
        <v>580</v>
      </c>
      <c r="BQ407" s="16" t="s">
        <v>311</v>
      </c>
      <c r="BR407" s="16" t="s">
        <v>311</v>
      </c>
      <c r="BS407" s="16" t="s">
        <v>561</v>
      </c>
      <c r="BT407" s="16" t="s">
        <v>562</v>
      </c>
      <c r="BU407" s="16" t="s">
        <v>311</v>
      </c>
      <c r="BV407" s="16" t="s">
        <v>311</v>
      </c>
      <c r="BW407" s="16" t="s">
        <v>311</v>
      </c>
      <c r="BX407" s="16" t="s">
        <v>311</v>
      </c>
      <c r="BY407" s="16" t="s">
        <v>311</v>
      </c>
      <c r="BZ407" s="16" t="s">
        <v>311</v>
      </c>
      <c r="CA407" s="16" t="s">
        <v>311</v>
      </c>
      <c r="CB407" s="16" t="s">
        <v>311</v>
      </c>
      <c r="CC407" s="16" t="s">
        <v>566</v>
      </c>
      <c r="CD407" s="16" t="s">
        <v>311</v>
      </c>
      <c r="CE407" s="16" t="s">
        <v>311</v>
      </c>
      <c r="CF407" s="16" t="s">
        <v>311</v>
      </c>
      <c r="CG407" s="16" t="s">
        <v>568</v>
      </c>
      <c r="CH407" s="16" t="s">
        <v>311</v>
      </c>
      <c r="CI407" s="16" t="s">
        <v>573</v>
      </c>
    </row>
    <row r="408" spans="1:87" ht="15" thickBot="1" x14ac:dyDescent="0.35">
      <c r="A408" s="15" t="s">
        <v>520</v>
      </c>
      <c r="B408" s="16" t="s">
        <v>311</v>
      </c>
      <c r="C408" s="16" t="s">
        <v>312</v>
      </c>
      <c r="D408" s="16" t="s">
        <v>311</v>
      </c>
      <c r="E408" s="16" t="s">
        <v>311</v>
      </c>
      <c r="F408" s="16" t="s">
        <v>311</v>
      </c>
      <c r="G408" s="16" t="s">
        <v>311</v>
      </c>
      <c r="H408" s="16" t="s">
        <v>314</v>
      </c>
      <c r="I408" s="16" t="s">
        <v>311</v>
      </c>
      <c r="J408" s="16" t="s">
        <v>311</v>
      </c>
      <c r="K408" s="16" t="s">
        <v>311</v>
      </c>
      <c r="L408" s="16" t="s">
        <v>311</v>
      </c>
      <c r="M408" s="16" t="s">
        <v>311</v>
      </c>
      <c r="N408" s="16" t="s">
        <v>311</v>
      </c>
      <c r="O408" s="16" t="s">
        <v>311</v>
      </c>
      <c r="P408" s="16" t="s">
        <v>311</v>
      </c>
      <c r="Q408" s="16" t="s">
        <v>311</v>
      </c>
      <c r="R408" s="16" t="s">
        <v>311</v>
      </c>
      <c r="S408" s="16" t="s">
        <v>311</v>
      </c>
      <c r="T408" s="16" t="s">
        <v>318</v>
      </c>
      <c r="U408" s="16" t="s">
        <v>311</v>
      </c>
      <c r="V408" s="16" t="s">
        <v>311</v>
      </c>
      <c r="W408" s="16" t="s">
        <v>311</v>
      </c>
      <c r="X408" s="16" t="s">
        <v>311</v>
      </c>
      <c r="Y408" s="16" t="s">
        <v>314</v>
      </c>
      <c r="Z408" s="16" t="s">
        <v>311</v>
      </c>
      <c r="AA408" s="16" t="s">
        <v>349</v>
      </c>
      <c r="BI408" s="15" t="s">
        <v>520</v>
      </c>
      <c r="BJ408" s="16" t="s">
        <v>559</v>
      </c>
      <c r="BK408" s="16" t="s">
        <v>559</v>
      </c>
      <c r="BL408" s="16" t="s">
        <v>311</v>
      </c>
      <c r="BM408" s="16" t="s">
        <v>311</v>
      </c>
      <c r="BN408" s="16" t="s">
        <v>311</v>
      </c>
      <c r="BO408" s="16" t="s">
        <v>311</v>
      </c>
      <c r="BP408" s="16" t="s">
        <v>580</v>
      </c>
      <c r="BQ408" s="16" t="s">
        <v>311</v>
      </c>
      <c r="BR408" s="16" t="s">
        <v>311</v>
      </c>
      <c r="BS408" s="16" t="s">
        <v>561</v>
      </c>
      <c r="BT408" s="16" t="s">
        <v>562</v>
      </c>
      <c r="BU408" s="16" t="s">
        <v>311</v>
      </c>
      <c r="BV408" s="16" t="s">
        <v>311</v>
      </c>
      <c r="BW408" s="16" t="s">
        <v>311</v>
      </c>
      <c r="BX408" s="16" t="s">
        <v>311</v>
      </c>
      <c r="BY408" s="16" t="s">
        <v>311</v>
      </c>
      <c r="BZ408" s="16" t="s">
        <v>311</v>
      </c>
      <c r="CA408" s="16" t="s">
        <v>311</v>
      </c>
      <c r="CB408" s="16" t="s">
        <v>311</v>
      </c>
      <c r="CC408" s="16" t="s">
        <v>566</v>
      </c>
      <c r="CD408" s="16" t="s">
        <v>311</v>
      </c>
      <c r="CE408" s="16" t="s">
        <v>311</v>
      </c>
      <c r="CF408" s="16" t="s">
        <v>311</v>
      </c>
      <c r="CG408" s="16" t="s">
        <v>568</v>
      </c>
      <c r="CH408" s="16" t="s">
        <v>311</v>
      </c>
      <c r="CI408" s="16" t="s">
        <v>573</v>
      </c>
    </row>
    <row r="409" spans="1:87" ht="15" thickBot="1" x14ac:dyDescent="0.35">
      <c r="A409" s="15" t="s">
        <v>521</v>
      </c>
      <c r="B409" s="16" t="s">
        <v>311</v>
      </c>
      <c r="C409" s="16" t="s">
        <v>312</v>
      </c>
      <c r="D409" s="16" t="s">
        <v>311</v>
      </c>
      <c r="E409" s="16" t="s">
        <v>311</v>
      </c>
      <c r="F409" s="16" t="s">
        <v>311</v>
      </c>
      <c r="G409" s="16" t="s">
        <v>311</v>
      </c>
      <c r="H409" s="16" t="s">
        <v>314</v>
      </c>
      <c r="I409" s="16" t="s">
        <v>311</v>
      </c>
      <c r="J409" s="16" t="s">
        <v>311</v>
      </c>
      <c r="K409" s="16" t="s">
        <v>311</v>
      </c>
      <c r="L409" s="16" t="s">
        <v>311</v>
      </c>
      <c r="M409" s="16" t="s">
        <v>311</v>
      </c>
      <c r="N409" s="16" t="s">
        <v>311</v>
      </c>
      <c r="O409" s="16" t="s">
        <v>311</v>
      </c>
      <c r="P409" s="16" t="s">
        <v>311</v>
      </c>
      <c r="Q409" s="16" t="s">
        <v>311</v>
      </c>
      <c r="R409" s="16" t="s">
        <v>311</v>
      </c>
      <c r="S409" s="16" t="s">
        <v>311</v>
      </c>
      <c r="T409" s="16" t="s">
        <v>318</v>
      </c>
      <c r="U409" s="16" t="s">
        <v>311</v>
      </c>
      <c r="V409" s="16" t="s">
        <v>311</v>
      </c>
      <c r="W409" s="16" t="s">
        <v>311</v>
      </c>
      <c r="X409" s="16" t="s">
        <v>311</v>
      </c>
      <c r="Y409" s="16" t="s">
        <v>314</v>
      </c>
      <c r="Z409" s="16" t="s">
        <v>311</v>
      </c>
      <c r="AA409" s="16" t="s">
        <v>349</v>
      </c>
      <c r="BI409" s="15" t="s">
        <v>521</v>
      </c>
      <c r="BJ409" s="16" t="s">
        <v>559</v>
      </c>
      <c r="BK409" s="16" t="s">
        <v>559</v>
      </c>
      <c r="BL409" s="16" t="s">
        <v>311</v>
      </c>
      <c r="BM409" s="16" t="s">
        <v>311</v>
      </c>
      <c r="BN409" s="16" t="s">
        <v>311</v>
      </c>
      <c r="BO409" s="16" t="s">
        <v>311</v>
      </c>
      <c r="BP409" s="16" t="s">
        <v>580</v>
      </c>
      <c r="BQ409" s="16" t="s">
        <v>311</v>
      </c>
      <c r="BR409" s="16" t="s">
        <v>311</v>
      </c>
      <c r="BS409" s="16" t="s">
        <v>561</v>
      </c>
      <c r="BT409" s="16" t="s">
        <v>562</v>
      </c>
      <c r="BU409" s="16" t="s">
        <v>311</v>
      </c>
      <c r="BV409" s="16" t="s">
        <v>311</v>
      </c>
      <c r="BW409" s="16" t="s">
        <v>311</v>
      </c>
      <c r="BX409" s="16" t="s">
        <v>311</v>
      </c>
      <c r="BY409" s="16" t="s">
        <v>311</v>
      </c>
      <c r="BZ409" s="16" t="s">
        <v>311</v>
      </c>
      <c r="CA409" s="16" t="s">
        <v>311</v>
      </c>
      <c r="CB409" s="16" t="s">
        <v>311</v>
      </c>
      <c r="CC409" s="16" t="s">
        <v>566</v>
      </c>
      <c r="CD409" s="16" t="s">
        <v>311</v>
      </c>
      <c r="CE409" s="16" t="s">
        <v>311</v>
      </c>
      <c r="CF409" s="16" t="s">
        <v>311</v>
      </c>
      <c r="CG409" s="16" t="s">
        <v>568</v>
      </c>
      <c r="CH409" s="16" t="s">
        <v>311</v>
      </c>
      <c r="CI409" s="16" t="s">
        <v>573</v>
      </c>
    </row>
    <row r="410" spans="1:87" ht="15" thickBot="1" x14ac:dyDescent="0.35">
      <c r="A410" s="15" t="s">
        <v>522</v>
      </c>
      <c r="B410" s="16" t="s">
        <v>311</v>
      </c>
      <c r="C410" s="16" t="s">
        <v>312</v>
      </c>
      <c r="D410" s="16" t="s">
        <v>311</v>
      </c>
      <c r="E410" s="16" t="s">
        <v>311</v>
      </c>
      <c r="F410" s="16" t="s">
        <v>311</v>
      </c>
      <c r="G410" s="16" t="s">
        <v>311</v>
      </c>
      <c r="H410" s="16" t="s">
        <v>314</v>
      </c>
      <c r="I410" s="16" t="s">
        <v>311</v>
      </c>
      <c r="J410" s="16" t="s">
        <v>311</v>
      </c>
      <c r="K410" s="16" t="s">
        <v>311</v>
      </c>
      <c r="L410" s="16" t="s">
        <v>311</v>
      </c>
      <c r="M410" s="16" t="s">
        <v>311</v>
      </c>
      <c r="N410" s="16" t="s">
        <v>311</v>
      </c>
      <c r="O410" s="16" t="s">
        <v>311</v>
      </c>
      <c r="P410" s="16" t="s">
        <v>311</v>
      </c>
      <c r="Q410" s="16" t="s">
        <v>311</v>
      </c>
      <c r="R410" s="16" t="s">
        <v>311</v>
      </c>
      <c r="S410" s="16" t="s">
        <v>311</v>
      </c>
      <c r="T410" s="16" t="s">
        <v>318</v>
      </c>
      <c r="U410" s="16" t="s">
        <v>311</v>
      </c>
      <c r="V410" s="16" t="s">
        <v>311</v>
      </c>
      <c r="W410" s="16" t="s">
        <v>311</v>
      </c>
      <c r="X410" s="16" t="s">
        <v>311</v>
      </c>
      <c r="Y410" s="16" t="s">
        <v>314</v>
      </c>
      <c r="Z410" s="16" t="s">
        <v>311</v>
      </c>
      <c r="AA410" s="16" t="s">
        <v>349</v>
      </c>
      <c r="BI410" s="15" t="s">
        <v>522</v>
      </c>
      <c r="BJ410" s="16" t="s">
        <v>559</v>
      </c>
      <c r="BK410" s="16" t="s">
        <v>559</v>
      </c>
      <c r="BL410" s="16" t="s">
        <v>311</v>
      </c>
      <c r="BM410" s="16" t="s">
        <v>311</v>
      </c>
      <c r="BN410" s="16" t="s">
        <v>311</v>
      </c>
      <c r="BO410" s="16" t="s">
        <v>311</v>
      </c>
      <c r="BP410" s="16" t="s">
        <v>580</v>
      </c>
      <c r="BQ410" s="16" t="s">
        <v>311</v>
      </c>
      <c r="BR410" s="16" t="s">
        <v>311</v>
      </c>
      <c r="BS410" s="16" t="s">
        <v>569</v>
      </c>
      <c r="BT410" s="16" t="s">
        <v>311</v>
      </c>
      <c r="BU410" s="16" t="s">
        <v>311</v>
      </c>
      <c r="BV410" s="16" t="s">
        <v>311</v>
      </c>
      <c r="BW410" s="16" t="s">
        <v>311</v>
      </c>
      <c r="BX410" s="16" t="s">
        <v>311</v>
      </c>
      <c r="BY410" s="16" t="s">
        <v>311</v>
      </c>
      <c r="BZ410" s="16" t="s">
        <v>311</v>
      </c>
      <c r="CA410" s="16" t="s">
        <v>311</v>
      </c>
      <c r="CB410" s="16" t="s">
        <v>311</v>
      </c>
      <c r="CC410" s="16" t="s">
        <v>566</v>
      </c>
      <c r="CD410" s="16" t="s">
        <v>311</v>
      </c>
      <c r="CE410" s="16" t="s">
        <v>311</v>
      </c>
      <c r="CF410" s="16" t="s">
        <v>311</v>
      </c>
      <c r="CG410" s="16" t="s">
        <v>568</v>
      </c>
      <c r="CH410" s="16" t="s">
        <v>311</v>
      </c>
      <c r="CI410" s="16" t="s">
        <v>573</v>
      </c>
    </row>
    <row r="411" spans="1:87" ht="15" thickBot="1" x14ac:dyDescent="0.35">
      <c r="A411" s="15" t="s">
        <v>523</v>
      </c>
      <c r="B411" s="16" t="s">
        <v>311</v>
      </c>
      <c r="C411" s="16" t="s">
        <v>312</v>
      </c>
      <c r="D411" s="16" t="s">
        <v>311</v>
      </c>
      <c r="E411" s="16" t="s">
        <v>311</v>
      </c>
      <c r="F411" s="16" t="s">
        <v>311</v>
      </c>
      <c r="G411" s="16" t="s">
        <v>311</v>
      </c>
      <c r="H411" s="16" t="s">
        <v>314</v>
      </c>
      <c r="I411" s="16" t="s">
        <v>311</v>
      </c>
      <c r="J411" s="16" t="s">
        <v>311</v>
      </c>
      <c r="K411" s="16" t="s">
        <v>311</v>
      </c>
      <c r="L411" s="16" t="s">
        <v>311</v>
      </c>
      <c r="M411" s="16" t="s">
        <v>311</v>
      </c>
      <c r="N411" s="16" t="s">
        <v>311</v>
      </c>
      <c r="O411" s="16" t="s">
        <v>311</v>
      </c>
      <c r="P411" s="16" t="s">
        <v>311</v>
      </c>
      <c r="Q411" s="16" t="s">
        <v>311</v>
      </c>
      <c r="R411" s="16" t="s">
        <v>311</v>
      </c>
      <c r="S411" s="16" t="s">
        <v>311</v>
      </c>
      <c r="T411" s="16" t="s">
        <v>318</v>
      </c>
      <c r="U411" s="16" t="s">
        <v>311</v>
      </c>
      <c r="V411" s="16" t="s">
        <v>311</v>
      </c>
      <c r="W411" s="16" t="s">
        <v>311</v>
      </c>
      <c r="X411" s="16" t="s">
        <v>311</v>
      </c>
      <c r="Y411" s="16" t="s">
        <v>314</v>
      </c>
      <c r="Z411" s="16" t="s">
        <v>311</v>
      </c>
      <c r="AA411" s="16" t="s">
        <v>349</v>
      </c>
      <c r="BI411" s="15" t="s">
        <v>523</v>
      </c>
      <c r="BJ411" s="16" t="s">
        <v>559</v>
      </c>
      <c r="BK411" s="16" t="s">
        <v>559</v>
      </c>
      <c r="BL411" s="16" t="s">
        <v>311</v>
      </c>
      <c r="BM411" s="16" t="s">
        <v>311</v>
      </c>
      <c r="BN411" s="16" t="s">
        <v>311</v>
      </c>
      <c r="BO411" s="16" t="s">
        <v>311</v>
      </c>
      <c r="BP411" s="16" t="s">
        <v>580</v>
      </c>
      <c r="BQ411" s="16" t="s">
        <v>311</v>
      </c>
      <c r="BR411" s="16" t="s">
        <v>311</v>
      </c>
      <c r="BS411" s="16" t="s">
        <v>569</v>
      </c>
      <c r="BT411" s="16" t="s">
        <v>311</v>
      </c>
      <c r="BU411" s="16" t="s">
        <v>311</v>
      </c>
      <c r="BV411" s="16" t="s">
        <v>311</v>
      </c>
      <c r="BW411" s="16" t="s">
        <v>311</v>
      </c>
      <c r="BX411" s="16" t="s">
        <v>311</v>
      </c>
      <c r="BY411" s="16" t="s">
        <v>311</v>
      </c>
      <c r="BZ411" s="16" t="s">
        <v>311</v>
      </c>
      <c r="CA411" s="16" t="s">
        <v>311</v>
      </c>
      <c r="CB411" s="16" t="s">
        <v>311</v>
      </c>
      <c r="CC411" s="16" t="s">
        <v>566</v>
      </c>
      <c r="CD411" s="16" t="s">
        <v>311</v>
      </c>
      <c r="CE411" s="16" t="s">
        <v>311</v>
      </c>
      <c r="CF411" s="16" t="s">
        <v>311</v>
      </c>
      <c r="CG411" s="16" t="s">
        <v>568</v>
      </c>
      <c r="CH411" s="16" t="s">
        <v>311</v>
      </c>
      <c r="CI411" s="16" t="s">
        <v>573</v>
      </c>
    </row>
    <row r="412" spans="1:87" ht="15" thickBot="1" x14ac:dyDescent="0.35">
      <c r="A412" s="15" t="s">
        <v>524</v>
      </c>
      <c r="B412" s="16" t="s">
        <v>311</v>
      </c>
      <c r="C412" s="16" t="s">
        <v>312</v>
      </c>
      <c r="D412" s="16" t="s">
        <v>311</v>
      </c>
      <c r="E412" s="16" t="s">
        <v>311</v>
      </c>
      <c r="F412" s="16" t="s">
        <v>311</v>
      </c>
      <c r="G412" s="16" t="s">
        <v>311</v>
      </c>
      <c r="H412" s="16" t="s">
        <v>314</v>
      </c>
      <c r="I412" s="16" t="s">
        <v>311</v>
      </c>
      <c r="J412" s="16" t="s">
        <v>311</v>
      </c>
      <c r="K412" s="16" t="s">
        <v>311</v>
      </c>
      <c r="L412" s="16" t="s">
        <v>311</v>
      </c>
      <c r="M412" s="16" t="s">
        <v>311</v>
      </c>
      <c r="N412" s="16" t="s">
        <v>311</v>
      </c>
      <c r="O412" s="16" t="s">
        <v>311</v>
      </c>
      <c r="P412" s="16" t="s">
        <v>311</v>
      </c>
      <c r="Q412" s="16" t="s">
        <v>311</v>
      </c>
      <c r="R412" s="16" t="s">
        <v>311</v>
      </c>
      <c r="S412" s="16" t="s">
        <v>311</v>
      </c>
      <c r="T412" s="16" t="s">
        <v>318</v>
      </c>
      <c r="U412" s="16" t="s">
        <v>311</v>
      </c>
      <c r="V412" s="16" t="s">
        <v>311</v>
      </c>
      <c r="W412" s="16" t="s">
        <v>311</v>
      </c>
      <c r="X412" s="16" t="s">
        <v>311</v>
      </c>
      <c r="Y412" s="16" t="s">
        <v>314</v>
      </c>
      <c r="Z412" s="16" t="s">
        <v>311</v>
      </c>
      <c r="AA412" s="16" t="s">
        <v>349</v>
      </c>
      <c r="BI412" s="15" t="s">
        <v>524</v>
      </c>
      <c r="BJ412" s="16" t="s">
        <v>559</v>
      </c>
      <c r="BK412" s="16" t="s">
        <v>559</v>
      </c>
      <c r="BL412" s="16" t="s">
        <v>311</v>
      </c>
      <c r="BM412" s="16" t="s">
        <v>311</v>
      </c>
      <c r="BN412" s="16" t="s">
        <v>311</v>
      </c>
      <c r="BO412" s="16" t="s">
        <v>311</v>
      </c>
      <c r="BP412" s="16" t="s">
        <v>580</v>
      </c>
      <c r="BQ412" s="16" t="s">
        <v>311</v>
      </c>
      <c r="BR412" s="16" t="s">
        <v>311</v>
      </c>
      <c r="BS412" s="16" t="s">
        <v>569</v>
      </c>
      <c r="BT412" s="16" t="s">
        <v>311</v>
      </c>
      <c r="BU412" s="16" t="s">
        <v>311</v>
      </c>
      <c r="BV412" s="16" t="s">
        <v>311</v>
      </c>
      <c r="BW412" s="16" t="s">
        <v>311</v>
      </c>
      <c r="BX412" s="16" t="s">
        <v>311</v>
      </c>
      <c r="BY412" s="16" t="s">
        <v>311</v>
      </c>
      <c r="BZ412" s="16" t="s">
        <v>311</v>
      </c>
      <c r="CA412" s="16" t="s">
        <v>311</v>
      </c>
      <c r="CB412" s="16" t="s">
        <v>311</v>
      </c>
      <c r="CC412" s="16" t="s">
        <v>566</v>
      </c>
      <c r="CD412" s="16" t="s">
        <v>311</v>
      </c>
      <c r="CE412" s="16" t="s">
        <v>311</v>
      </c>
      <c r="CF412" s="16" t="s">
        <v>311</v>
      </c>
      <c r="CG412" s="16" t="s">
        <v>568</v>
      </c>
      <c r="CH412" s="16" t="s">
        <v>311</v>
      </c>
      <c r="CI412" s="16" t="s">
        <v>573</v>
      </c>
    </row>
    <row r="413" spans="1:87" ht="15" thickBot="1" x14ac:dyDescent="0.35">
      <c r="A413" s="15" t="s">
        <v>525</v>
      </c>
      <c r="B413" s="16" t="s">
        <v>311</v>
      </c>
      <c r="C413" s="16" t="s">
        <v>312</v>
      </c>
      <c r="D413" s="16" t="s">
        <v>311</v>
      </c>
      <c r="E413" s="16" t="s">
        <v>311</v>
      </c>
      <c r="F413" s="16" t="s">
        <v>311</v>
      </c>
      <c r="G413" s="16" t="s">
        <v>311</v>
      </c>
      <c r="H413" s="16" t="s">
        <v>314</v>
      </c>
      <c r="I413" s="16" t="s">
        <v>311</v>
      </c>
      <c r="J413" s="16" t="s">
        <v>311</v>
      </c>
      <c r="K413" s="16" t="s">
        <v>311</v>
      </c>
      <c r="L413" s="16" t="s">
        <v>311</v>
      </c>
      <c r="M413" s="16" t="s">
        <v>311</v>
      </c>
      <c r="N413" s="16" t="s">
        <v>311</v>
      </c>
      <c r="O413" s="16" t="s">
        <v>311</v>
      </c>
      <c r="P413" s="16" t="s">
        <v>311</v>
      </c>
      <c r="Q413" s="16" t="s">
        <v>311</v>
      </c>
      <c r="R413" s="16" t="s">
        <v>311</v>
      </c>
      <c r="S413" s="16" t="s">
        <v>311</v>
      </c>
      <c r="T413" s="16" t="s">
        <v>318</v>
      </c>
      <c r="U413" s="16" t="s">
        <v>311</v>
      </c>
      <c r="V413" s="16" t="s">
        <v>311</v>
      </c>
      <c r="W413" s="16" t="s">
        <v>311</v>
      </c>
      <c r="X413" s="16" t="s">
        <v>311</v>
      </c>
      <c r="Y413" s="16" t="s">
        <v>314</v>
      </c>
      <c r="Z413" s="16" t="s">
        <v>311</v>
      </c>
      <c r="AA413" s="16" t="s">
        <v>349</v>
      </c>
      <c r="BI413" s="15" t="s">
        <v>525</v>
      </c>
      <c r="BJ413" s="16" t="s">
        <v>559</v>
      </c>
      <c r="BK413" s="16" t="s">
        <v>559</v>
      </c>
      <c r="BL413" s="16" t="s">
        <v>311</v>
      </c>
      <c r="BM413" s="16" t="s">
        <v>311</v>
      </c>
      <c r="BN413" s="16" t="s">
        <v>311</v>
      </c>
      <c r="BO413" s="16" t="s">
        <v>311</v>
      </c>
      <c r="BP413" s="16" t="s">
        <v>580</v>
      </c>
      <c r="BQ413" s="16" t="s">
        <v>311</v>
      </c>
      <c r="BR413" s="16" t="s">
        <v>311</v>
      </c>
      <c r="BS413" s="16" t="s">
        <v>569</v>
      </c>
      <c r="BT413" s="16" t="s">
        <v>311</v>
      </c>
      <c r="BU413" s="16" t="s">
        <v>311</v>
      </c>
      <c r="BV413" s="16" t="s">
        <v>311</v>
      </c>
      <c r="BW413" s="16" t="s">
        <v>311</v>
      </c>
      <c r="BX413" s="16" t="s">
        <v>311</v>
      </c>
      <c r="BY413" s="16" t="s">
        <v>311</v>
      </c>
      <c r="BZ413" s="16" t="s">
        <v>311</v>
      </c>
      <c r="CA413" s="16" t="s">
        <v>311</v>
      </c>
      <c r="CB413" s="16" t="s">
        <v>311</v>
      </c>
      <c r="CC413" s="16" t="s">
        <v>566</v>
      </c>
      <c r="CD413" s="16" t="s">
        <v>311</v>
      </c>
      <c r="CE413" s="16" t="s">
        <v>311</v>
      </c>
      <c r="CF413" s="16" t="s">
        <v>311</v>
      </c>
      <c r="CG413" s="16" t="s">
        <v>568</v>
      </c>
      <c r="CH413" s="16" t="s">
        <v>311</v>
      </c>
      <c r="CI413" s="16" t="s">
        <v>573</v>
      </c>
    </row>
    <row r="414" spans="1:87" ht="15" thickBot="1" x14ac:dyDescent="0.35">
      <c r="A414" s="15" t="s">
        <v>526</v>
      </c>
      <c r="B414" s="16" t="s">
        <v>311</v>
      </c>
      <c r="C414" s="16" t="s">
        <v>312</v>
      </c>
      <c r="D414" s="16" t="s">
        <v>311</v>
      </c>
      <c r="E414" s="16" t="s">
        <v>311</v>
      </c>
      <c r="F414" s="16" t="s">
        <v>311</v>
      </c>
      <c r="G414" s="16" t="s">
        <v>311</v>
      </c>
      <c r="H414" s="16" t="s">
        <v>314</v>
      </c>
      <c r="I414" s="16" t="s">
        <v>311</v>
      </c>
      <c r="J414" s="16" t="s">
        <v>311</v>
      </c>
      <c r="K414" s="16" t="s">
        <v>311</v>
      </c>
      <c r="L414" s="16" t="s">
        <v>311</v>
      </c>
      <c r="M414" s="16" t="s">
        <v>311</v>
      </c>
      <c r="N414" s="16" t="s">
        <v>311</v>
      </c>
      <c r="O414" s="16" t="s">
        <v>311</v>
      </c>
      <c r="P414" s="16" t="s">
        <v>311</v>
      </c>
      <c r="Q414" s="16" t="s">
        <v>311</v>
      </c>
      <c r="R414" s="16" t="s">
        <v>311</v>
      </c>
      <c r="S414" s="16" t="s">
        <v>311</v>
      </c>
      <c r="T414" s="16" t="s">
        <v>318</v>
      </c>
      <c r="U414" s="16" t="s">
        <v>311</v>
      </c>
      <c r="V414" s="16" t="s">
        <v>311</v>
      </c>
      <c r="W414" s="16" t="s">
        <v>311</v>
      </c>
      <c r="X414" s="16" t="s">
        <v>311</v>
      </c>
      <c r="Y414" s="16" t="s">
        <v>314</v>
      </c>
      <c r="Z414" s="16" t="s">
        <v>311</v>
      </c>
      <c r="AA414" s="16" t="s">
        <v>349</v>
      </c>
      <c r="BI414" s="15" t="s">
        <v>526</v>
      </c>
      <c r="BJ414" s="16" t="s">
        <v>559</v>
      </c>
      <c r="BK414" s="16" t="s">
        <v>559</v>
      </c>
      <c r="BL414" s="16" t="s">
        <v>311</v>
      </c>
      <c r="BM414" s="16" t="s">
        <v>311</v>
      </c>
      <c r="BN414" s="16" t="s">
        <v>311</v>
      </c>
      <c r="BO414" s="16" t="s">
        <v>311</v>
      </c>
      <c r="BP414" s="16" t="s">
        <v>311</v>
      </c>
      <c r="BQ414" s="16" t="s">
        <v>311</v>
      </c>
      <c r="BR414" s="16" t="s">
        <v>311</v>
      </c>
      <c r="BS414" s="16" t="s">
        <v>569</v>
      </c>
      <c r="BT414" s="16" t="s">
        <v>311</v>
      </c>
      <c r="BU414" s="16" t="s">
        <v>311</v>
      </c>
      <c r="BV414" s="16" t="s">
        <v>311</v>
      </c>
      <c r="BW414" s="16" t="s">
        <v>311</v>
      </c>
      <c r="BX414" s="16" t="s">
        <v>311</v>
      </c>
      <c r="BY414" s="16" t="s">
        <v>311</v>
      </c>
      <c r="BZ414" s="16" t="s">
        <v>311</v>
      </c>
      <c r="CA414" s="16" t="s">
        <v>311</v>
      </c>
      <c r="CB414" s="16" t="s">
        <v>311</v>
      </c>
      <c r="CC414" s="16" t="s">
        <v>566</v>
      </c>
      <c r="CD414" s="16" t="s">
        <v>311</v>
      </c>
      <c r="CE414" s="16" t="s">
        <v>311</v>
      </c>
      <c r="CF414" s="16" t="s">
        <v>311</v>
      </c>
      <c r="CG414" s="16" t="s">
        <v>568</v>
      </c>
      <c r="CH414" s="16" t="s">
        <v>311</v>
      </c>
      <c r="CI414" s="16" t="s">
        <v>573</v>
      </c>
    </row>
    <row r="415" spans="1:87" ht="15" thickBot="1" x14ac:dyDescent="0.35">
      <c r="A415" s="15" t="s">
        <v>527</v>
      </c>
      <c r="B415" s="16" t="s">
        <v>311</v>
      </c>
      <c r="C415" s="16" t="s">
        <v>312</v>
      </c>
      <c r="D415" s="16" t="s">
        <v>311</v>
      </c>
      <c r="E415" s="16" t="s">
        <v>311</v>
      </c>
      <c r="F415" s="16" t="s">
        <v>311</v>
      </c>
      <c r="G415" s="16" t="s">
        <v>311</v>
      </c>
      <c r="H415" s="16" t="s">
        <v>314</v>
      </c>
      <c r="I415" s="16" t="s">
        <v>311</v>
      </c>
      <c r="J415" s="16" t="s">
        <v>311</v>
      </c>
      <c r="K415" s="16" t="s">
        <v>311</v>
      </c>
      <c r="L415" s="16" t="s">
        <v>311</v>
      </c>
      <c r="M415" s="16" t="s">
        <v>311</v>
      </c>
      <c r="N415" s="16" t="s">
        <v>311</v>
      </c>
      <c r="O415" s="16" t="s">
        <v>311</v>
      </c>
      <c r="P415" s="16" t="s">
        <v>311</v>
      </c>
      <c r="Q415" s="16" t="s">
        <v>311</v>
      </c>
      <c r="R415" s="16" t="s">
        <v>311</v>
      </c>
      <c r="S415" s="16" t="s">
        <v>311</v>
      </c>
      <c r="T415" s="16" t="s">
        <v>318</v>
      </c>
      <c r="U415" s="16" t="s">
        <v>311</v>
      </c>
      <c r="V415" s="16" t="s">
        <v>311</v>
      </c>
      <c r="W415" s="16" t="s">
        <v>311</v>
      </c>
      <c r="X415" s="16" t="s">
        <v>311</v>
      </c>
      <c r="Y415" s="16" t="s">
        <v>314</v>
      </c>
      <c r="Z415" s="16" t="s">
        <v>311</v>
      </c>
      <c r="AA415" s="16" t="s">
        <v>349</v>
      </c>
      <c r="BI415" s="15" t="s">
        <v>527</v>
      </c>
      <c r="BJ415" s="16" t="s">
        <v>559</v>
      </c>
      <c r="BK415" s="16" t="s">
        <v>559</v>
      </c>
      <c r="BL415" s="16" t="s">
        <v>311</v>
      </c>
      <c r="BM415" s="16" t="s">
        <v>311</v>
      </c>
      <c r="BN415" s="16" t="s">
        <v>311</v>
      </c>
      <c r="BO415" s="16" t="s">
        <v>311</v>
      </c>
      <c r="BP415" s="16" t="s">
        <v>311</v>
      </c>
      <c r="BQ415" s="16" t="s">
        <v>311</v>
      </c>
      <c r="BR415" s="16" t="s">
        <v>311</v>
      </c>
      <c r="BS415" s="16" t="s">
        <v>569</v>
      </c>
      <c r="BT415" s="16" t="s">
        <v>311</v>
      </c>
      <c r="BU415" s="16" t="s">
        <v>311</v>
      </c>
      <c r="BV415" s="16" t="s">
        <v>311</v>
      </c>
      <c r="BW415" s="16" t="s">
        <v>311</v>
      </c>
      <c r="BX415" s="16" t="s">
        <v>311</v>
      </c>
      <c r="BY415" s="16" t="s">
        <v>311</v>
      </c>
      <c r="BZ415" s="16" t="s">
        <v>311</v>
      </c>
      <c r="CA415" s="16" t="s">
        <v>311</v>
      </c>
      <c r="CB415" s="16" t="s">
        <v>311</v>
      </c>
      <c r="CC415" s="16" t="s">
        <v>566</v>
      </c>
      <c r="CD415" s="16" t="s">
        <v>311</v>
      </c>
      <c r="CE415" s="16" t="s">
        <v>311</v>
      </c>
      <c r="CF415" s="16" t="s">
        <v>311</v>
      </c>
      <c r="CG415" s="16" t="s">
        <v>568</v>
      </c>
      <c r="CH415" s="16" t="s">
        <v>311</v>
      </c>
      <c r="CI415" s="16" t="s">
        <v>573</v>
      </c>
    </row>
    <row r="416" spans="1:87" ht="15" thickBot="1" x14ac:dyDescent="0.35">
      <c r="A416" s="15" t="s">
        <v>528</v>
      </c>
      <c r="B416" s="16" t="s">
        <v>311</v>
      </c>
      <c r="C416" s="16" t="s">
        <v>312</v>
      </c>
      <c r="D416" s="16" t="s">
        <v>311</v>
      </c>
      <c r="E416" s="16" t="s">
        <v>311</v>
      </c>
      <c r="F416" s="16" t="s">
        <v>311</v>
      </c>
      <c r="G416" s="16" t="s">
        <v>311</v>
      </c>
      <c r="H416" s="16" t="s">
        <v>314</v>
      </c>
      <c r="I416" s="16" t="s">
        <v>311</v>
      </c>
      <c r="J416" s="16" t="s">
        <v>311</v>
      </c>
      <c r="K416" s="16" t="s">
        <v>311</v>
      </c>
      <c r="L416" s="16" t="s">
        <v>311</v>
      </c>
      <c r="M416" s="16" t="s">
        <v>311</v>
      </c>
      <c r="N416" s="16" t="s">
        <v>311</v>
      </c>
      <c r="O416" s="16" t="s">
        <v>311</v>
      </c>
      <c r="P416" s="16" t="s">
        <v>311</v>
      </c>
      <c r="Q416" s="16" t="s">
        <v>311</v>
      </c>
      <c r="R416" s="16" t="s">
        <v>311</v>
      </c>
      <c r="S416" s="16" t="s">
        <v>311</v>
      </c>
      <c r="T416" s="16" t="s">
        <v>318</v>
      </c>
      <c r="U416" s="16" t="s">
        <v>311</v>
      </c>
      <c r="V416" s="16" t="s">
        <v>311</v>
      </c>
      <c r="W416" s="16" t="s">
        <v>311</v>
      </c>
      <c r="X416" s="16" t="s">
        <v>311</v>
      </c>
      <c r="Y416" s="16" t="s">
        <v>314</v>
      </c>
      <c r="Z416" s="16" t="s">
        <v>311</v>
      </c>
      <c r="AA416" s="16" t="s">
        <v>349</v>
      </c>
      <c r="BI416" s="15" t="s">
        <v>528</v>
      </c>
      <c r="BJ416" s="16" t="s">
        <v>559</v>
      </c>
      <c r="BK416" s="16" t="s">
        <v>559</v>
      </c>
      <c r="BL416" s="16" t="s">
        <v>311</v>
      </c>
      <c r="BM416" s="16" t="s">
        <v>311</v>
      </c>
      <c r="BN416" s="16" t="s">
        <v>311</v>
      </c>
      <c r="BO416" s="16" t="s">
        <v>311</v>
      </c>
      <c r="BP416" s="16" t="s">
        <v>311</v>
      </c>
      <c r="BQ416" s="16" t="s">
        <v>311</v>
      </c>
      <c r="BR416" s="16" t="s">
        <v>311</v>
      </c>
      <c r="BS416" s="16" t="s">
        <v>569</v>
      </c>
      <c r="BT416" s="16" t="s">
        <v>311</v>
      </c>
      <c r="BU416" s="16" t="s">
        <v>311</v>
      </c>
      <c r="BV416" s="16" t="s">
        <v>311</v>
      </c>
      <c r="BW416" s="16" t="s">
        <v>311</v>
      </c>
      <c r="BX416" s="16" t="s">
        <v>311</v>
      </c>
      <c r="BY416" s="16" t="s">
        <v>311</v>
      </c>
      <c r="BZ416" s="16" t="s">
        <v>311</v>
      </c>
      <c r="CA416" s="16" t="s">
        <v>311</v>
      </c>
      <c r="CB416" s="16" t="s">
        <v>311</v>
      </c>
      <c r="CC416" s="16" t="s">
        <v>311</v>
      </c>
      <c r="CD416" s="16" t="s">
        <v>311</v>
      </c>
      <c r="CE416" s="16" t="s">
        <v>311</v>
      </c>
      <c r="CF416" s="16" t="s">
        <v>311</v>
      </c>
      <c r="CG416" s="16" t="s">
        <v>568</v>
      </c>
      <c r="CH416" s="16" t="s">
        <v>311</v>
      </c>
      <c r="CI416" s="16" t="s">
        <v>573</v>
      </c>
    </row>
    <row r="417" spans="1:87" ht="15" thickBot="1" x14ac:dyDescent="0.35">
      <c r="A417" s="15" t="s">
        <v>529</v>
      </c>
      <c r="B417" s="16" t="s">
        <v>311</v>
      </c>
      <c r="C417" s="16" t="s">
        <v>311</v>
      </c>
      <c r="D417" s="16" t="s">
        <v>311</v>
      </c>
      <c r="E417" s="16" t="s">
        <v>311</v>
      </c>
      <c r="F417" s="16" t="s">
        <v>311</v>
      </c>
      <c r="G417" s="16" t="s">
        <v>311</v>
      </c>
      <c r="H417" s="16" t="s">
        <v>314</v>
      </c>
      <c r="I417" s="16" t="s">
        <v>311</v>
      </c>
      <c r="J417" s="16" t="s">
        <v>311</v>
      </c>
      <c r="K417" s="16" t="s">
        <v>311</v>
      </c>
      <c r="L417" s="16" t="s">
        <v>311</v>
      </c>
      <c r="M417" s="16" t="s">
        <v>311</v>
      </c>
      <c r="N417" s="16" t="s">
        <v>311</v>
      </c>
      <c r="O417" s="16" t="s">
        <v>311</v>
      </c>
      <c r="P417" s="16" t="s">
        <v>311</v>
      </c>
      <c r="Q417" s="16" t="s">
        <v>311</v>
      </c>
      <c r="R417" s="16" t="s">
        <v>311</v>
      </c>
      <c r="S417" s="16" t="s">
        <v>311</v>
      </c>
      <c r="T417" s="16" t="s">
        <v>318</v>
      </c>
      <c r="U417" s="16" t="s">
        <v>311</v>
      </c>
      <c r="V417" s="16" t="s">
        <v>311</v>
      </c>
      <c r="W417" s="16" t="s">
        <v>311</v>
      </c>
      <c r="X417" s="16" t="s">
        <v>311</v>
      </c>
      <c r="Y417" s="16" t="s">
        <v>314</v>
      </c>
      <c r="Z417" s="16" t="s">
        <v>311</v>
      </c>
      <c r="AA417" s="16" t="s">
        <v>349</v>
      </c>
      <c r="BI417" s="15" t="s">
        <v>529</v>
      </c>
      <c r="BJ417" s="16" t="s">
        <v>559</v>
      </c>
      <c r="BK417" s="16" t="s">
        <v>559</v>
      </c>
      <c r="BL417" s="16" t="s">
        <v>311</v>
      </c>
      <c r="BM417" s="16" t="s">
        <v>311</v>
      </c>
      <c r="BN417" s="16" t="s">
        <v>311</v>
      </c>
      <c r="BO417" s="16" t="s">
        <v>311</v>
      </c>
      <c r="BP417" s="16" t="s">
        <v>311</v>
      </c>
      <c r="BQ417" s="16" t="s">
        <v>311</v>
      </c>
      <c r="BR417" s="16" t="s">
        <v>311</v>
      </c>
      <c r="BS417" s="16" t="s">
        <v>569</v>
      </c>
      <c r="BT417" s="16" t="s">
        <v>311</v>
      </c>
      <c r="BU417" s="16" t="s">
        <v>311</v>
      </c>
      <c r="BV417" s="16" t="s">
        <v>311</v>
      </c>
      <c r="BW417" s="16" t="s">
        <v>311</v>
      </c>
      <c r="BX417" s="16" t="s">
        <v>311</v>
      </c>
      <c r="BY417" s="16" t="s">
        <v>311</v>
      </c>
      <c r="BZ417" s="16" t="s">
        <v>311</v>
      </c>
      <c r="CA417" s="16" t="s">
        <v>311</v>
      </c>
      <c r="CB417" s="16" t="s">
        <v>311</v>
      </c>
      <c r="CC417" s="16" t="s">
        <v>311</v>
      </c>
      <c r="CD417" s="16" t="s">
        <v>311</v>
      </c>
      <c r="CE417" s="16" t="s">
        <v>311</v>
      </c>
      <c r="CF417" s="16" t="s">
        <v>311</v>
      </c>
      <c r="CG417" s="16" t="s">
        <v>568</v>
      </c>
      <c r="CH417" s="16" t="s">
        <v>311</v>
      </c>
      <c r="CI417" s="16" t="s">
        <v>558</v>
      </c>
    </row>
    <row r="418" spans="1:87" ht="15" thickBot="1" x14ac:dyDescent="0.35">
      <c r="A418" s="15" t="s">
        <v>530</v>
      </c>
      <c r="B418" s="16" t="s">
        <v>311</v>
      </c>
      <c r="C418" s="16" t="s">
        <v>311</v>
      </c>
      <c r="D418" s="16" t="s">
        <v>311</v>
      </c>
      <c r="E418" s="16" t="s">
        <v>311</v>
      </c>
      <c r="F418" s="16" t="s">
        <v>311</v>
      </c>
      <c r="G418" s="16" t="s">
        <v>311</v>
      </c>
      <c r="H418" s="16" t="s">
        <v>311</v>
      </c>
      <c r="I418" s="16" t="s">
        <v>311</v>
      </c>
      <c r="J418" s="16" t="s">
        <v>311</v>
      </c>
      <c r="K418" s="16" t="s">
        <v>311</v>
      </c>
      <c r="L418" s="16" t="s">
        <v>311</v>
      </c>
      <c r="M418" s="16" t="s">
        <v>311</v>
      </c>
      <c r="N418" s="16" t="s">
        <v>311</v>
      </c>
      <c r="O418" s="16" t="s">
        <v>311</v>
      </c>
      <c r="P418" s="16" t="s">
        <v>311</v>
      </c>
      <c r="Q418" s="16" t="s">
        <v>311</v>
      </c>
      <c r="R418" s="16" t="s">
        <v>311</v>
      </c>
      <c r="S418" s="16" t="s">
        <v>311</v>
      </c>
      <c r="T418" s="16" t="s">
        <v>318</v>
      </c>
      <c r="U418" s="16" t="s">
        <v>311</v>
      </c>
      <c r="V418" s="16" t="s">
        <v>311</v>
      </c>
      <c r="W418" s="16" t="s">
        <v>311</v>
      </c>
      <c r="X418" s="16" t="s">
        <v>311</v>
      </c>
      <c r="Y418" s="16" t="s">
        <v>311</v>
      </c>
      <c r="Z418" s="16" t="s">
        <v>311</v>
      </c>
      <c r="AA418" s="16" t="s">
        <v>349</v>
      </c>
      <c r="BI418" s="15" t="s">
        <v>530</v>
      </c>
      <c r="BJ418" s="16" t="s">
        <v>559</v>
      </c>
      <c r="BK418" s="16" t="s">
        <v>559</v>
      </c>
      <c r="BL418" s="16" t="s">
        <v>311</v>
      </c>
      <c r="BM418" s="16" t="s">
        <v>311</v>
      </c>
      <c r="BN418" s="16" t="s">
        <v>311</v>
      </c>
      <c r="BO418" s="16" t="s">
        <v>311</v>
      </c>
      <c r="BP418" s="16" t="s">
        <v>311</v>
      </c>
      <c r="BQ418" s="16" t="s">
        <v>311</v>
      </c>
      <c r="BR418" s="16" t="s">
        <v>311</v>
      </c>
      <c r="BS418" s="16" t="s">
        <v>311</v>
      </c>
      <c r="BT418" s="16" t="s">
        <v>311</v>
      </c>
      <c r="BU418" s="16" t="s">
        <v>311</v>
      </c>
      <c r="BV418" s="16" t="s">
        <v>311</v>
      </c>
      <c r="BW418" s="16" t="s">
        <v>311</v>
      </c>
      <c r="BX418" s="16" t="s">
        <v>311</v>
      </c>
      <c r="BY418" s="16" t="s">
        <v>311</v>
      </c>
      <c r="BZ418" s="16" t="s">
        <v>311</v>
      </c>
      <c r="CA418" s="16" t="s">
        <v>311</v>
      </c>
      <c r="CB418" s="16" t="s">
        <v>311</v>
      </c>
      <c r="CC418" s="16" t="s">
        <v>311</v>
      </c>
      <c r="CD418" s="16" t="s">
        <v>311</v>
      </c>
      <c r="CE418" s="16" t="s">
        <v>311</v>
      </c>
      <c r="CF418" s="16" t="s">
        <v>311</v>
      </c>
      <c r="CG418" s="16" t="s">
        <v>568</v>
      </c>
      <c r="CH418" s="16" t="s">
        <v>311</v>
      </c>
      <c r="CI418" s="16" t="s">
        <v>311</v>
      </c>
    </row>
    <row r="419" spans="1:87" ht="15" thickBot="1" x14ac:dyDescent="0.35">
      <c r="A419" s="15" t="s">
        <v>531</v>
      </c>
      <c r="B419" s="16" t="s">
        <v>311</v>
      </c>
      <c r="C419" s="16" t="s">
        <v>311</v>
      </c>
      <c r="D419" s="16" t="s">
        <v>311</v>
      </c>
      <c r="E419" s="16" t="s">
        <v>311</v>
      </c>
      <c r="F419" s="16" t="s">
        <v>311</v>
      </c>
      <c r="G419" s="16" t="s">
        <v>311</v>
      </c>
      <c r="H419" s="16" t="s">
        <v>311</v>
      </c>
      <c r="I419" s="16" t="s">
        <v>311</v>
      </c>
      <c r="J419" s="16" t="s">
        <v>311</v>
      </c>
      <c r="K419" s="16" t="s">
        <v>311</v>
      </c>
      <c r="L419" s="16" t="s">
        <v>311</v>
      </c>
      <c r="M419" s="16" t="s">
        <v>311</v>
      </c>
      <c r="N419" s="16" t="s">
        <v>311</v>
      </c>
      <c r="O419" s="16" t="s">
        <v>311</v>
      </c>
      <c r="P419" s="16" t="s">
        <v>311</v>
      </c>
      <c r="Q419" s="16" t="s">
        <v>311</v>
      </c>
      <c r="R419" s="16" t="s">
        <v>311</v>
      </c>
      <c r="S419" s="16" t="s">
        <v>311</v>
      </c>
      <c r="T419" s="16" t="s">
        <v>318</v>
      </c>
      <c r="U419" s="16" t="s">
        <v>311</v>
      </c>
      <c r="V419" s="16" t="s">
        <v>311</v>
      </c>
      <c r="W419" s="16" t="s">
        <v>311</v>
      </c>
      <c r="X419" s="16" t="s">
        <v>311</v>
      </c>
      <c r="Y419" s="16" t="s">
        <v>311</v>
      </c>
      <c r="Z419" s="16" t="s">
        <v>311</v>
      </c>
      <c r="AA419" s="16" t="s">
        <v>349</v>
      </c>
      <c r="BI419" s="15" t="s">
        <v>531</v>
      </c>
      <c r="BJ419" s="16" t="s">
        <v>559</v>
      </c>
      <c r="BK419" s="16" t="s">
        <v>559</v>
      </c>
      <c r="BL419" s="16" t="s">
        <v>311</v>
      </c>
      <c r="BM419" s="16" t="s">
        <v>311</v>
      </c>
      <c r="BN419" s="16" t="s">
        <v>311</v>
      </c>
      <c r="BO419" s="16" t="s">
        <v>311</v>
      </c>
      <c r="BP419" s="16" t="s">
        <v>311</v>
      </c>
      <c r="BQ419" s="16" t="s">
        <v>311</v>
      </c>
      <c r="BR419" s="16" t="s">
        <v>311</v>
      </c>
      <c r="BS419" s="16" t="s">
        <v>311</v>
      </c>
      <c r="BT419" s="16" t="s">
        <v>311</v>
      </c>
      <c r="BU419" s="16" t="s">
        <v>311</v>
      </c>
      <c r="BV419" s="16" t="s">
        <v>311</v>
      </c>
      <c r="BW419" s="16" t="s">
        <v>311</v>
      </c>
      <c r="BX419" s="16" t="s">
        <v>311</v>
      </c>
      <c r="BY419" s="16" t="s">
        <v>311</v>
      </c>
      <c r="BZ419" s="16" t="s">
        <v>311</v>
      </c>
      <c r="CA419" s="16" t="s">
        <v>311</v>
      </c>
      <c r="CB419" s="16" t="s">
        <v>311</v>
      </c>
      <c r="CC419" s="16" t="s">
        <v>311</v>
      </c>
      <c r="CD419" s="16" t="s">
        <v>311</v>
      </c>
      <c r="CE419" s="16" t="s">
        <v>311</v>
      </c>
      <c r="CF419" s="16" t="s">
        <v>311</v>
      </c>
      <c r="CG419" s="16" t="s">
        <v>568</v>
      </c>
      <c r="CH419" s="16" t="s">
        <v>311</v>
      </c>
      <c r="CI419" s="16" t="s">
        <v>311</v>
      </c>
    </row>
    <row r="420" spans="1:87" ht="15" thickBot="1" x14ac:dyDescent="0.35">
      <c r="A420" s="15" t="s">
        <v>532</v>
      </c>
      <c r="B420" s="16" t="s">
        <v>311</v>
      </c>
      <c r="C420" s="16" t="s">
        <v>311</v>
      </c>
      <c r="D420" s="16" t="s">
        <v>311</v>
      </c>
      <c r="E420" s="16" t="s">
        <v>311</v>
      </c>
      <c r="F420" s="16" t="s">
        <v>311</v>
      </c>
      <c r="G420" s="16" t="s">
        <v>311</v>
      </c>
      <c r="H420" s="16" t="s">
        <v>311</v>
      </c>
      <c r="I420" s="16" t="s">
        <v>311</v>
      </c>
      <c r="J420" s="16" t="s">
        <v>311</v>
      </c>
      <c r="K420" s="16" t="s">
        <v>311</v>
      </c>
      <c r="L420" s="16" t="s">
        <v>311</v>
      </c>
      <c r="M420" s="16" t="s">
        <v>311</v>
      </c>
      <c r="N420" s="16" t="s">
        <v>311</v>
      </c>
      <c r="O420" s="16" t="s">
        <v>311</v>
      </c>
      <c r="P420" s="16" t="s">
        <v>311</v>
      </c>
      <c r="Q420" s="16" t="s">
        <v>311</v>
      </c>
      <c r="R420" s="16" t="s">
        <v>311</v>
      </c>
      <c r="S420" s="16" t="s">
        <v>311</v>
      </c>
      <c r="T420" s="16" t="s">
        <v>318</v>
      </c>
      <c r="U420" s="16" t="s">
        <v>311</v>
      </c>
      <c r="V420" s="16" t="s">
        <v>311</v>
      </c>
      <c r="W420" s="16" t="s">
        <v>311</v>
      </c>
      <c r="X420" s="16" t="s">
        <v>311</v>
      </c>
      <c r="Y420" s="16" t="s">
        <v>311</v>
      </c>
      <c r="Z420" s="16" t="s">
        <v>311</v>
      </c>
      <c r="AA420" s="16" t="s">
        <v>349</v>
      </c>
      <c r="BI420" s="15" t="s">
        <v>532</v>
      </c>
      <c r="BJ420" s="16" t="s">
        <v>311</v>
      </c>
      <c r="BK420" s="16" t="s">
        <v>311</v>
      </c>
      <c r="BL420" s="16" t="s">
        <v>311</v>
      </c>
      <c r="BM420" s="16" t="s">
        <v>311</v>
      </c>
      <c r="BN420" s="16" t="s">
        <v>311</v>
      </c>
      <c r="BO420" s="16" t="s">
        <v>311</v>
      </c>
      <c r="BP420" s="16" t="s">
        <v>311</v>
      </c>
      <c r="BQ420" s="16" t="s">
        <v>311</v>
      </c>
      <c r="BR420" s="16" t="s">
        <v>311</v>
      </c>
      <c r="BS420" s="16" t="s">
        <v>311</v>
      </c>
      <c r="BT420" s="16" t="s">
        <v>311</v>
      </c>
      <c r="BU420" s="16" t="s">
        <v>311</v>
      </c>
      <c r="BV420" s="16" t="s">
        <v>311</v>
      </c>
      <c r="BW420" s="16" t="s">
        <v>311</v>
      </c>
      <c r="BX420" s="16" t="s">
        <v>311</v>
      </c>
      <c r="BY420" s="16" t="s">
        <v>311</v>
      </c>
      <c r="BZ420" s="16" t="s">
        <v>311</v>
      </c>
      <c r="CA420" s="16" t="s">
        <v>311</v>
      </c>
      <c r="CB420" s="16" t="s">
        <v>311</v>
      </c>
      <c r="CC420" s="16" t="s">
        <v>311</v>
      </c>
      <c r="CD420" s="16" t="s">
        <v>311</v>
      </c>
      <c r="CE420" s="16" t="s">
        <v>311</v>
      </c>
      <c r="CF420" s="16" t="s">
        <v>311</v>
      </c>
      <c r="CG420" s="16" t="s">
        <v>558</v>
      </c>
      <c r="CH420" s="16" t="s">
        <v>311</v>
      </c>
      <c r="CI420" s="16" t="s">
        <v>311</v>
      </c>
    </row>
    <row r="421" spans="1:87" ht="15" thickBot="1" x14ac:dyDescent="0.35">
      <c r="A421" s="15" t="s">
        <v>533</v>
      </c>
      <c r="B421" s="16" t="s">
        <v>311</v>
      </c>
      <c r="C421" s="16" t="s">
        <v>311</v>
      </c>
      <c r="D421" s="16" t="s">
        <v>311</v>
      </c>
      <c r="E421" s="16" t="s">
        <v>311</v>
      </c>
      <c r="F421" s="16" t="s">
        <v>311</v>
      </c>
      <c r="G421" s="16" t="s">
        <v>311</v>
      </c>
      <c r="H421" s="16" t="s">
        <v>311</v>
      </c>
      <c r="I421" s="16" t="s">
        <v>311</v>
      </c>
      <c r="J421" s="16" t="s">
        <v>311</v>
      </c>
      <c r="K421" s="16" t="s">
        <v>311</v>
      </c>
      <c r="L421" s="16" t="s">
        <v>311</v>
      </c>
      <c r="M421" s="16" t="s">
        <v>311</v>
      </c>
      <c r="N421" s="16" t="s">
        <v>311</v>
      </c>
      <c r="O421" s="16" t="s">
        <v>311</v>
      </c>
      <c r="P421" s="16" t="s">
        <v>311</v>
      </c>
      <c r="Q421" s="16" t="s">
        <v>311</v>
      </c>
      <c r="R421" s="16" t="s">
        <v>311</v>
      </c>
      <c r="S421" s="16" t="s">
        <v>311</v>
      </c>
      <c r="T421" s="16" t="s">
        <v>318</v>
      </c>
      <c r="U421" s="16" t="s">
        <v>311</v>
      </c>
      <c r="V421" s="16" t="s">
        <v>311</v>
      </c>
      <c r="W421" s="16" t="s">
        <v>311</v>
      </c>
      <c r="X421" s="16" t="s">
        <v>311</v>
      </c>
      <c r="Y421" s="16" t="s">
        <v>311</v>
      </c>
      <c r="Z421" s="16" t="s">
        <v>311</v>
      </c>
      <c r="AA421" s="16" t="s">
        <v>349</v>
      </c>
      <c r="BI421" s="15" t="s">
        <v>533</v>
      </c>
      <c r="BJ421" s="16" t="s">
        <v>311</v>
      </c>
      <c r="BK421" s="16" t="s">
        <v>311</v>
      </c>
      <c r="BL421" s="16" t="s">
        <v>311</v>
      </c>
      <c r="BM421" s="16" t="s">
        <v>311</v>
      </c>
      <c r="BN421" s="16" t="s">
        <v>311</v>
      </c>
      <c r="BO421" s="16" t="s">
        <v>311</v>
      </c>
      <c r="BP421" s="16" t="s">
        <v>311</v>
      </c>
      <c r="BQ421" s="16" t="s">
        <v>311</v>
      </c>
      <c r="BR421" s="16" t="s">
        <v>311</v>
      </c>
      <c r="BS421" s="16" t="s">
        <v>311</v>
      </c>
      <c r="BT421" s="16" t="s">
        <v>311</v>
      </c>
      <c r="BU421" s="16" t="s">
        <v>311</v>
      </c>
      <c r="BV421" s="16" t="s">
        <v>311</v>
      </c>
      <c r="BW421" s="16" t="s">
        <v>311</v>
      </c>
      <c r="BX421" s="16" t="s">
        <v>311</v>
      </c>
      <c r="BY421" s="16" t="s">
        <v>311</v>
      </c>
      <c r="BZ421" s="16" t="s">
        <v>311</v>
      </c>
      <c r="CA421" s="16" t="s">
        <v>311</v>
      </c>
      <c r="CB421" s="16" t="s">
        <v>311</v>
      </c>
      <c r="CC421" s="16" t="s">
        <v>311</v>
      </c>
      <c r="CD421" s="16" t="s">
        <v>311</v>
      </c>
      <c r="CE421" s="16" t="s">
        <v>311</v>
      </c>
      <c r="CF421" s="16" t="s">
        <v>311</v>
      </c>
      <c r="CG421" s="16" t="s">
        <v>558</v>
      </c>
      <c r="CH421" s="16" t="s">
        <v>311</v>
      </c>
      <c r="CI421" s="16" t="s">
        <v>311</v>
      </c>
    </row>
    <row r="422" spans="1:87" ht="15" thickBot="1" x14ac:dyDescent="0.35">
      <c r="A422" s="15" t="s">
        <v>534</v>
      </c>
      <c r="B422" s="16" t="s">
        <v>311</v>
      </c>
      <c r="C422" s="16" t="s">
        <v>311</v>
      </c>
      <c r="D422" s="16" t="s">
        <v>311</v>
      </c>
      <c r="E422" s="16" t="s">
        <v>311</v>
      </c>
      <c r="F422" s="16" t="s">
        <v>311</v>
      </c>
      <c r="G422" s="16" t="s">
        <v>311</v>
      </c>
      <c r="H422" s="16" t="s">
        <v>311</v>
      </c>
      <c r="I422" s="16" t="s">
        <v>311</v>
      </c>
      <c r="J422" s="16" t="s">
        <v>311</v>
      </c>
      <c r="K422" s="16" t="s">
        <v>311</v>
      </c>
      <c r="L422" s="16" t="s">
        <v>311</v>
      </c>
      <c r="M422" s="16" t="s">
        <v>311</v>
      </c>
      <c r="N422" s="16" t="s">
        <v>311</v>
      </c>
      <c r="O422" s="16" t="s">
        <v>311</v>
      </c>
      <c r="P422" s="16" t="s">
        <v>311</v>
      </c>
      <c r="Q422" s="16" t="s">
        <v>311</v>
      </c>
      <c r="R422" s="16" t="s">
        <v>311</v>
      </c>
      <c r="S422" s="16" t="s">
        <v>311</v>
      </c>
      <c r="T422" s="16" t="s">
        <v>318</v>
      </c>
      <c r="U422" s="16" t="s">
        <v>311</v>
      </c>
      <c r="V422" s="16" t="s">
        <v>311</v>
      </c>
      <c r="W422" s="16" t="s">
        <v>311</v>
      </c>
      <c r="X422" s="16" t="s">
        <v>311</v>
      </c>
      <c r="Y422" s="16" t="s">
        <v>311</v>
      </c>
      <c r="Z422" s="16" t="s">
        <v>311</v>
      </c>
      <c r="AA422" s="16" t="s">
        <v>349</v>
      </c>
      <c r="BI422" s="15" t="s">
        <v>534</v>
      </c>
      <c r="BJ422" s="16" t="s">
        <v>311</v>
      </c>
      <c r="BK422" s="16" t="s">
        <v>311</v>
      </c>
      <c r="BL422" s="16" t="s">
        <v>311</v>
      </c>
      <c r="BM422" s="16" t="s">
        <v>311</v>
      </c>
      <c r="BN422" s="16" t="s">
        <v>311</v>
      </c>
      <c r="BO422" s="16" t="s">
        <v>311</v>
      </c>
      <c r="BP422" s="16" t="s">
        <v>311</v>
      </c>
      <c r="BQ422" s="16" t="s">
        <v>311</v>
      </c>
      <c r="BR422" s="16" t="s">
        <v>311</v>
      </c>
      <c r="BS422" s="16" t="s">
        <v>311</v>
      </c>
      <c r="BT422" s="16" t="s">
        <v>311</v>
      </c>
      <c r="BU422" s="16" t="s">
        <v>311</v>
      </c>
      <c r="BV422" s="16" t="s">
        <v>311</v>
      </c>
      <c r="BW422" s="16" t="s">
        <v>311</v>
      </c>
      <c r="BX422" s="16" t="s">
        <v>311</v>
      </c>
      <c r="BY422" s="16" t="s">
        <v>311</v>
      </c>
      <c r="BZ422" s="16" t="s">
        <v>311</v>
      </c>
      <c r="CA422" s="16" t="s">
        <v>311</v>
      </c>
      <c r="CB422" s="16" t="s">
        <v>311</v>
      </c>
      <c r="CC422" s="16" t="s">
        <v>311</v>
      </c>
      <c r="CD422" s="16" t="s">
        <v>311</v>
      </c>
      <c r="CE422" s="16" t="s">
        <v>311</v>
      </c>
      <c r="CF422" s="16" t="s">
        <v>311</v>
      </c>
      <c r="CG422" s="16" t="s">
        <v>311</v>
      </c>
      <c r="CH422" s="16" t="s">
        <v>311</v>
      </c>
      <c r="CI422" s="16" t="s">
        <v>311</v>
      </c>
    </row>
    <row r="423" spans="1:87" ht="15" thickBot="1" x14ac:dyDescent="0.35">
      <c r="A423" s="15" t="s">
        <v>535</v>
      </c>
      <c r="B423" s="16" t="s">
        <v>311</v>
      </c>
      <c r="C423" s="16" t="s">
        <v>311</v>
      </c>
      <c r="D423" s="16" t="s">
        <v>311</v>
      </c>
      <c r="E423" s="16" t="s">
        <v>311</v>
      </c>
      <c r="F423" s="16" t="s">
        <v>311</v>
      </c>
      <c r="G423" s="16" t="s">
        <v>311</v>
      </c>
      <c r="H423" s="16" t="s">
        <v>311</v>
      </c>
      <c r="I423" s="16" t="s">
        <v>311</v>
      </c>
      <c r="J423" s="16" t="s">
        <v>311</v>
      </c>
      <c r="K423" s="16" t="s">
        <v>311</v>
      </c>
      <c r="L423" s="16" t="s">
        <v>311</v>
      </c>
      <c r="M423" s="16" t="s">
        <v>311</v>
      </c>
      <c r="N423" s="16" t="s">
        <v>311</v>
      </c>
      <c r="O423" s="16" t="s">
        <v>311</v>
      </c>
      <c r="P423" s="16" t="s">
        <v>311</v>
      </c>
      <c r="Q423" s="16" t="s">
        <v>311</v>
      </c>
      <c r="R423" s="16" t="s">
        <v>311</v>
      </c>
      <c r="S423" s="16" t="s">
        <v>311</v>
      </c>
      <c r="T423" s="16" t="s">
        <v>318</v>
      </c>
      <c r="U423" s="16" t="s">
        <v>311</v>
      </c>
      <c r="V423" s="16" t="s">
        <v>311</v>
      </c>
      <c r="W423" s="16" t="s">
        <v>311</v>
      </c>
      <c r="X423" s="16" t="s">
        <v>311</v>
      </c>
      <c r="Y423" s="16" t="s">
        <v>311</v>
      </c>
      <c r="Z423" s="16" t="s">
        <v>311</v>
      </c>
      <c r="AA423" s="16" t="s">
        <v>311</v>
      </c>
      <c r="BI423" s="15" t="s">
        <v>535</v>
      </c>
      <c r="BJ423" s="16" t="s">
        <v>311</v>
      </c>
      <c r="BK423" s="16" t="s">
        <v>311</v>
      </c>
      <c r="BL423" s="16" t="s">
        <v>311</v>
      </c>
      <c r="BM423" s="16" t="s">
        <v>311</v>
      </c>
      <c r="BN423" s="16" t="s">
        <v>311</v>
      </c>
      <c r="BO423" s="16" t="s">
        <v>311</v>
      </c>
      <c r="BP423" s="16" t="s">
        <v>311</v>
      </c>
      <c r="BQ423" s="16" t="s">
        <v>311</v>
      </c>
      <c r="BR423" s="16" t="s">
        <v>311</v>
      </c>
      <c r="BS423" s="16" t="s">
        <v>311</v>
      </c>
      <c r="BT423" s="16" t="s">
        <v>311</v>
      </c>
      <c r="BU423" s="16" t="s">
        <v>311</v>
      </c>
      <c r="BV423" s="16" t="s">
        <v>311</v>
      </c>
      <c r="BW423" s="16" t="s">
        <v>311</v>
      </c>
      <c r="BX423" s="16" t="s">
        <v>311</v>
      </c>
      <c r="BY423" s="16" t="s">
        <v>311</v>
      </c>
      <c r="BZ423" s="16" t="s">
        <v>311</v>
      </c>
      <c r="CA423" s="16" t="s">
        <v>311</v>
      </c>
      <c r="CB423" s="16" t="s">
        <v>311</v>
      </c>
      <c r="CC423" s="16" t="s">
        <v>311</v>
      </c>
      <c r="CD423" s="16" t="s">
        <v>311</v>
      </c>
      <c r="CE423" s="16" t="s">
        <v>311</v>
      </c>
      <c r="CF423" s="16" t="s">
        <v>311</v>
      </c>
      <c r="CG423" s="16" t="s">
        <v>311</v>
      </c>
      <c r="CH423" s="16" t="s">
        <v>311</v>
      </c>
      <c r="CI423" s="16" t="s">
        <v>311</v>
      </c>
    </row>
    <row r="424" spans="1:87" ht="18.600000000000001" thickBot="1" x14ac:dyDescent="0.35">
      <c r="A424" s="11"/>
      <c r="BI424" s="11"/>
    </row>
    <row r="425" spans="1:87" ht="15" thickBot="1" x14ac:dyDescent="0.35">
      <c r="A425" s="15" t="s">
        <v>536</v>
      </c>
      <c r="B425" s="15" t="s">
        <v>75</v>
      </c>
      <c r="C425" s="15" t="s">
        <v>76</v>
      </c>
      <c r="D425" s="15" t="s">
        <v>77</v>
      </c>
      <c r="E425" s="15" t="s">
        <v>78</v>
      </c>
      <c r="F425" s="15" t="s">
        <v>79</v>
      </c>
      <c r="G425" s="15" t="s">
        <v>80</v>
      </c>
      <c r="H425" s="15" t="s">
        <v>81</v>
      </c>
      <c r="I425" s="15" t="s">
        <v>82</v>
      </c>
      <c r="J425" s="15" t="s">
        <v>83</v>
      </c>
      <c r="K425" s="15" t="s">
        <v>84</v>
      </c>
      <c r="L425" s="15" t="s">
        <v>85</v>
      </c>
      <c r="M425" s="15" t="s">
        <v>86</v>
      </c>
      <c r="N425" s="15" t="s">
        <v>87</v>
      </c>
      <c r="O425" s="15" t="s">
        <v>88</v>
      </c>
      <c r="P425" s="15" t="s">
        <v>89</v>
      </c>
      <c r="Q425" s="15" t="s">
        <v>90</v>
      </c>
      <c r="R425" s="15" t="s">
        <v>91</v>
      </c>
      <c r="S425" s="15" t="s">
        <v>92</v>
      </c>
      <c r="T425" s="15" t="s">
        <v>93</v>
      </c>
      <c r="U425" s="15" t="s">
        <v>94</v>
      </c>
      <c r="V425" s="15" t="s">
        <v>95</v>
      </c>
      <c r="W425" s="15" t="s">
        <v>96</v>
      </c>
      <c r="X425" s="15" t="s">
        <v>97</v>
      </c>
      <c r="Y425" s="15" t="s">
        <v>98</v>
      </c>
      <c r="Z425" s="15" t="s">
        <v>99</v>
      </c>
      <c r="AA425" s="15" t="s">
        <v>100</v>
      </c>
      <c r="BI425" s="15" t="s">
        <v>536</v>
      </c>
      <c r="BJ425" s="15" t="s">
        <v>75</v>
      </c>
      <c r="BK425" s="15" t="s">
        <v>76</v>
      </c>
      <c r="BL425" s="15" t="s">
        <v>77</v>
      </c>
      <c r="BM425" s="15" t="s">
        <v>78</v>
      </c>
      <c r="BN425" s="15" t="s">
        <v>79</v>
      </c>
      <c r="BO425" s="15" t="s">
        <v>80</v>
      </c>
      <c r="BP425" s="15" t="s">
        <v>81</v>
      </c>
      <c r="BQ425" s="15" t="s">
        <v>82</v>
      </c>
      <c r="BR425" s="15" t="s">
        <v>83</v>
      </c>
      <c r="BS425" s="15" t="s">
        <v>84</v>
      </c>
      <c r="BT425" s="15" t="s">
        <v>85</v>
      </c>
      <c r="BU425" s="15" t="s">
        <v>86</v>
      </c>
      <c r="BV425" s="15" t="s">
        <v>87</v>
      </c>
      <c r="BW425" s="15" t="s">
        <v>88</v>
      </c>
      <c r="BX425" s="15" t="s">
        <v>89</v>
      </c>
      <c r="BY425" s="15" t="s">
        <v>90</v>
      </c>
      <c r="BZ425" s="15" t="s">
        <v>91</v>
      </c>
      <c r="CA425" s="15" t="s">
        <v>92</v>
      </c>
      <c r="CB425" s="15" t="s">
        <v>93</v>
      </c>
      <c r="CC425" s="15" t="s">
        <v>94</v>
      </c>
      <c r="CD425" s="15" t="s">
        <v>95</v>
      </c>
      <c r="CE425" s="15" t="s">
        <v>96</v>
      </c>
      <c r="CF425" s="15" t="s">
        <v>97</v>
      </c>
      <c r="CG425" s="15" t="s">
        <v>98</v>
      </c>
      <c r="CH425" s="15" t="s">
        <v>99</v>
      </c>
      <c r="CI425" s="15" t="s">
        <v>100</v>
      </c>
    </row>
    <row r="426" spans="1:87" ht="15" thickBot="1" x14ac:dyDescent="0.35">
      <c r="A426" s="15" t="s">
        <v>310</v>
      </c>
      <c r="B426" s="16">
        <v>0</v>
      </c>
      <c r="C426" s="16">
        <v>6566.4</v>
      </c>
      <c r="D426" s="16">
        <v>0</v>
      </c>
      <c r="E426" s="16">
        <v>0</v>
      </c>
      <c r="F426" s="16">
        <v>10318.700000000001</v>
      </c>
      <c r="G426" s="16">
        <v>0</v>
      </c>
      <c r="H426" s="16">
        <v>938.1</v>
      </c>
      <c r="I426" s="16">
        <v>0</v>
      </c>
      <c r="J426" s="16">
        <v>16885.099999999999</v>
      </c>
      <c r="K426" s="16">
        <v>0</v>
      </c>
      <c r="L426" s="16">
        <v>31894.1</v>
      </c>
      <c r="M426" s="16">
        <v>2814.2</v>
      </c>
      <c r="N426" s="16">
        <v>19699.3</v>
      </c>
      <c r="O426" s="16">
        <v>0</v>
      </c>
      <c r="P426" s="16">
        <v>938.1</v>
      </c>
      <c r="Q426" s="16">
        <v>2814.2</v>
      </c>
      <c r="R426" s="16">
        <v>0</v>
      </c>
      <c r="S426" s="16">
        <v>0</v>
      </c>
      <c r="T426" s="16">
        <v>22513.5</v>
      </c>
      <c r="U426" s="16">
        <v>938.1</v>
      </c>
      <c r="V426" s="16">
        <v>6566.4</v>
      </c>
      <c r="W426" s="16">
        <v>0</v>
      </c>
      <c r="X426" s="16">
        <v>0</v>
      </c>
      <c r="Y426" s="16">
        <v>5628.4</v>
      </c>
      <c r="Z426" s="16">
        <v>15009</v>
      </c>
      <c r="AA426" s="16">
        <v>4690.3</v>
      </c>
      <c r="BI426" s="15" t="s">
        <v>310</v>
      </c>
      <c r="BJ426" s="16">
        <v>19202.8</v>
      </c>
      <c r="BK426" s="16">
        <v>14866.4</v>
      </c>
      <c r="BL426" s="16">
        <v>0</v>
      </c>
      <c r="BM426" s="16">
        <v>2787.5</v>
      </c>
      <c r="BN426" s="16">
        <v>929.2</v>
      </c>
      <c r="BO426" s="16">
        <v>3716.6</v>
      </c>
      <c r="BP426" s="16">
        <v>1548.9</v>
      </c>
      <c r="BQ426" s="16">
        <v>12388.4</v>
      </c>
      <c r="BR426" s="16">
        <v>0</v>
      </c>
      <c r="BS426" s="16">
        <v>8362.4</v>
      </c>
      <c r="BT426" s="16">
        <v>309.39999999999998</v>
      </c>
      <c r="BU426" s="16">
        <v>2167.6999999999998</v>
      </c>
      <c r="BV426" s="16">
        <v>0</v>
      </c>
      <c r="BW426" s="16">
        <v>7742.6</v>
      </c>
      <c r="BX426" s="16">
        <v>1238.5999999999999</v>
      </c>
      <c r="BY426" s="16">
        <v>0</v>
      </c>
      <c r="BZ426" s="16">
        <v>0</v>
      </c>
      <c r="CA426" s="16">
        <v>0</v>
      </c>
      <c r="CB426" s="16">
        <v>0</v>
      </c>
      <c r="CC426" s="16">
        <v>7123.8</v>
      </c>
      <c r="CD426" s="16">
        <v>25706.9</v>
      </c>
      <c r="CE426" s="16">
        <v>0</v>
      </c>
      <c r="CF426" s="16">
        <v>0</v>
      </c>
      <c r="CG426" s="16">
        <v>6813.5</v>
      </c>
      <c r="CH426" s="16">
        <v>0</v>
      </c>
      <c r="CI426" s="16">
        <v>6194.7</v>
      </c>
    </row>
    <row r="427" spans="1:87" ht="15" thickBot="1" x14ac:dyDescent="0.35">
      <c r="A427" s="15" t="s">
        <v>323</v>
      </c>
      <c r="B427" s="16">
        <v>0</v>
      </c>
      <c r="C427" s="16">
        <v>6566.4</v>
      </c>
      <c r="D427" s="16">
        <v>0</v>
      </c>
      <c r="E427" s="16">
        <v>0</v>
      </c>
      <c r="F427" s="16">
        <v>10318.700000000001</v>
      </c>
      <c r="G427" s="16">
        <v>0</v>
      </c>
      <c r="H427" s="16">
        <v>938.1</v>
      </c>
      <c r="I427" s="16">
        <v>0</v>
      </c>
      <c r="J427" s="16">
        <v>0</v>
      </c>
      <c r="K427" s="16">
        <v>0</v>
      </c>
      <c r="L427" s="16">
        <v>30018</v>
      </c>
      <c r="M427" s="16">
        <v>2814.2</v>
      </c>
      <c r="N427" s="16">
        <v>5628.4</v>
      </c>
      <c r="O427" s="16">
        <v>0</v>
      </c>
      <c r="P427" s="16">
        <v>938.1</v>
      </c>
      <c r="Q427" s="16">
        <v>938.1</v>
      </c>
      <c r="R427" s="16">
        <v>0</v>
      </c>
      <c r="S427" s="16">
        <v>0</v>
      </c>
      <c r="T427" s="16">
        <v>22513.5</v>
      </c>
      <c r="U427" s="16">
        <v>938.1</v>
      </c>
      <c r="V427" s="16">
        <v>6566.4</v>
      </c>
      <c r="W427" s="16">
        <v>0</v>
      </c>
      <c r="X427" s="16">
        <v>0</v>
      </c>
      <c r="Y427" s="16">
        <v>5628.4</v>
      </c>
      <c r="Z427" s="16">
        <v>15009</v>
      </c>
      <c r="AA427" s="16">
        <v>4690.3</v>
      </c>
      <c r="BI427" s="15" t="s">
        <v>323</v>
      </c>
      <c r="BJ427" s="16">
        <v>9911.2999999999993</v>
      </c>
      <c r="BK427" s="16">
        <v>14866.4</v>
      </c>
      <c r="BL427" s="16">
        <v>0</v>
      </c>
      <c r="BM427" s="16">
        <v>2787.5</v>
      </c>
      <c r="BN427" s="16">
        <v>929.2</v>
      </c>
      <c r="BO427" s="16">
        <v>3716.6</v>
      </c>
      <c r="BP427" s="16">
        <v>1548.9</v>
      </c>
      <c r="BQ427" s="16">
        <v>12388.4</v>
      </c>
      <c r="BR427" s="16">
        <v>0</v>
      </c>
      <c r="BS427" s="16">
        <v>8362.4</v>
      </c>
      <c r="BT427" s="16">
        <v>309.39999999999998</v>
      </c>
      <c r="BU427" s="16">
        <v>2167.6999999999998</v>
      </c>
      <c r="BV427" s="16">
        <v>0</v>
      </c>
      <c r="BW427" s="16">
        <v>7742.6</v>
      </c>
      <c r="BX427" s="16">
        <v>1238.5999999999999</v>
      </c>
      <c r="BY427" s="16">
        <v>0</v>
      </c>
      <c r="BZ427" s="16">
        <v>0</v>
      </c>
      <c r="CA427" s="16">
        <v>0</v>
      </c>
      <c r="CB427" s="16">
        <v>0</v>
      </c>
      <c r="CC427" s="16">
        <v>7123.8</v>
      </c>
      <c r="CD427" s="16">
        <v>25706.9</v>
      </c>
      <c r="CE427" s="16">
        <v>0</v>
      </c>
      <c r="CF427" s="16">
        <v>0</v>
      </c>
      <c r="CG427" s="16">
        <v>6813.5</v>
      </c>
      <c r="CH427" s="16">
        <v>0</v>
      </c>
      <c r="CI427" s="16">
        <v>6194.7</v>
      </c>
    </row>
    <row r="428" spans="1:87" ht="15" thickBot="1" x14ac:dyDescent="0.35">
      <c r="A428" s="15" t="s">
        <v>325</v>
      </c>
      <c r="B428" s="16">
        <v>0</v>
      </c>
      <c r="C428" s="16">
        <v>6566.4</v>
      </c>
      <c r="D428" s="16">
        <v>0</v>
      </c>
      <c r="E428" s="16">
        <v>0</v>
      </c>
      <c r="F428" s="16">
        <v>10318.700000000001</v>
      </c>
      <c r="G428" s="16">
        <v>0</v>
      </c>
      <c r="H428" s="16">
        <v>938.1</v>
      </c>
      <c r="I428" s="16">
        <v>0</v>
      </c>
      <c r="J428" s="16">
        <v>0</v>
      </c>
      <c r="K428" s="16">
        <v>0</v>
      </c>
      <c r="L428" s="16">
        <v>30018</v>
      </c>
      <c r="M428" s="16">
        <v>2814.2</v>
      </c>
      <c r="N428" s="16">
        <v>5628.4</v>
      </c>
      <c r="O428" s="16">
        <v>0</v>
      </c>
      <c r="P428" s="16">
        <v>938.1</v>
      </c>
      <c r="Q428" s="16">
        <v>938.1</v>
      </c>
      <c r="R428" s="16">
        <v>0</v>
      </c>
      <c r="S428" s="16">
        <v>0</v>
      </c>
      <c r="T428" s="16">
        <v>22513.5</v>
      </c>
      <c r="U428" s="16">
        <v>938.1</v>
      </c>
      <c r="V428" s="16">
        <v>6566.4</v>
      </c>
      <c r="W428" s="16">
        <v>0</v>
      </c>
      <c r="X428" s="16">
        <v>0</v>
      </c>
      <c r="Y428" s="16">
        <v>5628.4</v>
      </c>
      <c r="Z428" s="16">
        <v>15009</v>
      </c>
      <c r="AA428" s="16">
        <v>4690.3</v>
      </c>
      <c r="BI428" s="15" t="s">
        <v>325</v>
      </c>
      <c r="BJ428" s="16">
        <v>9911.2999999999993</v>
      </c>
      <c r="BK428" s="16">
        <v>14866.4</v>
      </c>
      <c r="BL428" s="16">
        <v>0</v>
      </c>
      <c r="BM428" s="16">
        <v>2787.5</v>
      </c>
      <c r="BN428" s="16">
        <v>929.2</v>
      </c>
      <c r="BO428" s="16">
        <v>3716.6</v>
      </c>
      <c r="BP428" s="16">
        <v>1548.9</v>
      </c>
      <c r="BQ428" s="16">
        <v>12388.4</v>
      </c>
      <c r="BR428" s="16">
        <v>0</v>
      </c>
      <c r="BS428" s="16">
        <v>8362.4</v>
      </c>
      <c r="BT428" s="16">
        <v>309.39999999999998</v>
      </c>
      <c r="BU428" s="16">
        <v>2167.6999999999998</v>
      </c>
      <c r="BV428" s="16">
        <v>0</v>
      </c>
      <c r="BW428" s="16">
        <v>7742.6</v>
      </c>
      <c r="BX428" s="16">
        <v>1238.5999999999999</v>
      </c>
      <c r="BY428" s="16">
        <v>0</v>
      </c>
      <c r="BZ428" s="16">
        <v>0</v>
      </c>
      <c r="CA428" s="16">
        <v>0</v>
      </c>
      <c r="CB428" s="16">
        <v>0</v>
      </c>
      <c r="CC428" s="16">
        <v>7123.8</v>
      </c>
      <c r="CD428" s="16">
        <v>25706.9</v>
      </c>
      <c r="CE428" s="16">
        <v>0</v>
      </c>
      <c r="CF428" s="16">
        <v>0</v>
      </c>
      <c r="CG428" s="16">
        <v>6813.5</v>
      </c>
      <c r="CH428" s="16">
        <v>0</v>
      </c>
      <c r="CI428" s="16">
        <v>6194.7</v>
      </c>
    </row>
    <row r="429" spans="1:87" ht="15" thickBot="1" x14ac:dyDescent="0.35">
      <c r="A429" s="15" t="s">
        <v>326</v>
      </c>
      <c r="B429" s="16">
        <v>0</v>
      </c>
      <c r="C429" s="16">
        <v>6566.4</v>
      </c>
      <c r="D429" s="16">
        <v>0</v>
      </c>
      <c r="E429" s="16">
        <v>0</v>
      </c>
      <c r="F429" s="16">
        <v>7504.5</v>
      </c>
      <c r="G429" s="16">
        <v>0</v>
      </c>
      <c r="H429" s="16">
        <v>938.1</v>
      </c>
      <c r="I429" s="16">
        <v>0</v>
      </c>
      <c r="J429" s="16">
        <v>0</v>
      </c>
      <c r="K429" s="16">
        <v>0</v>
      </c>
      <c r="L429" s="16">
        <v>30018</v>
      </c>
      <c r="M429" s="16">
        <v>2814.2</v>
      </c>
      <c r="N429" s="16">
        <v>2814.2</v>
      </c>
      <c r="O429" s="16">
        <v>0</v>
      </c>
      <c r="P429" s="16">
        <v>938.1</v>
      </c>
      <c r="Q429" s="16">
        <v>938.1</v>
      </c>
      <c r="R429" s="16">
        <v>0</v>
      </c>
      <c r="S429" s="16">
        <v>0</v>
      </c>
      <c r="T429" s="16">
        <v>22513.5</v>
      </c>
      <c r="U429" s="16">
        <v>938.1</v>
      </c>
      <c r="V429" s="16">
        <v>6566.4</v>
      </c>
      <c r="W429" s="16">
        <v>0</v>
      </c>
      <c r="X429" s="16">
        <v>0</v>
      </c>
      <c r="Y429" s="16">
        <v>5628.4</v>
      </c>
      <c r="Z429" s="16">
        <v>2814.2</v>
      </c>
      <c r="AA429" s="16">
        <v>4690.3</v>
      </c>
      <c r="BI429" s="15" t="s">
        <v>326</v>
      </c>
      <c r="BJ429" s="16">
        <v>9911.2999999999993</v>
      </c>
      <c r="BK429" s="16">
        <v>14866.4</v>
      </c>
      <c r="BL429" s="16">
        <v>0</v>
      </c>
      <c r="BM429" s="16">
        <v>2787.5</v>
      </c>
      <c r="BN429" s="16">
        <v>929.2</v>
      </c>
      <c r="BO429" s="16">
        <v>3716.6</v>
      </c>
      <c r="BP429" s="16">
        <v>1548.9</v>
      </c>
      <c r="BQ429" s="16">
        <v>12388.4</v>
      </c>
      <c r="BR429" s="16">
        <v>0</v>
      </c>
      <c r="BS429" s="16">
        <v>8362.4</v>
      </c>
      <c r="BT429" s="16">
        <v>309.39999999999998</v>
      </c>
      <c r="BU429" s="16">
        <v>2167.6999999999998</v>
      </c>
      <c r="BV429" s="16">
        <v>0</v>
      </c>
      <c r="BW429" s="16">
        <v>7742.6</v>
      </c>
      <c r="BX429" s="16">
        <v>1238.5999999999999</v>
      </c>
      <c r="BY429" s="16">
        <v>0</v>
      </c>
      <c r="BZ429" s="16">
        <v>0</v>
      </c>
      <c r="CA429" s="16">
        <v>0</v>
      </c>
      <c r="CB429" s="16">
        <v>0</v>
      </c>
      <c r="CC429" s="16">
        <v>7123.8</v>
      </c>
      <c r="CD429" s="16">
        <v>25706.9</v>
      </c>
      <c r="CE429" s="16">
        <v>0</v>
      </c>
      <c r="CF429" s="16">
        <v>0</v>
      </c>
      <c r="CG429" s="16">
        <v>6813.5</v>
      </c>
      <c r="CH429" s="16">
        <v>0</v>
      </c>
      <c r="CI429" s="16">
        <v>6194.7</v>
      </c>
    </row>
    <row r="430" spans="1:87" ht="15" thickBot="1" x14ac:dyDescent="0.35">
      <c r="A430" s="15" t="s">
        <v>328</v>
      </c>
      <c r="B430" s="16">
        <v>0</v>
      </c>
      <c r="C430" s="16">
        <v>6566.4</v>
      </c>
      <c r="D430" s="16">
        <v>0</v>
      </c>
      <c r="E430" s="16">
        <v>0</v>
      </c>
      <c r="F430" s="16">
        <v>7504.5</v>
      </c>
      <c r="G430" s="16">
        <v>0</v>
      </c>
      <c r="H430" s="16">
        <v>938.1</v>
      </c>
      <c r="I430" s="16">
        <v>0</v>
      </c>
      <c r="J430" s="16">
        <v>0</v>
      </c>
      <c r="K430" s="16">
        <v>0</v>
      </c>
      <c r="L430" s="16">
        <v>30018</v>
      </c>
      <c r="M430" s="16">
        <v>2814.2</v>
      </c>
      <c r="N430" s="16">
        <v>2814.2</v>
      </c>
      <c r="O430" s="16">
        <v>0</v>
      </c>
      <c r="P430" s="16">
        <v>938.1</v>
      </c>
      <c r="Q430" s="16">
        <v>938.1</v>
      </c>
      <c r="R430" s="16">
        <v>0</v>
      </c>
      <c r="S430" s="16">
        <v>0</v>
      </c>
      <c r="T430" s="16">
        <v>22513.5</v>
      </c>
      <c r="U430" s="16">
        <v>938.1</v>
      </c>
      <c r="V430" s="16">
        <v>6566.4</v>
      </c>
      <c r="W430" s="16">
        <v>0</v>
      </c>
      <c r="X430" s="16">
        <v>0</v>
      </c>
      <c r="Y430" s="16">
        <v>5628.4</v>
      </c>
      <c r="Z430" s="16">
        <v>2814.2</v>
      </c>
      <c r="AA430" s="16">
        <v>4690.3</v>
      </c>
      <c r="BI430" s="15" t="s">
        <v>328</v>
      </c>
      <c r="BJ430" s="16">
        <v>9911.2999999999993</v>
      </c>
      <c r="BK430" s="16">
        <v>14866.4</v>
      </c>
      <c r="BL430" s="16">
        <v>0</v>
      </c>
      <c r="BM430" s="16">
        <v>2787.5</v>
      </c>
      <c r="BN430" s="16">
        <v>929.2</v>
      </c>
      <c r="BO430" s="16">
        <v>3716.6</v>
      </c>
      <c r="BP430" s="16">
        <v>1548.9</v>
      </c>
      <c r="BQ430" s="16">
        <v>12388.4</v>
      </c>
      <c r="BR430" s="16">
        <v>0</v>
      </c>
      <c r="BS430" s="16">
        <v>8362.4</v>
      </c>
      <c r="BT430" s="16">
        <v>309.39999999999998</v>
      </c>
      <c r="BU430" s="16">
        <v>2167.6999999999998</v>
      </c>
      <c r="BV430" s="16">
        <v>0</v>
      </c>
      <c r="BW430" s="16">
        <v>7742.6</v>
      </c>
      <c r="BX430" s="16">
        <v>1238.5999999999999</v>
      </c>
      <c r="BY430" s="16">
        <v>0</v>
      </c>
      <c r="BZ430" s="16">
        <v>0</v>
      </c>
      <c r="CA430" s="16">
        <v>0</v>
      </c>
      <c r="CB430" s="16">
        <v>0</v>
      </c>
      <c r="CC430" s="16">
        <v>7123.8</v>
      </c>
      <c r="CD430" s="16">
        <v>25706.9</v>
      </c>
      <c r="CE430" s="16">
        <v>0</v>
      </c>
      <c r="CF430" s="16">
        <v>0</v>
      </c>
      <c r="CG430" s="16">
        <v>6813.5</v>
      </c>
      <c r="CH430" s="16">
        <v>0</v>
      </c>
      <c r="CI430" s="16">
        <v>6194.7</v>
      </c>
    </row>
    <row r="431" spans="1:87" ht="15" thickBot="1" x14ac:dyDescent="0.35">
      <c r="A431" s="15" t="s">
        <v>329</v>
      </c>
      <c r="B431" s="16">
        <v>0</v>
      </c>
      <c r="C431" s="16">
        <v>6566.4</v>
      </c>
      <c r="D431" s="16">
        <v>0</v>
      </c>
      <c r="E431" s="16">
        <v>0</v>
      </c>
      <c r="F431" s="16">
        <v>7504.5</v>
      </c>
      <c r="G431" s="16">
        <v>0</v>
      </c>
      <c r="H431" s="16">
        <v>938.1</v>
      </c>
      <c r="I431" s="16">
        <v>0</v>
      </c>
      <c r="J431" s="16">
        <v>0</v>
      </c>
      <c r="K431" s="16">
        <v>0</v>
      </c>
      <c r="L431" s="16">
        <v>30018</v>
      </c>
      <c r="M431" s="16">
        <v>2814.2</v>
      </c>
      <c r="N431" s="16">
        <v>0</v>
      </c>
      <c r="O431" s="16">
        <v>0</v>
      </c>
      <c r="P431" s="16">
        <v>938.1</v>
      </c>
      <c r="Q431" s="16">
        <v>938.1</v>
      </c>
      <c r="R431" s="16">
        <v>0</v>
      </c>
      <c r="S431" s="16">
        <v>0</v>
      </c>
      <c r="T431" s="16">
        <v>22513.5</v>
      </c>
      <c r="U431" s="16">
        <v>938.1</v>
      </c>
      <c r="V431" s="16">
        <v>4690.3</v>
      </c>
      <c r="W431" s="16">
        <v>0</v>
      </c>
      <c r="X431" s="16">
        <v>0</v>
      </c>
      <c r="Y431" s="16">
        <v>5628.4</v>
      </c>
      <c r="Z431" s="16">
        <v>2814.2</v>
      </c>
      <c r="AA431" s="16">
        <v>4690.3</v>
      </c>
      <c r="BI431" s="15" t="s">
        <v>329</v>
      </c>
      <c r="BJ431" s="16">
        <v>9911.2999999999993</v>
      </c>
      <c r="BK431" s="16">
        <v>14866.4</v>
      </c>
      <c r="BL431" s="16">
        <v>0</v>
      </c>
      <c r="BM431" s="16">
        <v>2787.5</v>
      </c>
      <c r="BN431" s="16">
        <v>929.2</v>
      </c>
      <c r="BO431" s="16">
        <v>3716.6</v>
      </c>
      <c r="BP431" s="16">
        <v>1548.9</v>
      </c>
      <c r="BQ431" s="16">
        <v>12388.4</v>
      </c>
      <c r="BR431" s="16">
        <v>0</v>
      </c>
      <c r="BS431" s="16">
        <v>8362.4</v>
      </c>
      <c r="BT431" s="16">
        <v>309.39999999999998</v>
      </c>
      <c r="BU431" s="16">
        <v>2167.6999999999998</v>
      </c>
      <c r="BV431" s="16">
        <v>0</v>
      </c>
      <c r="BW431" s="16">
        <v>7742.6</v>
      </c>
      <c r="BX431" s="16">
        <v>1238.5999999999999</v>
      </c>
      <c r="BY431" s="16">
        <v>0</v>
      </c>
      <c r="BZ431" s="16">
        <v>0</v>
      </c>
      <c r="CA431" s="16">
        <v>0</v>
      </c>
      <c r="CB431" s="16">
        <v>0</v>
      </c>
      <c r="CC431" s="16">
        <v>7123.8</v>
      </c>
      <c r="CD431" s="16">
        <v>25706.9</v>
      </c>
      <c r="CE431" s="16">
        <v>0</v>
      </c>
      <c r="CF431" s="16">
        <v>0</v>
      </c>
      <c r="CG431" s="16">
        <v>6813.5</v>
      </c>
      <c r="CH431" s="16">
        <v>0</v>
      </c>
      <c r="CI431" s="16">
        <v>6194.7</v>
      </c>
    </row>
    <row r="432" spans="1:87" ht="15" thickBot="1" x14ac:dyDescent="0.35">
      <c r="A432" s="15" t="s">
        <v>330</v>
      </c>
      <c r="B432" s="16">
        <v>0</v>
      </c>
      <c r="C432" s="16">
        <v>6566.4</v>
      </c>
      <c r="D432" s="16">
        <v>0</v>
      </c>
      <c r="E432" s="16">
        <v>0</v>
      </c>
      <c r="F432" s="16">
        <v>7504.5</v>
      </c>
      <c r="G432" s="16">
        <v>0</v>
      </c>
      <c r="H432" s="16">
        <v>938.1</v>
      </c>
      <c r="I432" s="16">
        <v>0</v>
      </c>
      <c r="J432" s="16">
        <v>0</v>
      </c>
      <c r="K432" s="16">
        <v>0</v>
      </c>
      <c r="L432" s="16">
        <v>30018</v>
      </c>
      <c r="M432" s="16">
        <v>2814.2</v>
      </c>
      <c r="N432" s="16">
        <v>0</v>
      </c>
      <c r="O432" s="16">
        <v>0</v>
      </c>
      <c r="P432" s="16">
        <v>938.1</v>
      </c>
      <c r="Q432" s="16">
        <v>938.1</v>
      </c>
      <c r="R432" s="16">
        <v>0</v>
      </c>
      <c r="S432" s="16">
        <v>0</v>
      </c>
      <c r="T432" s="16">
        <v>22513.5</v>
      </c>
      <c r="U432" s="16">
        <v>938.1</v>
      </c>
      <c r="V432" s="16">
        <v>4690.3</v>
      </c>
      <c r="W432" s="16">
        <v>0</v>
      </c>
      <c r="X432" s="16">
        <v>0</v>
      </c>
      <c r="Y432" s="16">
        <v>5628.4</v>
      </c>
      <c r="Z432" s="16">
        <v>2814.2</v>
      </c>
      <c r="AA432" s="16">
        <v>4690.3</v>
      </c>
      <c r="BI432" s="15" t="s">
        <v>330</v>
      </c>
      <c r="BJ432" s="16">
        <v>9911.2999999999993</v>
      </c>
      <c r="BK432" s="16">
        <v>14866.4</v>
      </c>
      <c r="BL432" s="16">
        <v>0</v>
      </c>
      <c r="BM432" s="16">
        <v>2787.5</v>
      </c>
      <c r="BN432" s="16">
        <v>929.2</v>
      </c>
      <c r="BO432" s="16">
        <v>3716.6</v>
      </c>
      <c r="BP432" s="16">
        <v>1548.9</v>
      </c>
      <c r="BQ432" s="16">
        <v>8982.1</v>
      </c>
      <c r="BR432" s="16">
        <v>0</v>
      </c>
      <c r="BS432" s="16">
        <v>8362.4</v>
      </c>
      <c r="BT432" s="16">
        <v>309.39999999999998</v>
      </c>
      <c r="BU432" s="16">
        <v>2167.6999999999998</v>
      </c>
      <c r="BV432" s="16">
        <v>0</v>
      </c>
      <c r="BW432" s="16">
        <v>7742.6</v>
      </c>
      <c r="BX432" s="16">
        <v>1238.5999999999999</v>
      </c>
      <c r="BY432" s="16">
        <v>0</v>
      </c>
      <c r="BZ432" s="16">
        <v>0</v>
      </c>
      <c r="CA432" s="16">
        <v>0</v>
      </c>
      <c r="CB432" s="16">
        <v>0</v>
      </c>
      <c r="CC432" s="16">
        <v>7123.8</v>
      </c>
      <c r="CD432" s="16">
        <v>25706.9</v>
      </c>
      <c r="CE432" s="16">
        <v>0</v>
      </c>
      <c r="CF432" s="16">
        <v>0</v>
      </c>
      <c r="CG432" s="16">
        <v>6813.5</v>
      </c>
      <c r="CH432" s="16">
        <v>0</v>
      </c>
      <c r="CI432" s="16">
        <v>6194.7</v>
      </c>
    </row>
    <row r="433" spans="1:87" ht="15" thickBot="1" x14ac:dyDescent="0.35">
      <c r="A433" s="15" t="s">
        <v>331</v>
      </c>
      <c r="B433" s="16">
        <v>0</v>
      </c>
      <c r="C433" s="16">
        <v>6566.4</v>
      </c>
      <c r="D433" s="16">
        <v>0</v>
      </c>
      <c r="E433" s="16">
        <v>0</v>
      </c>
      <c r="F433" s="16">
        <v>7504.5</v>
      </c>
      <c r="G433" s="16">
        <v>0</v>
      </c>
      <c r="H433" s="16">
        <v>938.1</v>
      </c>
      <c r="I433" s="16">
        <v>0</v>
      </c>
      <c r="J433" s="16">
        <v>0</v>
      </c>
      <c r="K433" s="16">
        <v>0</v>
      </c>
      <c r="L433" s="16">
        <v>30018</v>
      </c>
      <c r="M433" s="16">
        <v>2814.2</v>
      </c>
      <c r="N433" s="16">
        <v>0</v>
      </c>
      <c r="O433" s="16">
        <v>0</v>
      </c>
      <c r="P433" s="16">
        <v>0</v>
      </c>
      <c r="Q433" s="16">
        <v>938.1</v>
      </c>
      <c r="R433" s="16">
        <v>0</v>
      </c>
      <c r="S433" s="16">
        <v>0</v>
      </c>
      <c r="T433" s="16">
        <v>22513.5</v>
      </c>
      <c r="U433" s="16">
        <v>938.1</v>
      </c>
      <c r="V433" s="16">
        <v>4690.3</v>
      </c>
      <c r="W433" s="16">
        <v>0</v>
      </c>
      <c r="X433" s="16">
        <v>0</v>
      </c>
      <c r="Y433" s="16">
        <v>5628.4</v>
      </c>
      <c r="Z433" s="16">
        <v>2814.2</v>
      </c>
      <c r="AA433" s="16">
        <v>4690.3</v>
      </c>
      <c r="BI433" s="15" t="s">
        <v>331</v>
      </c>
      <c r="BJ433" s="16">
        <v>9911.2999999999993</v>
      </c>
      <c r="BK433" s="16">
        <v>6504.1</v>
      </c>
      <c r="BL433" s="16">
        <v>0</v>
      </c>
      <c r="BM433" s="16">
        <v>2787.5</v>
      </c>
      <c r="BN433" s="16">
        <v>929.2</v>
      </c>
      <c r="BO433" s="16">
        <v>3716.6</v>
      </c>
      <c r="BP433" s="16">
        <v>1548.9</v>
      </c>
      <c r="BQ433" s="16">
        <v>8982.1</v>
      </c>
      <c r="BR433" s="16">
        <v>0</v>
      </c>
      <c r="BS433" s="16">
        <v>8362.4</v>
      </c>
      <c r="BT433" s="16">
        <v>309.39999999999998</v>
      </c>
      <c r="BU433" s="16">
        <v>2167.6999999999998</v>
      </c>
      <c r="BV433" s="16">
        <v>0</v>
      </c>
      <c r="BW433" s="16">
        <v>7742.6</v>
      </c>
      <c r="BX433" s="16">
        <v>1238.5999999999999</v>
      </c>
      <c r="BY433" s="16">
        <v>0</v>
      </c>
      <c r="BZ433" s="16">
        <v>0</v>
      </c>
      <c r="CA433" s="16">
        <v>0</v>
      </c>
      <c r="CB433" s="16">
        <v>0</v>
      </c>
      <c r="CC433" s="16">
        <v>7123.8</v>
      </c>
      <c r="CD433" s="16">
        <v>25706.9</v>
      </c>
      <c r="CE433" s="16">
        <v>0</v>
      </c>
      <c r="CF433" s="16">
        <v>0</v>
      </c>
      <c r="CG433" s="16">
        <v>6813.5</v>
      </c>
      <c r="CH433" s="16">
        <v>0</v>
      </c>
      <c r="CI433" s="16">
        <v>6194.7</v>
      </c>
    </row>
    <row r="434" spans="1:87" ht="15" thickBot="1" x14ac:dyDescent="0.35">
      <c r="A434" s="15" t="s">
        <v>332</v>
      </c>
      <c r="B434" s="16">
        <v>0</v>
      </c>
      <c r="C434" s="16">
        <v>6566.4</v>
      </c>
      <c r="D434" s="16">
        <v>0</v>
      </c>
      <c r="E434" s="16">
        <v>0</v>
      </c>
      <c r="F434" s="16">
        <v>7504.5</v>
      </c>
      <c r="G434" s="16">
        <v>0</v>
      </c>
      <c r="H434" s="16">
        <v>938.1</v>
      </c>
      <c r="I434" s="16">
        <v>0</v>
      </c>
      <c r="J434" s="16">
        <v>0</v>
      </c>
      <c r="K434" s="16">
        <v>0</v>
      </c>
      <c r="L434" s="16">
        <v>30018</v>
      </c>
      <c r="M434" s="16">
        <v>2814.2</v>
      </c>
      <c r="N434" s="16">
        <v>0</v>
      </c>
      <c r="O434" s="16">
        <v>0</v>
      </c>
      <c r="P434" s="16">
        <v>0</v>
      </c>
      <c r="Q434" s="16">
        <v>938.1</v>
      </c>
      <c r="R434" s="16">
        <v>0</v>
      </c>
      <c r="S434" s="16">
        <v>0</v>
      </c>
      <c r="T434" s="16">
        <v>22513.5</v>
      </c>
      <c r="U434" s="16">
        <v>938.1</v>
      </c>
      <c r="V434" s="16">
        <v>4690.3</v>
      </c>
      <c r="W434" s="16">
        <v>0</v>
      </c>
      <c r="X434" s="16">
        <v>0</v>
      </c>
      <c r="Y434" s="16">
        <v>5628.4</v>
      </c>
      <c r="Z434" s="16">
        <v>2814.2</v>
      </c>
      <c r="AA434" s="16">
        <v>4690.3</v>
      </c>
      <c r="BI434" s="15" t="s">
        <v>332</v>
      </c>
      <c r="BJ434" s="16">
        <v>9911.2999999999993</v>
      </c>
      <c r="BK434" s="16">
        <v>6504.1</v>
      </c>
      <c r="BL434" s="16">
        <v>0</v>
      </c>
      <c r="BM434" s="16">
        <v>2787.5</v>
      </c>
      <c r="BN434" s="16">
        <v>929.2</v>
      </c>
      <c r="BO434" s="16">
        <v>3716.6</v>
      </c>
      <c r="BP434" s="16">
        <v>1548.9</v>
      </c>
      <c r="BQ434" s="16">
        <v>8982.1</v>
      </c>
      <c r="BR434" s="16">
        <v>0</v>
      </c>
      <c r="BS434" s="16">
        <v>8362.4</v>
      </c>
      <c r="BT434" s="16">
        <v>309.39999999999998</v>
      </c>
      <c r="BU434" s="16">
        <v>2167.6999999999998</v>
      </c>
      <c r="BV434" s="16">
        <v>0</v>
      </c>
      <c r="BW434" s="16">
        <v>7742.6</v>
      </c>
      <c r="BX434" s="16">
        <v>1238.5999999999999</v>
      </c>
      <c r="BY434" s="16">
        <v>0</v>
      </c>
      <c r="BZ434" s="16">
        <v>0</v>
      </c>
      <c r="CA434" s="16">
        <v>0</v>
      </c>
      <c r="CB434" s="16">
        <v>0</v>
      </c>
      <c r="CC434" s="16">
        <v>7123.8</v>
      </c>
      <c r="CD434" s="16">
        <v>25706.9</v>
      </c>
      <c r="CE434" s="16">
        <v>0</v>
      </c>
      <c r="CF434" s="16">
        <v>0</v>
      </c>
      <c r="CG434" s="16">
        <v>6813.5</v>
      </c>
      <c r="CH434" s="16">
        <v>0</v>
      </c>
      <c r="CI434" s="16">
        <v>6194.7</v>
      </c>
    </row>
    <row r="435" spans="1:87" ht="15" thickBot="1" x14ac:dyDescent="0.35">
      <c r="A435" s="15" t="s">
        <v>333</v>
      </c>
      <c r="B435" s="16">
        <v>0</v>
      </c>
      <c r="C435" s="16">
        <v>6566.4</v>
      </c>
      <c r="D435" s="16">
        <v>0</v>
      </c>
      <c r="E435" s="16">
        <v>0</v>
      </c>
      <c r="F435" s="16">
        <v>7504.5</v>
      </c>
      <c r="G435" s="16">
        <v>0</v>
      </c>
      <c r="H435" s="16">
        <v>938.1</v>
      </c>
      <c r="I435" s="16">
        <v>0</v>
      </c>
      <c r="J435" s="16">
        <v>0</v>
      </c>
      <c r="K435" s="16">
        <v>0</v>
      </c>
      <c r="L435" s="16">
        <v>30018</v>
      </c>
      <c r="M435" s="16">
        <v>2814.2</v>
      </c>
      <c r="N435" s="16">
        <v>0</v>
      </c>
      <c r="O435" s="16">
        <v>0</v>
      </c>
      <c r="P435" s="16">
        <v>0</v>
      </c>
      <c r="Q435" s="16">
        <v>938.1</v>
      </c>
      <c r="R435" s="16">
        <v>0</v>
      </c>
      <c r="S435" s="16">
        <v>0</v>
      </c>
      <c r="T435" s="16">
        <v>22513.5</v>
      </c>
      <c r="U435" s="16">
        <v>938.1</v>
      </c>
      <c r="V435" s="16">
        <v>4690.3</v>
      </c>
      <c r="W435" s="16">
        <v>0</v>
      </c>
      <c r="X435" s="16">
        <v>0</v>
      </c>
      <c r="Y435" s="16">
        <v>5628.4</v>
      </c>
      <c r="Z435" s="16">
        <v>2814.2</v>
      </c>
      <c r="AA435" s="16">
        <v>4690.3</v>
      </c>
      <c r="BI435" s="15" t="s">
        <v>333</v>
      </c>
      <c r="BJ435" s="16">
        <v>9911.2999999999993</v>
      </c>
      <c r="BK435" s="16">
        <v>6504.1</v>
      </c>
      <c r="BL435" s="16">
        <v>0</v>
      </c>
      <c r="BM435" s="16">
        <v>2787.5</v>
      </c>
      <c r="BN435" s="16">
        <v>929.2</v>
      </c>
      <c r="BO435" s="16">
        <v>3716.6</v>
      </c>
      <c r="BP435" s="16">
        <v>1548.9</v>
      </c>
      <c r="BQ435" s="16">
        <v>8982.1</v>
      </c>
      <c r="BR435" s="16">
        <v>0</v>
      </c>
      <c r="BS435" s="16">
        <v>8362.4</v>
      </c>
      <c r="BT435" s="16">
        <v>309.39999999999998</v>
      </c>
      <c r="BU435" s="16">
        <v>2167.6999999999998</v>
      </c>
      <c r="BV435" s="16">
        <v>0</v>
      </c>
      <c r="BW435" s="16">
        <v>7742.6</v>
      </c>
      <c r="BX435" s="16">
        <v>1238.5999999999999</v>
      </c>
      <c r="BY435" s="16">
        <v>0</v>
      </c>
      <c r="BZ435" s="16">
        <v>0</v>
      </c>
      <c r="CA435" s="16">
        <v>0</v>
      </c>
      <c r="CB435" s="16">
        <v>0</v>
      </c>
      <c r="CC435" s="16">
        <v>7123.8</v>
      </c>
      <c r="CD435" s="16">
        <v>25706.9</v>
      </c>
      <c r="CE435" s="16">
        <v>0</v>
      </c>
      <c r="CF435" s="16">
        <v>0</v>
      </c>
      <c r="CG435" s="16">
        <v>6813.5</v>
      </c>
      <c r="CH435" s="16">
        <v>0</v>
      </c>
      <c r="CI435" s="16">
        <v>6194.7</v>
      </c>
    </row>
    <row r="436" spans="1:87" ht="15" thickBot="1" x14ac:dyDescent="0.35">
      <c r="A436" s="15" t="s">
        <v>334</v>
      </c>
      <c r="B436" s="16">
        <v>0</v>
      </c>
      <c r="C436" s="16">
        <v>6566.4</v>
      </c>
      <c r="D436" s="16">
        <v>0</v>
      </c>
      <c r="E436" s="16">
        <v>0</v>
      </c>
      <c r="F436" s="16">
        <v>7504.5</v>
      </c>
      <c r="G436" s="16">
        <v>0</v>
      </c>
      <c r="H436" s="16">
        <v>938.1</v>
      </c>
      <c r="I436" s="16">
        <v>0</v>
      </c>
      <c r="J436" s="16">
        <v>0</v>
      </c>
      <c r="K436" s="16">
        <v>0</v>
      </c>
      <c r="L436" s="16">
        <v>30018</v>
      </c>
      <c r="M436" s="16">
        <v>2814.2</v>
      </c>
      <c r="N436" s="16">
        <v>0</v>
      </c>
      <c r="O436" s="16">
        <v>0</v>
      </c>
      <c r="P436" s="16">
        <v>0</v>
      </c>
      <c r="Q436" s="16">
        <v>938.1</v>
      </c>
      <c r="R436" s="16">
        <v>0</v>
      </c>
      <c r="S436" s="16">
        <v>0</v>
      </c>
      <c r="T436" s="16">
        <v>22513.5</v>
      </c>
      <c r="U436" s="16">
        <v>938.1</v>
      </c>
      <c r="V436" s="16">
        <v>4690.3</v>
      </c>
      <c r="W436" s="16">
        <v>0</v>
      </c>
      <c r="X436" s="16">
        <v>0</v>
      </c>
      <c r="Y436" s="16">
        <v>5628.4</v>
      </c>
      <c r="Z436" s="16">
        <v>2814.2</v>
      </c>
      <c r="AA436" s="16">
        <v>4690.3</v>
      </c>
      <c r="BI436" s="15" t="s">
        <v>334</v>
      </c>
      <c r="BJ436" s="16">
        <v>9911.2999999999993</v>
      </c>
      <c r="BK436" s="16">
        <v>6504.1</v>
      </c>
      <c r="BL436" s="16">
        <v>0</v>
      </c>
      <c r="BM436" s="16">
        <v>2787.5</v>
      </c>
      <c r="BN436" s="16">
        <v>929.2</v>
      </c>
      <c r="BO436" s="16">
        <v>3716.6</v>
      </c>
      <c r="BP436" s="16">
        <v>1548.9</v>
      </c>
      <c r="BQ436" s="16">
        <v>8982.1</v>
      </c>
      <c r="BR436" s="16">
        <v>0</v>
      </c>
      <c r="BS436" s="16">
        <v>8362.4</v>
      </c>
      <c r="BT436" s="16">
        <v>309.39999999999998</v>
      </c>
      <c r="BU436" s="16">
        <v>2167.6999999999998</v>
      </c>
      <c r="BV436" s="16">
        <v>0</v>
      </c>
      <c r="BW436" s="16">
        <v>7742.6</v>
      </c>
      <c r="BX436" s="16">
        <v>1238.5999999999999</v>
      </c>
      <c r="BY436" s="16">
        <v>0</v>
      </c>
      <c r="BZ436" s="16">
        <v>0</v>
      </c>
      <c r="CA436" s="16">
        <v>0</v>
      </c>
      <c r="CB436" s="16">
        <v>0</v>
      </c>
      <c r="CC436" s="16">
        <v>7123.8</v>
      </c>
      <c r="CD436" s="16">
        <v>25706.9</v>
      </c>
      <c r="CE436" s="16">
        <v>0</v>
      </c>
      <c r="CF436" s="16">
        <v>0</v>
      </c>
      <c r="CG436" s="16">
        <v>6813.5</v>
      </c>
      <c r="CH436" s="16">
        <v>0</v>
      </c>
      <c r="CI436" s="16">
        <v>6194.7</v>
      </c>
    </row>
    <row r="437" spans="1:87" ht="15" thickBot="1" x14ac:dyDescent="0.35">
      <c r="A437" s="15" t="s">
        <v>335</v>
      </c>
      <c r="B437" s="16">
        <v>0</v>
      </c>
      <c r="C437" s="16">
        <v>6566.4</v>
      </c>
      <c r="D437" s="16">
        <v>0</v>
      </c>
      <c r="E437" s="16">
        <v>0</v>
      </c>
      <c r="F437" s="16">
        <v>7504.5</v>
      </c>
      <c r="G437" s="16">
        <v>0</v>
      </c>
      <c r="H437" s="16">
        <v>938.1</v>
      </c>
      <c r="I437" s="16">
        <v>0</v>
      </c>
      <c r="J437" s="16">
        <v>0</v>
      </c>
      <c r="K437" s="16">
        <v>0</v>
      </c>
      <c r="L437" s="16">
        <v>30018</v>
      </c>
      <c r="M437" s="16">
        <v>2814.2</v>
      </c>
      <c r="N437" s="16">
        <v>0</v>
      </c>
      <c r="O437" s="16">
        <v>0</v>
      </c>
      <c r="P437" s="16">
        <v>0</v>
      </c>
      <c r="Q437" s="16">
        <v>938.1</v>
      </c>
      <c r="R437" s="16">
        <v>0</v>
      </c>
      <c r="S437" s="16">
        <v>0</v>
      </c>
      <c r="T437" s="16">
        <v>22513.5</v>
      </c>
      <c r="U437" s="16">
        <v>938.1</v>
      </c>
      <c r="V437" s="16">
        <v>4690.3</v>
      </c>
      <c r="W437" s="16">
        <v>0</v>
      </c>
      <c r="X437" s="16">
        <v>0</v>
      </c>
      <c r="Y437" s="16">
        <v>5628.4</v>
      </c>
      <c r="Z437" s="16">
        <v>2814.2</v>
      </c>
      <c r="AA437" s="16">
        <v>4690.3</v>
      </c>
      <c r="BI437" s="15" t="s">
        <v>335</v>
      </c>
      <c r="BJ437" s="16">
        <v>9911.2999999999993</v>
      </c>
      <c r="BK437" s="16">
        <v>6504.1</v>
      </c>
      <c r="BL437" s="16">
        <v>0</v>
      </c>
      <c r="BM437" s="16">
        <v>2787.5</v>
      </c>
      <c r="BN437" s="16">
        <v>929.2</v>
      </c>
      <c r="BO437" s="16">
        <v>3716.6</v>
      </c>
      <c r="BP437" s="16">
        <v>1548.9</v>
      </c>
      <c r="BQ437" s="16">
        <v>8982.1</v>
      </c>
      <c r="BR437" s="16">
        <v>0</v>
      </c>
      <c r="BS437" s="16">
        <v>8362.4</v>
      </c>
      <c r="BT437" s="16">
        <v>309.39999999999998</v>
      </c>
      <c r="BU437" s="16">
        <v>2167.6999999999998</v>
      </c>
      <c r="BV437" s="16">
        <v>0</v>
      </c>
      <c r="BW437" s="16">
        <v>7742.6</v>
      </c>
      <c r="BX437" s="16">
        <v>1238.5999999999999</v>
      </c>
      <c r="BY437" s="16">
        <v>0</v>
      </c>
      <c r="BZ437" s="16">
        <v>0</v>
      </c>
      <c r="CA437" s="16">
        <v>0</v>
      </c>
      <c r="CB437" s="16">
        <v>0</v>
      </c>
      <c r="CC437" s="16">
        <v>7123.8</v>
      </c>
      <c r="CD437" s="16">
        <v>25706.9</v>
      </c>
      <c r="CE437" s="16">
        <v>0</v>
      </c>
      <c r="CF437" s="16">
        <v>0</v>
      </c>
      <c r="CG437" s="16">
        <v>6813.5</v>
      </c>
      <c r="CH437" s="16">
        <v>0</v>
      </c>
      <c r="CI437" s="16">
        <v>6194.7</v>
      </c>
    </row>
    <row r="438" spans="1:87" ht="15" thickBot="1" x14ac:dyDescent="0.35">
      <c r="A438" s="15" t="s">
        <v>336</v>
      </c>
      <c r="B438" s="16">
        <v>0</v>
      </c>
      <c r="C438" s="16">
        <v>6566.4</v>
      </c>
      <c r="D438" s="16">
        <v>0</v>
      </c>
      <c r="E438" s="16">
        <v>0</v>
      </c>
      <c r="F438" s="16">
        <v>7504.5</v>
      </c>
      <c r="G438" s="16">
        <v>0</v>
      </c>
      <c r="H438" s="16">
        <v>938.1</v>
      </c>
      <c r="I438" s="16">
        <v>0</v>
      </c>
      <c r="J438" s="16">
        <v>0</v>
      </c>
      <c r="K438" s="16">
        <v>0</v>
      </c>
      <c r="L438" s="16">
        <v>30018</v>
      </c>
      <c r="M438" s="16">
        <v>2814.2</v>
      </c>
      <c r="N438" s="16">
        <v>0</v>
      </c>
      <c r="O438" s="16">
        <v>0</v>
      </c>
      <c r="P438" s="16">
        <v>0</v>
      </c>
      <c r="Q438" s="16">
        <v>938.1</v>
      </c>
      <c r="R438" s="16">
        <v>0</v>
      </c>
      <c r="S438" s="16">
        <v>0</v>
      </c>
      <c r="T438" s="16">
        <v>22513.5</v>
      </c>
      <c r="U438" s="16">
        <v>938.1</v>
      </c>
      <c r="V438" s="16">
        <v>4690.3</v>
      </c>
      <c r="W438" s="16">
        <v>0</v>
      </c>
      <c r="X438" s="16">
        <v>0</v>
      </c>
      <c r="Y438" s="16">
        <v>5628.4</v>
      </c>
      <c r="Z438" s="16">
        <v>2814.2</v>
      </c>
      <c r="AA438" s="16">
        <v>4690.3</v>
      </c>
      <c r="BI438" s="15" t="s">
        <v>336</v>
      </c>
      <c r="BJ438" s="16">
        <v>9911.2999999999993</v>
      </c>
      <c r="BK438" s="16">
        <v>6504.1</v>
      </c>
      <c r="BL438" s="16">
        <v>0</v>
      </c>
      <c r="BM438" s="16">
        <v>2787.5</v>
      </c>
      <c r="BN438" s="16">
        <v>929.2</v>
      </c>
      <c r="BO438" s="16">
        <v>3716.6</v>
      </c>
      <c r="BP438" s="16">
        <v>1548.9</v>
      </c>
      <c r="BQ438" s="16">
        <v>8982.1</v>
      </c>
      <c r="BR438" s="16">
        <v>0</v>
      </c>
      <c r="BS438" s="16">
        <v>8362.4</v>
      </c>
      <c r="BT438" s="16">
        <v>309.39999999999998</v>
      </c>
      <c r="BU438" s="16">
        <v>2167.6999999999998</v>
      </c>
      <c r="BV438" s="16">
        <v>0</v>
      </c>
      <c r="BW438" s="16">
        <v>7742.6</v>
      </c>
      <c r="BX438" s="16">
        <v>1238.5999999999999</v>
      </c>
      <c r="BY438" s="16">
        <v>0</v>
      </c>
      <c r="BZ438" s="16">
        <v>0</v>
      </c>
      <c r="CA438" s="16">
        <v>0</v>
      </c>
      <c r="CB438" s="16">
        <v>0</v>
      </c>
      <c r="CC438" s="16">
        <v>7123.8</v>
      </c>
      <c r="CD438" s="16">
        <v>25706.9</v>
      </c>
      <c r="CE438" s="16">
        <v>0</v>
      </c>
      <c r="CF438" s="16">
        <v>0</v>
      </c>
      <c r="CG438" s="16">
        <v>6813.5</v>
      </c>
      <c r="CH438" s="16">
        <v>0</v>
      </c>
      <c r="CI438" s="16">
        <v>6194.7</v>
      </c>
    </row>
    <row r="439" spans="1:87" ht="15" thickBot="1" x14ac:dyDescent="0.35">
      <c r="A439" s="15" t="s">
        <v>337</v>
      </c>
      <c r="B439" s="16">
        <v>0</v>
      </c>
      <c r="C439" s="16">
        <v>6566.4</v>
      </c>
      <c r="D439" s="16">
        <v>0</v>
      </c>
      <c r="E439" s="16">
        <v>0</v>
      </c>
      <c r="F439" s="16">
        <v>7504.5</v>
      </c>
      <c r="G439" s="16">
        <v>0</v>
      </c>
      <c r="H439" s="16">
        <v>938.1</v>
      </c>
      <c r="I439" s="16">
        <v>0</v>
      </c>
      <c r="J439" s="16">
        <v>0</v>
      </c>
      <c r="K439" s="16">
        <v>0</v>
      </c>
      <c r="L439" s="16">
        <v>30018</v>
      </c>
      <c r="M439" s="16">
        <v>2814.2</v>
      </c>
      <c r="N439" s="16">
        <v>0</v>
      </c>
      <c r="O439" s="16">
        <v>0</v>
      </c>
      <c r="P439" s="16">
        <v>0</v>
      </c>
      <c r="Q439" s="16">
        <v>938.1</v>
      </c>
      <c r="R439" s="16">
        <v>0</v>
      </c>
      <c r="S439" s="16">
        <v>0</v>
      </c>
      <c r="T439" s="16">
        <v>22513.5</v>
      </c>
      <c r="U439" s="16">
        <v>938.1</v>
      </c>
      <c r="V439" s="16">
        <v>4690.3</v>
      </c>
      <c r="W439" s="16">
        <v>0</v>
      </c>
      <c r="X439" s="16">
        <v>0</v>
      </c>
      <c r="Y439" s="16">
        <v>5628.4</v>
      </c>
      <c r="Z439" s="16">
        <v>2814.2</v>
      </c>
      <c r="AA439" s="16">
        <v>4690.3</v>
      </c>
      <c r="BI439" s="15" t="s">
        <v>337</v>
      </c>
      <c r="BJ439" s="16">
        <v>9911.2999999999993</v>
      </c>
      <c r="BK439" s="16">
        <v>6504.1</v>
      </c>
      <c r="BL439" s="16">
        <v>0</v>
      </c>
      <c r="BM439" s="16">
        <v>2787.5</v>
      </c>
      <c r="BN439" s="16">
        <v>929.2</v>
      </c>
      <c r="BO439" s="16">
        <v>3716.6</v>
      </c>
      <c r="BP439" s="16">
        <v>1548.9</v>
      </c>
      <c r="BQ439" s="16">
        <v>8982.1</v>
      </c>
      <c r="BR439" s="16">
        <v>0</v>
      </c>
      <c r="BS439" s="16">
        <v>8362.4</v>
      </c>
      <c r="BT439" s="16">
        <v>309.39999999999998</v>
      </c>
      <c r="BU439" s="16">
        <v>2167.6999999999998</v>
      </c>
      <c r="BV439" s="16">
        <v>0</v>
      </c>
      <c r="BW439" s="16">
        <v>7742.6</v>
      </c>
      <c r="BX439" s="16">
        <v>1238.5999999999999</v>
      </c>
      <c r="BY439" s="16">
        <v>0</v>
      </c>
      <c r="BZ439" s="16">
        <v>0</v>
      </c>
      <c r="CA439" s="16">
        <v>0</v>
      </c>
      <c r="CB439" s="16">
        <v>0</v>
      </c>
      <c r="CC439" s="16">
        <v>7123.8</v>
      </c>
      <c r="CD439" s="16">
        <v>25706.9</v>
      </c>
      <c r="CE439" s="16">
        <v>0</v>
      </c>
      <c r="CF439" s="16">
        <v>0</v>
      </c>
      <c r="CG439" s="16">
        <v>6813.5</v>
      </c>
      <c r="CH439" s="16">
        <v>0</v>
      </c>
      <c r="CI439" s="16">
        <v>6194.7</v>
      </c>
    </row>
    <row r="440" spans="1:87" ht="15" thickBot="1" x14ac:dyDescent="0.35">
      <c r="A440" s="15" t="s">
        <v>338</v>
      </c>
      <c r="B440" s="16">
        <v>0</v>
      </c>
      <c r="C440" s="16">
        <v>6566.4</v>
      </c>
      <c r="D440" s="16">
        <v>0</v>
      </c>
      <c r="E440" s="16">
        <v>0</v>
      </c>
      <c r="F440" s="16">
        <v>7504.5</v>
      </c>
      <c r="G440" s="16">
        <v>0</v>
      </c>
      <c r="H440" s="16">
        <v>938.1</v>
      </c>
      <c r="I440" s="16">
        <v>0</v>
      </c>
      <c r="J440" s="16">
        <v>0</v>
      </c>
      <c r="K440" s="16">
        <v>0</v>
      </c>
      <c r="L440" s="16">
        <v>30018</v>
      </c>
      <c r="M440" s="16">
        <v>2814.2</v>
      </c>
      <c r="N440" s="16">
        <v>0</v>
      </c>
      <c r="O440" s="16">
        <v>0</v>
      </c>
      <c r="P440" s="16">
        <v>0</v>
      </c>
      <c r="Q440" s="16">
        <v>938.1</v>
      </c>
      <c r="R440" s="16">
        <v>0</v>
      </c>
      <c r="S440" s="16">
        <v>0</v>
      </c>
      <c r="T440" s="16">
        <v>22513.5</v>
      </c>
      <c r="U440" s="16">
        <v>938.1</v>
      </c>
      <c r="V440" s="16">
        <v>4690.3</v>
      </c>
      <c r="W440" s="16">
        <v>0</v>
      </c>
      <c r="X440" s="16">
        <v>0</v>
      </c>
      <c r="Y440" s="16">
        <v>5628.4</v>
      </c>
      <c r="Z440" s="16">
        <v>2814.2</v>
      </c>
      <c r="AA440" s="16">
        <v>4690.3</v>
      </c>
      <c r="BI440" s="15" t="s">
        <v>338</v>
      </c>
      <c r="BJ440" s="16">
        <v>9911.2999999999993</v>
      </c>
      <c r="BK440" s="16">
        <v>6504.1</v>
      </c>
      <c r="BL440" s="16">
        <v>0</v>
      </c>
      <c r="BM440" s="16">
        <v>2787.5</v>
      </c>
      <c r="BN440" s="16">
        <v>929.2</v>
      </c>
      <c r="BO440" s="16">
        <v>3716.6</v>
      </c>
      <c r="BP440" s="16">
        <v>1548.9</v>
      </c>
      <c r="BQ440" s="16">
        <v>8982.1</v>
      </c>
      <c r="BR440" s="16">
        <v>0</v>
      </c>
      <c r="BS440" s="16">
        <v>8362.4</v>
      </c>
      <c r="BT440" s="16">
        <v>309.39999999999998</v>
      </c>
      <c r="BU440" s="16">
        <v>2167.6999999999998</v>
      </c>
      <c r="BV440" s="16">
        <v>0</v>
      </c>
      <c r="BW440" s="16">
        <v>6504.1</v>
      </c>
      <c r="BX440" s="16">
        <v>1238.5999999999999</v>
      </c>
      <c r="BY440" s="16">
        <v>0</v>
      </c>
      <c r="BZ440" s="16">
        <v>0</v>
      </c>
      <c r="CA440" s="16">
        <v>0</v>
      </c>
      <c r="CB440" s="16">
        <v>0</v>
      </c>
      <c r="CC440" s="16">
        <v>7123.8</v>
      </c>
      <c r="CD440" s="16">
        <v>25706.9</v>
      </c>
      <c r="CE440" s="16">
        <v>0</v>
      </c>
      <c r="CF440" s="16">
        <v>0</v>
      </c>
      <c r="CG440" s="16">
        <v>6813.5</v>
      </c>
      <c r="CH440" s="16">
        <v>0</v>
      </c>
      <c r="CI440" s="16">
        <v>6194.7</v>
      </c>
    </row>
    <row r="441" spans="1:87" ht="15" thickBot="1" x14ac:dyDescent="0.35">
      <c r="A441" s="15" t="s">
        <v>339</v>
      </c>
      <c r="B441" s="16">
        <v>0</v>
      </c>
      <c r="C441" s="16">
        <v>6566.4</v>
      </c>
      <c r="D441" s="16">
        <v>0</v>
      </c>
      <c r="E441" s="16">
        <v>0</v>
      </c>
      <c r="F441" s="16">
        <v>7504.5</v>
      </c>
      <c r="G441" s="16">
        <v>0</v>
      </c>
      <c r="H441" s="16">
        <v>938.1</v>
      </c>
      <c r="I441" s="16">
        <v>0</v>
      </c>
      <c r="J441" s="16">
        <v>0</v>
      </c>
      <c r="K441" s="16">
        <v>0</v>
      </c>
      <c r="L441" s="16">
        <v>30018</v>
      </c>
      <c r="M441" s="16">
        <v>2814.2</v>
      </c>
      <c r="N441" s="16">
        <v>0</v>
      </c>
      <c r="O441" s="16">
        <v>0</v>
      </c>
      <c r="P441" s="16">
        <v>0</v>
      </c>
      <c r="Q441" s="16">
        <v>938.1</v>
      </c>
      <c r="R441" s="16">
        <v>0</v>
      </c>
      <c r="S441" s="16">
        <v>0</v>
      </c>
      <c r="T441" s="16">
        <v>22513.5</v>
      </c>
      <c r="U441" s="16">
        <v>938.1</v>
      </c>
      <c r="V441" s="16">
        <v>4690.3</v>
      </c>
      <c r="W441" s="16">
        <v>0</v>
      </c>
      <c r="X441" s="16">
        <v>0</v>
      </c>
      <c r="Y441" s="16">
        <v>5628.4</v>
      </c>
      <c r="Z441" s="16">
        <v>2814.2</v>
      </c>
      <c r="AA441" s="16">
        <v>3752.3</v>
      </c>
      <c r="BI441" s="15" t="s">
        <v>339</v>
      </c>
      <c r="BJ441" s="16">
        <v>9911.2999999999993</v>
      </c>
      <c r="BK441" s="16">
        <v>6504.1</v>
      </c>
      <c r="BL441" s="16">
        <v>0</v>
      </c>
      <c r="BM441" s="16">
        <v>2787.5</v>
      </c>
      <c r="BN441" s="16">
        <v>929.2</v>
      </c>
      <c r="BO441" s="16">
        <v>3716.6</v>
      </c>
      <c r="BP441" s="16">
        <v>1548.9</v>
      </c>
      <c r="BQ441" s="16">
        <v>8982.1</v>
      </c>
      <c r="BR441" s="16">
        <v>0</v>
      </c>
      <c r="BS441" s="16">
        <v>8362.4</v>
      </c>
      <c r="BT441" s="16">
        <v>309.39999999999998</v>
      </c>
      <c r="BU441" s="16">
        <v>2167.6999999999998</v>
      </c>
      <c r="BV441" s="16">
        <v>0</v>
      </c>
      <c r="BW441" s="16">
        <v>6504.1</v>
      </c>
      <c r="BX441" s="16">
        <v>1238.5999999999999</v>
      </c>
      <c r="BY441" s="16">
        <v>0</v>
      </c>
      <c r="BZ441" s="16">
        <v>0</v>
      </c>
      <c r="CA441" s="16">
        <v>0</v>
      </c>
      <c r="CB441" s="16">
        <v>0</v>
      </c>
      <c r="CC441" s="16">
        <v>7123.8</v>
      </c>
      <c r="CD441" s="16">
        <v>25706.9</v>
      </c>
      <c r="CE441" s="16">
        <v>0</v>
      </c>
      <c r="CF441" s="16">
        <v>0</v>
      </c>
      <c r="CG441" s="16">
        <v>6813.5</v>
      </c>
      <c r="CH441" s="16">
        <v>0</v>
      </c>
      <c r="CI441" s="16">
        <v>6194.7</v>
      </c>
    </row>
    <row r="442" spans="1:87" ht="15" thickBot="1" x14ac:dyDescent="0.35">
      <c r="A442" s="15" t="s">
        <v>341</v>
      </c>
      <c r="B442" s="16">
        <v>0</v>
      </c>
      <c r="C442" s="16">
        <v>6566.4</v>
      </c>
      <c r="D442" s="16">
        <v>0</v>
      </c>
      <c r="E442" s="16">
        <v>0</v>
      </c>
      <c r="F442" s="16">
        <v>7504.5</v>
      </c>
      <c r="G442" s="16">
        <v>0</v>
      </c>
      <c r="H442" s="16">
        <v>938.1</v>
      </c>
      <c r="I442" s="16">
        <v>0</v>
      </c>
      <c r="J442" s="16">
        <v>0</v>
      </c>
      <c r="K442" s="16">
        <v>0</v>
      </c>
      <c r="L442" s="16">
        <v>30018</v>
      </c>
      <c r="M442" s="16">
        <v>2814.2</v>
      </c>
      <c r="N442" s="16">
        <v>0</v>
      </c>
      <c r="O442" s="16">
        <v>0</v>
      </c>
      <c r="P442" s="16">
        <v>0</v>
      </c>
      <c r="Q442" s="16">
        <v>938.1</v>
      </c>
      <c r="R442" s="16">
        <v>0</v>
      </c>
      <c r="S442" s="16">
        <v>0</v>
      </c>
      <c r="T442" s="16">
        <v>20637.400000000001</v>
      </c>
      <c r="U442" s="16">
        <v>938.1</v>
      </c>
      <c r="V442" s="16">
        <v>4690.3</v>
      </c>
      <c r="W442" s="16">
        <v>0</v>
      </c>
      <c r="X442" s="16">
        <v>0</v>
      </c>
      <c r="Y442" s="16">
        <v>5628.4</v>
      </c>
      <c r="Z442" s="16">
        <v>2814.2</v>
      </c>
      <c r="AA442" s="16">
        <v>3752.3</v>
      </c>
      <c r="BI442" s="15" t="s">
        <v>341</v>
      </c>
      <c r="BJ442" s="16">
        <v>9911.2999999999993</v>
      </c>
      <c r="BK442" s="16">
        <v>6504.1</v>
      </c>
      <c r="BL442" s="16">
        <v>0</v>
      </c>
      <c r="BM442" s="16">
        <v>2787.5</v>
      </c>
      <c r="BN442" s="16">
        <v>929.2</v>
      </c>
      <c r="BO442" s="16">
        <v>3716.6</v>
      </c>
      <c r="BP442" s="16">
        <v>1548.9</v>
      </c>
      <c r="BQ442" s="16">
        <v>8982.1</v>
      </c>
      <c r="BR442" s="16">
        <v>0</v>
      </c>
      <c r="BS442" s="16">
        <v>8362.4</v>
      </c>
      <c r="BT442" s="16">
        <v>309.39999999999998</v>
      </c>
      <c r="BU442" s="16">
        <v>2167.6999999999998</v>
      </c>
      <c r="BV442" s="16">
        <v>0</v>
      </c>
      <c r="BW442" s="16">
        <v>6504.1</v>
      </c>
      <c r="BX442" s="16">
        <v>1238.5999999999999</v>
      </c>
      <c r="BY442" s="16">
        <v>0</v>
      </c>
      <c r="BZ442" s="16">
        <v>0</v>
      </c>
      <c r="CA442" s="16">
        <v>0</v>
      </c>
      <c r="CB442" s="16">
        <v>0</v>
      </c>
      <c r="CC442" s="16">
        <v>7123.8</v>
      </c>
      <c r="CD442" s="16">
        <v>25706.9</v>
      </c>
      <c r="CE442" s="16">
        <v>0</v>
      </c>
      <c r="CF442" s="16">
        <v>0</v>
      </c>
      <c r="CG442" s="16">
        <v>6813.5</v>
      </c>
      <c r="CH442" s="16">
        <v>0</v>
      </c>
      <c r="CI442" s="16">
        <v>6194.7</v>
      </c>
    </row>
    <row r="443" spans="1:87" ht="15" thickBot="1" x14ac:dyDescent="0.35">
      <c r="A443" s="15" t="s">
        <v>343</v>
      </c>
      <c r="B443" s="16">
        <v>0</v>
      </c>
      <c r="C443" s="16">
        <v>6566.4</v>
      </c>
      <c r="D443" s="16">
        <v>0</v>
      </c>
      <c r="E443" s="16">
        <v>0</v>
      </c>
      <c r="F443" s="16">
        <v>7504.5</v>
      </c>
      <c r="G443" s="16">
        <v>0</v>
      </c>
      <c r="H443" s="16">
        <v>938.1</v>
      </c>
      <c r="I443" s="16">
        <v>0</v>
      </c>
      <c r="J443" s="16">
        <v>0</v>
      </c>
      <c r="K443" s="16">
        <v>0</v>
      </c>
      <c r="L443" s="16">
        <v>30018</v>
      </c>
      <c r="M443" s="16">
        <v>2814.2</v>
      </c>
      <c r="N443" s="16">
        <v>0</v>
      </c>
      <c r="O443" s="16">
        <v>0</v>
      </c>
      <c r="P443" s="16">
        <v>0</v>
      </c>
      <c r="Q443" s="16">
        <v>938.1</v>
      </c>
      <c r="R443" s="16">
        <v>0</v>
      </c>
      <c r="S443" s="16">
        <v>0</v>
      </c>
      <c r="T443" s="16">
        <v>20637.400000000001</v>
      </c>
      <c r="U443" s="16">
        <v>938.1</v>
      </c>
      <c r="V443" s="16">
        <v>4690.3</v>
      </c>
      <c r="W443" s="16">
        <v>0</v>
      </c>
      <c r="X443" s="16">
        <v>0</v>
      </c>
      <c r="Y443" s="16">
        <v>5628.4</v>
      </c>
      <c r="Z443" s="16">
        <v>0</v>
      </c>
      <c r="AA443" s="16">
        <v>3752.3</v>
      </c>
      <c r="BI443" s="15" t="s">
        <v>343</v>
      </c>
      <c r="BJ443" s="16">
        <v>9911.2999999999993</v>
      </c>
      <c r="BK443" s="16">
        <v>6504.1</v>
      </c>
      <c r="BL443" s="16">
        <v>0</v>
      </c>
      <c r="BM443" s="16">
        <v>2787.5</v>
      </c>
      <c r="BN443" s="16">
        <v>929.2</v>
      </c>
      <c r="BO443" s="16">
        <v>3716.6</v>
      </c>
      <c r="BP443" s="16">
        <v>1548.9</v>
      </c>
      <c r="BQ443" s="16">
        <v>8982.1</v>
      </c>
      <c r="BR443" s="16">
        <v>0</v>
      </c>
      <c r="BS443" s="16">
        <v>8362.4</v>
      </c>
      <c r="BT443" s="16">
        <v>309.39999999999998</v>
      </c>
      <c r="BU443" s="16">
        <v>2167.6999999999998</v>
      </c>
      <c r="BV443" s="16">
        <v>0</v>
      </c>
      <c r="BW443" s="16">
        <v>6504.1</v>
      </c>
      <c r="BX443" s="16">
        <v>1238.5999999999999</v>
      </c>
      <c r="BY443" s="16">
        <v>0</v>
      </c>
      <c r="BZ443" s="16">
        <v>0</v>
      </c>
      <c r="CA443" s="16">
        <v>0</v>
      </c>
      <c r="CB443" s="16">
        <v>0</v>
      </c>
      <c r="CC443" s="16">
        <v>7123.8</v>
      </c>
      <c r="CD443" s="16">
        <v>25706.9</v>
      </c>
      <c r="CE443" s="16">
        <v>0</v>
      </c>
      <c r="CF443" s="16">
        <v>0</v>
      </c>
      <c r="CG443" s="16">
        <v>6813.5</v>
      </c>
      <c r="CH443" s="16">
        <v>0</v>
      </c>
      <c r="CI443" s="16">
        <v>6194.7</v>
      </c>
    </row>
    <row r="444" spans="1:87" ht="15" thickBot="1" x14ac:dyDescent="0.35">
      <c r="A444" s="15" t="s">
        <v>344</v>
      </c>
      <c r="B444" s="16">
        <v>0</v>
      </c>
      <c r="C444" s="16">
        <v>6566.4</v>
      </c>
      <c r="D444" s="16">
        <v>0</v>
      </c>
      <c r="E444" s="16">
        <v>0</v>
      </c>
      <c r="F444" s="16">
        <v>7504.5</v>
      </c>
      <c r="G444" s="16">
        <v>0</v>
      </c>
      <c r="H444" s="16">
        <v>938.1</v>
      </c>
      <c r="I444" s="16">
        <v>0</v>
      </c>
      <c r="J444" s="16">
        <v>0</v>
      </c>
      <c r="K444" s="16">
        <v>0</v>
      </c>
      <c r="L444" s="16">
        <v>30018</v>
      </c>
      <c r="M444" s="16">
        <v>2814.2</v>
      </c>
      <c r="N444" s="16">
        <v>0</v>
      </c>
      <c r="O444" s="16">
        <v>0</v>
      </c>
      <c r="P444" s="16">
        <v>0</v>
      </c>
      <c r="Q444" s="16">
        <v>938.1</v>
      </c>
      <c r="R444" s="16">
        <v>0</v>
      </c>
      <c r="S444" s="16">
        <v>0</v>
      </c>
      <c r="T444" s="16">
        <v>20637.400000000001</v>
      </c>
      <c r="U444" s="16">
        <v>938.1</v>
      </c>
      <c r="V444" s="16">
        <v>4690.3</v>
      </c>
      <c r="W444" s="16">
        <v>0</v>
      </c>
      <c r="X444" s="16">
        <v>0</v>
      </c>
      <c r="Y444" s="16">
        <v>5628.4</v>
      </c>
      <c r="Z444" s="16">
        <v>0</v>
      </c>
      <c r="AA444" s="16">
        <v>3752.3</v>
      </c>
      <c r="BI444" s="15" t="s">
        <v>344</v>
      </c>
      <c r="BJ444" s="16">
        <v>9911.2999999999993</v>
      </c>
      <c r="BK444" s="16">
        <v>6504.1</v>
      </c>
      <c r="BL444" s="16">
        <v>0</v>
      </c>
      <c r="BM444" s="16">
        <v>2787.5</v>
      </c>
      <c r="BN444" s="16">
        <v>929.2</v>
      </c>
      <c r="BO444" s="16">
        <v>3716.6</v>
      </c>
      <c r="BP444" s="16">
        <v>1548.9</v>
      </c>
      <c r="BQ444" s="16">
        <v>8982.1</v>
      </c>
      <c r="BR444" s="16">
        <v>0</v>
      </c>
      <c r="BS444" s="16">
        <v>8362.4</v>
      </c>
      <c r="BT444" s="16">
        <v>309.39999999999998</v>
      </c>
      <c r="BU444" s="16">
        <v>2167.6999999999998</v>
      </c>
      <c r="BV444" s="16">
        <v>0</v>
      </c>
      <c r="BW444" s="16">
        <v>6504.1</v>
      </c>
      <c r="BX444" s="16">
        <v>1238.5999999999999</v>
      </c>
      <c r="BY444" s="16">
        <v>0</v>
      </c>
      <c r="BZ444" s="16">
        <v>0</v>
      </c>
      <c r="CA444" s="16">
        <v>0</v>
      </c>
      <c r="CB444" s="16">
        <v>0</v>
      </c>
      <c r="CC444" s="16">
        <v>7123.8</v>
      </c>
      <c r="CD444" s="16">
        <v>25706.9</v>
      </c>
      <c r="CE444" s="16">
        <v>0</v>
      </c>
      <c r="CF444" s="16">
        <v>0</v>
      </c>
      <c r="CG444" s="16">
        <v>6813.5</v>
      </c>
      <c r="CH444" s="16">
        <v>0</v>
      </c>
      <c r="CI444" s="16">
        <v>6194.7</v>
      </c>
    </row>
    <row r="445" spans="1:87" ht="15" thickBot="1" x14ac:dyDescent="0.35">
      <c r="A445" s="15" t="s">
        <v>345</v>
      </c>
      <c r="B445" s="16">
        <v>0</v>
      </c>
      <c r="C445" s="16">
        <v>6566.4</v>
      </c>
      <c r="D445" s="16">
        <v>0</v>
      </c>
      <c r="E445" s="16">
        <v>0</v>
      </c>
      <c r="F445" s="16">
        <v>7504.5</v>
      </c>
      <c r="G445" s="16">
        <v>0</v>
      </c>
      <c r="H445" s="16">
        <v>938.1</v>
      </c>
      <c r="I445" s="16">
        <v>0</v>
      </c>
      <c r="J445" s="16">
        <v>0</v>
      </c>
      <c r="K445" s="16">
        <v>0</v>
      </c>
      <c r="L445" s="16">
        <v>30018</v>
      </c>
      <c r="M445" s="16">
        <v>2814.2</v>
      </c>
      <c r="N445" s="16">
        <v>0</v>
      </c>
      <c r="O445" s="16">
        <v>0</v>
      </c>
      <c r="P445" s="16">
        <v>0</v>
      </c>
      <c r="Q445" s="16">
        <v>938.1</v>
      </c>
      <c r="R445" s="16">
        <v>0</v>
      </c>
      <c r="S445" s="16">
        <v>0</v>
      </c>
      <c r="T445" s="16">
        <v>20637.400000000001</v>
      </c>
      <c r="U445" s="16">
        <v>0</v>
      </c>
      <c r="V445" s="16">
        <v>4690.3</v>
      </c>
      <c r="W445" s="16">
        <v>0</v>
      </c>
      <c r="X445" s="16">
        <v>0</v>
      </c>
      <c r="Y445" s="16">
        <v>5628.4</v>
      </c>
      <c r="Z445" s="16">
        <v>0</v>
      </c>
      <c r="AA445" s="16">
        <v>3752.3</v>
      </c>
      <c r="BI445" s="15" t="s">
        <v>345</v>
      </c>
      <c r="BJ445" s="16">
        <v>9911.2999999999993</v>
      </c>
      <c r="BK445" s="16">
        <v>6504.1</v>
      </c>
      <c r="BL445" s="16">
        <v>0</v>
      </c>
      <c r="BM445" s="16">
        <v>2787.5</v>
      </c>
      <c r="BN445" s="16">
        <v>929.2</v>
      </c>
      <c r="BO445" s="16">
        <v>3716.6</v>
      </c>
      <c r="BP445" s="16">
        <v>1548.9</v>
      </c>
      <c r="BQ445" s="16">
        <v>8982.1</v>
      </c>
      <c r="BR445" s="16">
        <v>0</v>
      </c>
      <c r="BS445" s="16">
        <v>8362.4</v>
      </c>
      <c r="BT445" s="16">
        <v>309.39999999999998</v>
      </c>
      <c r="BU445" s="16">
        <v>2167.6999999999998</v>
      </c>
      <c r="BV445" s="16">
        <v>0</v>
      </c>
      <c r="BW445" s="16">
        <v>6504.1</v>
      </c>
      <c r="BX445" s="16">
        <v>1238.5999999999999</v>
      </c>
      <c r="BY445" s="16">
        <v>0</v>
      </c>
      <c r="BZ445" s="16">
        <v>0</v>
      </c>
      <c r="CA445" s="16">
        <v>0</v>
      </c>
      <c r="CB445" s="16">
        <v>0</v>
      </c>
      <c r="CC445" s="16">
        <v>7123.8</v>
      </c>
      <c r="CD445" s="16">
        <v>25706.9</v>
      </c>
      <c r="CE445" s="16">
        <v>0</v>
      </c>
      <c r="CF445" s="16">
        <v>0</v>
      </c>
      <c r="CG445" s="16">
        <v>6813.5</v>
      </c>
      <c r="CH445" s="16">
        <v>0</v>
      </c>
      <c r="CI445" s="16">
        <v>6194.7</v>
      </c>
    </row>
    <row r="446" spans="1:87" ht="15" thickBot="1" x14ac:dyDescent="0.35">
      <c r="A446" s="15" t="s">
        <v>346</v>
      </c>
      <c r="B446" s="16">
        <v>0</v>
      </c>
      <c r="C446" s="16">
        <v>6566.4</v>
      </c>
      <c r="D446" s="16">
        <v>0</v>
      </c>
      <c r="E446" s="16">
        <v>0</v>
      </c>
      <c r="F446" s="16">
        <v>7504.5</v>
      </c>
      <c r="G446" s="16">
        <v>0</v>
      </c>
      <c r="H446" s="16">
        <v>938.1</v>
      </c>
      <c r="I446" s="16">
        <v>0</v>
      </c>
      <c r="J446" s="16">
        <v>0</v>
      </c>
      <c r="K446" s="16">
        <v>0</v>
      </c>
      <c r="L446" s="16">
        <v>30018</v>
      </c>
      <c r="M446" s="16">
        <v>2814.2</v>
      </c>
      <c r="N446" s="16">
        <v>0</v>
      </c>
      <c r="O446" s="16">
        <v>0</v>
      </c>
      <c r="P446" s="16">
        <v>0</v>
      </c>
      <c r="Q446" s="16">
        <v>938.1</v>
      </c>
      <c r="R446" s="16">
        <v>0</v>
      </c>
      <c r="S446" s="16">
        <v>0</v>
      </c>
      <c r="T446" s="16">
        <v>20637.400000000001</v>
      </c>
      <c r="U446" s="16">
        <v>0</v>
      </c>
      <c r="V446" s="16">
        <v>4690.3</v>
      </c>
      <c r="W446" s="16">
        <v>0</v>
      </c>
      <c r="X446" s="16">
        <v>0</v>
      </c>
      <c r="Y446" s="16">
        <v>5628.4</v>
      </c>
      <c r="Z446" s="16">
        <v>0</v>
      </c>
      <c r="AA446" s="16">
        <v>3752.3</v>
      </c>
      <c r="BI446" s="15" t="s">
        <v>346</v>
      </c>
      <c r="BJ446" s="16">
        <v>9911.2999999999993</v>
      </c>
      <c r="BK446" s="16">
        <v>6504.1</v>
      </c>
      <c r="BL446" s="16">
        <v>0</v>
      </c>
      <c r="BM446" s="16">
        <v>2787.5</v>
      </c>
      <c r="BN446" s="16">
        <v>929.2</v>
      </c>
      <c r="BO446" s="16">
        <v>3716.6</v>
      </c>
      <c r="BP446" s="16">
        <v>1548.9</v>
      </c>
      <c r="BQ446" s="16">
        <v>8982.1</v>
      </c>
      <c r="BR446" s="16">
        <v>0</v>
      </c>
      <c r="BS446" s="16">
        <v>8362.4</v>
      </c>
      <c r="BT446" s="16">
        <v>309.39999999999998</v>
      </c>
      <c r="BU446" s="16">
        <v>2167.6999999999998</v>
      </c>
      <c r="BV446" s="16">
        <v>0</v>
      </c>
      <c r="BW446" s="16">
        <v>6504.1</v>
      </c>
      <c r="BX446" s="16">
        <v>1238.5999999999999</v>
      </c>
      <c r="BY446" s="16">
        <v>0</v>
      </c>
      <c r="BZ446" s="16">
        <v>0</v>
      </c>
      <c r="CA446" s="16">
        <v>0</v>
      </c>
      <c r="CB446" s="16">
        <v>0</v>
      </c>
      <c r="CC446" s="16">
        <v>7123.8</v>
      </c>
      <c r="CD446" s="16">
        <v>25706.9</v>
      </c>
      <c r="CE446" s="16">
        <v>0</v>
      </c>
      <c r="CF446" s="16">
        <v>0</v>
      </c>
      <c r="CG446" s="16">
        <v>6813.5</v>
      </c>
      <c r="CH446" s="16">
        <v>0</v>
      </c>
      <c r="CI446" s="16">
        <v>6194.7</v>
      </c>
    </row>
    <row r="447" spans="1:87" ht="15" thickBot="1" x14ac:dyDescent="0.35">
      <c r="A447" s="15" t="s">
        <v>347</v>
      </c>
      <c r="B447" s="16">
        <v>0</v>
      </c>
      <c r="C447" s="16">
        <v>6566.4</v>
      </c>
      <c r="D447" s="16">
        <v>0</v>
      </c>
      <c r="E447" s="16">
        <v>0</v>
      </c>
      <c r="F447" s="16">
        <v>7504.5</v>
      </c>
      <c r="G447" s="16">
        <v>0</v>
      </c>
      <c r="H447" s="16">
        <v>938.1</v>
      </c>
      <c r="I447" s="16">
        <v>0</v>
      </c>
      <c r="J447" s="16">
        <v>0</v>
      </c>
      <c r="K447" s="16">
        <v>0</v>
      </c>
      <c r="L447" s="16">
        <v>30018</v>
      </c>
      <c r="M447" s="16">
        <v>2814.2</v>
      </c>
      <c r="N447" s="16">
        <v>0</v>
      </c>
      <c r="O447" s="16">
        <v>0</v>
      </c>
      <c r="P447" s="16">
        <v>0</v>
      </c>
      <c r="Q447" s="16">
        <v>938.1</v>
      </c>
      <c r="R447" s="16">
        <v>0</v>
      </c>
      <c r="S447" s="16">
        <v>0</v>
      </c>
      <c r="T447" s="16">
        <v>20637.400000000001</v>
      </c>
      <c r="U447" s="16">
        <v>0</v>
      </c>
      <c r="V447" s="16">
        <v>4690.3</v>
      </c>
      <c r="W447" s="16">
        <v>0</v>
      </c>
      <c r="X447" s="16">
        <v>0</v>
      </c>
      <c r="Y447" s="16">
        <v>5628.4</v>
      </c>
      <c r="Z447" s="16">
        <v>0</v>
      </c>
      <c r="AA447" s="16">
        <v>3752.3</v>
      </c>
      <c r="BI447" s="15" t="s">
        <v>347</v>
      </c>
      <c r="BJ447" s="16">
        <v>9911.2999999999993</v>
      </c>
      <c r="BK447" s="16">
        <v>6504.1</v>
      </c>
      <c r="BL447" s="16">
        <v>0</v>
      </c>
      <c r="BM447" s="16">
        <v>2787.5</v>
      </c>
      <c r="BN447" s="16">
        <v>929.2</v>
      </c>
      <c r="BO447" s="16">
        <v>3716.6</v>
      </c>
      <c r="BP447" s="16">
        <v>1548.9</v>
      </c>
      <c r="BQ447" s="16">
        <v>8982.1</v>
      </c>
      <c r="BR447" s="16">
        <v>0</v>
      </c>
      <c r="BS447" s="16">
        <v>8362.4</v>
      </c>
      <c r="BT447" s="16">
        <v>309.39999999999998</v>
      </c>
      <c r="BU447" s="16">
        <v>2167.6999999999998</v>
      </c>
      <c r="BV447" s="16">
        <v>0</v>
      </c>
      <c r="BW447" s="16">
        <v>6504.1</v>
      </c>
      <c r="BX447" s="16">
        <v>1238.5999999999999</v>
      </c>
      <c r="BY447" s="16">
        <v>0</v>
      </c>
      <c r="BZ447" s="16">
        <v>0</v>
      </c>
      <c r="CA447" s="16">
        <v>0</v>
      </c>
      <c r="CB447" s="16">
        <v>0</v>
      </c>
      <c r="CC447" s="16">
        <v>7123.8</v>
      </c>
      <c r="CD447" s="16">
        <v>25706.9</v>
      </c>
      <c r="CE447" s="16">
        <v>0</v>
      </c>
      <c r="CF447" s="16">
        <v>0</v>
      </c>
      <c r="CG447" s="16">
        <v>6813.5</v>
      </c>
      <c r="CH447" s="16">
        <v>0</v>
      </c>
      <c r="CI447" s="16">
        <v>6194.7</v>
      </c>
    </row>
    <row r="448" spans="1:87" ht="15" thickBot="1" x14ac:dyDescent="0.35">
      <c r="A448" s="15" t="s">
        <v>348</v>
      </c>
      <c r="B448" s="16">
        <v>0</v>
      </c>
      <c r="C448" s="16">
        <v>6566.4</v>
      </c>
      <c r="D448" s="16">
        <v>0</v>
      </c>
      <c r="E448" s="16">
        <v>0</v>
      </c>
      <c r="F448" s="16">
        <v>7504.5</v>
      </c>
      <c r="G448" s="16">
        <v>0</v>
      </c>
      <c r="H448" s="16">
        <v>938.1</v>
      </c>
      <c r="I448" s="16">
        <v>0</v>
      </c>
      <c r="J448" s="16">
        <v>0</v>
      </c>
      <c r="K448" s="16">
        <v>0</v>
      </c>
      <c r="L448" s="16">
        <v>30018</v>
      </c>
      <c r="M448" s="16">
        <v>2814.2</v>
      </c>
      <c r="N448" s="16">
        <v>0</v>
      </c>
      <c r="O448" s="16">
        <v>0</v>
      </c>
      <c r="P448" s="16">
        <v>0</v>
      </c>
      <c r="Q448" s="16">
        <v>938.1</v>
      </c>
      <c r="R448" s="16">
        <v>0</v>
      </c>
      <c r="S448" s="16">
        <v>0</v>
      </c>
      <c r="T448" s="16">
        <v>20637.400000000001</v>
      </c>
      <c r="U448" s="16">
        <v>0</v>
      </c>
      <c r="V448" s="16">
        <v>4690.3</v>
      </c>
      <c r="W448" s="16">
        <v>0</v>
      </c>
      <c r="X448" s="16">
        <v>0</v>
      </c>
      <c r="Y448" s="16">
        <v>1876.1</v>
      </c>
      <c r="Z448" s="16">
        <v>0</v>
      </c>
      <c r="AA448" s="16">
        <v>3752.3</v>
      </c>
      <c r="BI448" s="15" t="s">
        <v>348</v>
      </c>
      <c r="BJ448" s="16">
        <v>1548.9</v>
      </c>
      <c r="BK448" s="16">
        <v>6504.1</v>
      </c>
      <c r="BL448" s="16">
        <v>0</v>
      </c>
      <c r="BM448" s="16">
        <v>2787.5</v>
      </c>
      <c r="BN448" s="16">
        <v>929.2</v>
      </c>
      <c r="BO448" s="16">
        <v>3716.6</v>
      </c>
      <c r="BP448" s="16">
        <v>1548.9</v>
      </c>
      <c r="BQ448" s="16">
        <v>8982.1</v>
      </c>
      <c r="BR448" s="16">
        <v>0</v>
      </c>
      <c r="BS448" s="16">
        <v>8362.4</v>
      </c>
      <c r="BT448" s="16">
        <v>309.39999999999998</v>
      </c>
      <c r="BU448" s="16">
        <v>2167.6999999999998</v>
      </c>
      <c r="BV448" s="16">
        <v>0</v>
      </c>
      <c r="BW448" s="16">
        <v>6504.1</v>
      </c>
      <c r="BX448" s="16">
        <v>1238.5999999999999</v>
      </c>
      <c r="BY448" s="16">
        <v>0</v>
      </c>
      <c r="BZ448" s="16">
        <v>0</v>
      </c>
      <c r="CA448" s="16">
        <v>0</v>
      </c>
      <c r="CB448" s="16">
        <v>0</v>
      </c>
      <c r="CC448" s="16">
        <v>7123.8</v>
      </c>
      <c r="CD448" s="16">
        <v>25706.9</v>
      </c>
      <c r="CE448" s="16">
        <v>0</v>
      </c>
      <c r="CF448" s="16">
        <v>0</v>
      </c>
      <c r="CG448" s="16">
        <v>6813.5</v>
      </c>
      <c r="CH448" s="16">
        <v>0</v>
      </c>
      <c r="CI448" s="16">
        <v>6194.7</v>
      </c>
    </row>
    <row r="449" spans="1:87" ht="15" thickBot="1" x14ac:dyDescent="0.35">
      <c r="A449" s="15" t="s">
        <v>350</v>
      </c>
      <c r="B449" s="16">
        <v>0</v>
      </c>
      <c r="C449" s="16">
        <v>6566.4</v>
      </c>
      <c r="D449" s="16">
        <v>0</v>
      </c>
      <c r="E449" s="16">
        <v>0</v>
      </c>
      <c r="F449" s="16">
        <v>7504.5</v>
      </c>
      <c r="G449" s="16">
        <v>0</v>
      </c>
      <c r="H449" s="16">
        <v>938.1</v>
      </c>
      <c r="I449" s="16">
        <v>0</v>
      </c>
      <c r="J449" s="16">
        <v>0</v>
      </c>
      <c r="K449" s="16">
        <v>0</v>
      </c>
      <c r="L449" s="16">
        <v>30018</v>
      </c>
      <c r="M449" s="16">
        <v>2814.2</v>
      </c>
      <c r="N449" s="16">
        <v>0</v>
      </c>
      <c r="O449" s="16">
        <v>0</v>
      </c>
      <c r="P449" s="16">
        <v>0</v>
      </c>
      <c r="Q449" s="16">
        <v>938.1</v>
      </c>
      <c r="R449" s="16">
        <v>0</v>
      </c>
      <c r="S449" s="16">
        <v>0</v>
      </c>
      <c r="T449" s="16">
        <v>20637.400000000001</v>
      </c>
      <c r="U449" s="16">
        <v>0</v>
      </c>
      <c r="V449" s="16">
        <v>4690.3</v>
      </c>
      <c r="W449" s="16">
        <v>0</v>
      </c>
      <c r="X449" s="16">
        <v>0</v>
      </c>
      <c r="Y449" s="16">
        <v>1876.1</v>
      </c>
      <c r="Z449" s="16">
        <v>0</v>
      </c>
      <c r="AA449" s="16">
        <v>3752.3</v>
      </c>
      <c r="BI449" s="15" t="s">
        <v>350</v>
      </c>
      <c r="BJ449" s="16">
        <v>1548.9</v>
      </c>
      <c r="BK449" s="16">
        <v>6504.1</v>
      </c>
      <c r="BL449" s="16">
        <v>0</v>
      </c>
      <c r="BM449" s="16">
        <v>2787.5</v>
      </c>
      <c r="BN449" s="16">
        <v>929.2</v>
      </c>
      <c r="BO449" s="16">
        <v>3716.6</v>
      </c>
      <c r="BP449" s="16">
        <v>1548.9</v>
      </c>
      <c r="BQ449" s="16">
        <v>8982.1</v>
      </c>
      <c r="BR449" s="16">
        <v>0</v>
      </c>
      <c r="BS449" s="16">
        <v>8362.4</v>
      </c>
      <c r="BT449" s="16">
        <v>309.39999999999998</v>
      </c>
      <c r="BU449" s="16">
        <v>2167.6999999999998</v>
      </c>
      <c r="BV449" s="16">
        <v>0</v>
      </c>
      <c r="BW449" s="16">
        <v>6504.1</v>
      </c>
      <c r="BX449" s="16">
        <v>1238.5999999999999</v>
      </c>
      <c r="BY449" s="16">
        <v>0</v>
      </c>
      <c r="BZ449" s="16">
        <v>0</v>
      </c>
      <c r="CA449" s="16">
        <v>0</v>
      </c>
      <c r="CB449" s="16">
        <v>0</v>
      </c>
      <c r="CC449" s="16">
        <v>7123.8</v>
      </c>
      <c r="CD449" s="16">
        <v>25706.9</v>
      </c>
      <c r="CE449" s="16">
        <v>0</v>
      </c>
      <c r="CF449" s="16">
        <v>0</v>
      </c>
      <c r="CG449" s="16">
        <v>6813.5</v>
      </c>
      <c r="CH449" s="16">
        <v>0</v>
      </c>
      <c r="CI449" s="16">
        <v>6194.7</v>
      </c>
    </row>
    <row r="450" spans="1:87" ht="15" thickBot="1" x14ac:dyDescent="0.35">
      <c r="A450" s="15" t="s">
        <v>351</v>
      </c>
      <c r="B450" s="16">
        <v>0</v>
      </c>
      <c r="C450" s="16">
        <v>6566.4</v>
      </c>
      <c r="D450" s="16">
        <v>0</v>
      </c>
      <c r="E450" s="16">
        <v>0</v>
      </c>
      <c r="F450" s="16">
        <v>7504.5</v>
      </c>
      <c r="G450" s="16">
        <v>0</v>
      </c>
      <c r="H450" s="16">
        <v>938.1</v>
      </c>
      <c r="I450" s="16">
        <v>0</v>
      </c>
      <c r="J450" s="16">
        <v>0</v>
      </c>
      <c r="K450" s="16">
        <v>0</v>
      </c>
      <c r="L450" s="16">
        <v>30018</v>
      </c>
      <c r="M450" s="16">
        <v>2814.2</v>
      </c>
      <c r="N450" s="16">
        <v>0</v>
      </c>
      <c r="O450" s="16">
        <v>0</v>
      </c>
      <c r="P450" s="16">
        <v>0</v>
      </c>
      <c r="Q450" s="16">
        <v>938.1</v>
      </c>
      <c r="R450" s="16">
        <v>0</v>
      </c>
      <c r="S450" s="16">
        <v>0</v>
      </c>
      <c r="T450" s="16">
        <v>20637.400000000001</v>
      </c>
      <c r="U450" s="16">
        <v>0</v>
      </c>
      <c r="V450" s="16">
        <v>4690.3</v>
      </c>
      <c r="W450" s="16">
        <v>0</v>
      </c>
      <c r="X450" s="16">
        <v>0</v>
      </c>
      <c r="Y450" s="16">
        <v>1876.1</v>
      </c>
      <c r="Z450" s="16">
        <v>0</v>
      </c>
      <c r="AA450" s="16">
        <v>3752.3</v>
      </c>
      <c r="BI450" s="15" t="s">
        <v>351</v>
      </c>
      <c r="BJ450" s="16">
        <v>1548.9</v>
      </c>
      <c r="BK450" s="16">
        <v>6504.1</v>
      </c>
      <c r="BL450" s="16">
        <v>0</v>
      </c>
      <c r="BM450" s="16">
        <v>2787.5</v>
      </c>
      <c r="BN450" s="16">
        <v>929.2</v>
      </c>
      <c r="BO450" s="16">
        <v>3716.6</v>
      </c>
      <c r="BP450" s="16">
        <v>1548.9</v>
      </c>
      <c r="BQ450" s="16">
        <v>8982.1</v>
      </c>
      <c r="BR450" s="16">
        <v>0</v>
      </c>
      <c r="BS450" s="16">
        <v>8362.4</v>
      </c>
      <c r="BT450" s="16">
        <v>309.39999999999998</v>
      </c>
      <c r="BU450" s="16">
        <v>2167.6999999999998</v>
      </c>
      <c r="BV450" s="16">
        <v>0</v>
      </c>
      <c r="BW450" s="16">
        <v>6504.1</v>
      </c>
      <c r="BX450" s="16">
        <v>1238.5999999999999</v>
      </c>
      <c r="BY450" s="16">
        <v>0</v>
      </c>
      <c r="BZ450" s="16">
        <v>0</v>
      </c>
      <c r="CA450" s="16">
        <v>0</v>
      </c>
      <c r="CB450" s="16">
        <v>0</v>
      </c>
      <c r="CC450" s="16">
        <v>7123.8</v>
      </c>
      <c r="CD450" s="16">
        <v>25706.9</v>
      </c>
      <c r="CE450" s="16">
        <v>0</v>
      </c>
      <c r="CF450" s="16">
        <v>0</v>
      </c>
      <c r="CG450" s="16">
        <v>6813.5</v>
      </c>
      <c r="CH450" s="16">
        <v>0</v>
      </c>
      <c r="CI450" s="16">
        <v>6194.7</v>
      </c>
    </row>
    <row r="451" spans="1:87" ht="15" thickBot="1" x14ac:dyDescent="0.35">
      <c r="A451" s="15" t="s">
        <v>352</v>
      </c>
      <c r="B451" s="16">
        <v>0</v>
      </c>
      <c r="C451" s="16">
        <v>6566.4</v>
      </c>
      <c r="D451" s="16">
        <v>0</v>
      </c>
      <c r="E451" s="16">
        <v>0</v>
      </c>
      <c r="F451" s="16">
        <v>7504.5</v>
      </c>
      <c r="G451" s="16">
        <v>0</v>
      </c>
      <c r="H451" s="16">
        <v>938.1</v>
      </c>
      <c r="I451" s="16">
        <v>0</v>
      </c>
      <c r="J451" s="16">
        <v>0</v>
      </c>
      <c r="K451" s="16">
        <v>0</v>
      </c>
      <c r="L451" s="16">
        <v>30018</v>
      </c>
      <c r="M451" s="16">
        <v>2814.2</v>
      </c>
      <c r="N451" s="16">
        <v>0</v>
      </c>
      <c r="O451" s="16">
        <v>0</v>
      </c>
      <c r="P451" s="16">
        <v>0</v>
      </c>
      <c r="Q451" s="16">
        <v>938.1</v>
      </c>
      <c r="R451" s="16">
        <v>0</v>
      </c>
      <c r="S451" s="16">
        <v>0</v>
      </c>
      <c r="T451" s="16">
        <v>20637.400000000001</v>
      </c>
      <c r="U451" s="16">
        <v>0</v>
      </c>
      <c r="V451" s="16">
        <v>4690.3</v>
      </c>
      <c r="W451" s="16">
        <v>0</v>
      </c>
      <c r="X451" s="16">
        <v>0</v>
      </c>
      <c r="Y451" s="16">
        <v>1876.1</v>
      </c>
      <c r="Z451" s="16">
        <v>0</v>
      </c>
      <c r="AA451" s="16">
        <v>3752.3</v>
      </c>
      <c r="BI451" s="15" t="s">
        <v>352</v>
      </c>
      <c r="BJ451" s="16">
        <v>1548.9</v>
      </c>
      <c r="BK451" s="16">
        <v>6504.1</v>
      </c>
      <c r="BL451" s="16">
        <v>0</v>
      </c>
      <c r="BM451" s="16">
        <v>2787.5</v>
      </c>
      <c r="BN451" s="16">
        <v>929.2</v>
      </c>
      <c r="BO451" s="16">
        <v>3716.6</v>
      </c>
      <c r="BP451" s="16">
        <v>1548.9</v>
      </c>
      <c r="BQ451" s="16">
        <v>8982.1</v>
      </c>
      <c r="BR451" s="16">
        <v>0</v>
      </c>
      <c r="BS451" s="16">
        <v>8362.4</v>
      </c>
      <c r="BT451" s="16">
        <v>309.39999999999998</v>
      </c>
      <c r="BU451" s="16">
        <v>2167.6999999999998</v>
      </c>
      <c r="BV451" s="16">
        <v>0</v>
      </c>
      <c r="BW451" s="16">
        <v>6504.1</v>
      </c>
      <c r="BX451" s="16">
        <v>1238.5999999999999</v>
      </c>
      <c r="BY451" s="16">
        <v>0</v>
      </c>
      <c r="BZ451" s="16">
        <v>0</v>
      </c>
      <c r="CA451" s="16">
        <v>0</v>
      </c>
      <c r="CB451" s="16">
        <v>0</v>
      </c>
      <c r="CC451" s="16">
        <v>7123.8</v>
      </c>
      <c r="CD451" s="16">
        <v>25706.9</v>
      </c>
      <c r="CE451" s="16">
        <v>0</v>
      </c>
      <c r="CF451" s="16">
        <v>0</v>
      </c>
      <c r="CG451" s="16">
        <v>6813.5</v>
      </c>
      <c r="CH451" s="16">
        <v>0</v>
      </c>
      <c r="CI451" s="16">
        <v>5574.9</v>
      </c>
    </row>
    <row r="452" spans="1:87" ht="15" thickBot="1" x14ac:dyDescent="0.35">
      <c r="A452" s="15" t="s">
        <v>353</v>
      </c>
      <c r="B452" s="16">
        <v>0</v>
      </c>
      <c r="C452" s="16">
        <v>6566.4</v>
      </c>
      <c r="D452" s="16">
        <v>0</v>
      </c>
      <c r="E452" s="16">
        <v>0</v>
      </c>
      <c r="F452" s="16">
        <v>7504.5</v>
      </c>
      <c r="G452" s="16">
        <v>0</v>
      </c>
      <c r="H452" s="16">
        <v>938.1</v>
      </c>
      <c r="I452" s="16">
        <v>0</v>
      </c>
      <c r="J452" s="16">
        <v>0</v>
      </c>
      <c r="K452" s="16">
        <v>0</v>
      </c>
      <c r="L452" s="16">
        <v>30018</v>
      </c>
      <c r="M452" s="16">
        <v>2814.2</v>
      </c>
      <c r="N452" s="16">
        <v>0</v>
      </c>
      <c r="O452" s="16">
        <v>0</v>
      </c>
      <c r="P452" s="16">
        <v>0</v>
      </c>
      <c r="Q452" s="16">
        <v>938.1</v>
      </c>
      <c r="R452" s="16">
        <v>0</v>
      </c>
      <c r="S452" s="16">
        <v>0</v>
      </c>
      <c r="T452" s="16">
        <v>20637.400000000001</v>
      </c>
      <c r="U452" s="16">
        <v>0</v>
      </c>
      <c r="V452" s="16">
        <v>3752.3</v>
      </c>
      <c r="W452" s="16">
        <v>0</v>
      </c>
      <c r="X452" s="16">
        <v>0</v>
      </c>
      <c r="Y452" s="16">
        <v>1876.1</v>
      </c>
      <c r="Z452" s="16">
        <v>0</v>
      </c>
      <c r="AA452" s="16">
        <v>3752.3</v>
      </c>
      <c r="BI452" s="15" t="s">
        <v>353</v>
      </c>
      <c r="BJ452" s="16">
        <v>1548.9</v>
      </c>
      <c r="BK452" s="16">
        <v>6504.1</v>
      </c>
      <c r="BL452" s="16">
        <v>0</v>
      </c>
      <c r="BM452" s="16">
        <v>2787.5</v>
      </c>
      <c r="BN452" s="16">
        <v>929.2</v>
      </c>
      <c r="BO452" s="16">
        <v>3716.6</v>
      </c>
      <c r="BP452" s="16">
        <v>1548.9</v>
      </c>
      <c r="BQ452" s="16">
        <v>8982.1</v>
      </c>
      <c r="BR452" s="16">
        <v>0</v>
      </c>
      <c r="BS452" s="16">
        <v>8362.4</v>
      </c>
      <c r="BT452" s="16">
        <v>309.39999999999998</v>
      </c>
      <c r="BU452" s="16">
        <v>2167.6999999999998</v>
      </c>
      <c r="BV452" s="16">
        <v>0</v>
      </c>
      <c r="BW452" s="16">
        <v>6504.1</v>
      </c>
      <c r="BX452" s="16">
        <v>1238.5999999999999</v>
      </c>
      <c r="BY452" s="16">
        <v>0</v>
      </c>
      <c r="BZ452" s="16">
        <v>0</v>
      </c>
      <c r="CA452" s="16">
        <v>0</v>
      </c>
      <c r="CB452" s="16">
        <v>0</v>
      </c>
      <c r="CC452" s="16">
        <v>7123.8</v>
      </c>
      <c r="CD452" s="16">
        <v>25706.9</v>
      </c>
      <c r="CE452" s="16">
        <v>0</v>
      </c>
      <c r="CF452" s="16">
        <v>0</v>
      </c>
      <c r="CG452" s="16">
        <v>6813.5</v>
      </c>
      <c r="CH452" s="16">
        <v>0</v>
      </c>
      <c r="CI452" s="16">
        <v>5574.9</v>
      </c>
    </row>
    <row r="453" spans="1:87" ht="15" thickBot="1" x14ac:dyDescent="0.35">
      <c r="A453" s="15" t="s">
        <v>354</v>
      </c>
      <c r="B453" s="16">
        <v>0</v>
      </c>
      <c r="C453" s="16">
        <v>6566.4</v>
      </c>
      <c r="D453" s="16">
        <v>0</v>
      </c>
      <c r="E453" s="16">
        <v>0</v>
      </c>
      <c r="F453" s="16">
        <v>7504.5</v>
      </c>
      <c r="G453" s="16">
        <v>0</v>
      </c>
      <c r="H453" s="16">
        <v>938.1</v>
      </c>
      <c r="I453" s="16">
        <v>0</v>
      </c>
      <c r="J453" s="16">
        <v>0</v>
      </c>
      <c r="K453" s="16">
        <v>0</v>
      </c>
      <c r="L453" s="16">
        <v>30018</v>
      </c>
      <c r="M453" s="16">
        <v>2814.2</v>
      </c>
      <c r="N453" s="16">
        <v>0</v>
      </c>
      <c r="O453" s="16">
        <v>0</v>
      </c>
      <c r="P453" s="16">
        <v>0</v>
      </c>
      <c r="Q453" s="16">
        <v>938.1</v>
      </c>
      <c r="R453" s="16">
        <v>0</v>
      </c>
      <c r="S453" s="16">
        <v>0</v>
      </c>
      <c r="T453" s="16">
        <v>20637.400000000001</v>
      </c>
      <c r="U453" s="16">
        <v>0</v>
      </c>
      <c r="V453" s="16">
        <v>3752.3</v>
      </c>
      <c r="W453" s="16">
        <v>0</v>
      </c>
      <c r="X453" s="16">
        <v>0</v>
      </c>
      <c r="Y453" s="16">
        <v>1876.1</v>
      </c>
      <c r="Z453" s="16">
        <v>0</v>
      </c>
      <c r="AA453" s="16">
        <v>3752.3</v>
      </c>
      <c r="BI453" s="15" t="s">
        <v>354</v>
      </c>
      <c r="BJ453" s="16">
        <v>1548.9</v>
      </c>
      <c r="BK453" s="16">
        <v>6504.1</v>
      </c>
      <c r="BL453" s="16">
        <v>0</v>
      </c>
      <c r="BM453" s="16">
        <v>2787.5</v>
      </c>
      <c r="BN453" s="16">
        <v>929.2</v>
      </c>
      <c r="BO453" s="16">
        <v>0</v>
      </c>
      <c r="BP453" s="16">
        <v>1548.9</v>
      </c>
      <c r="BQ453" s="16">
        <v>8982.1</v>
      </c>
      <c r="BR453" s="16">
        <v>0</v>
      </c>
      <c r="BS453" s="16">
        <v>8362.4</v>
      </c>
      <c r="BT453" s="16">
        <v>309.39999999999998</v>
      </c>
      <c r="BU453" s="16">
        <v>2167.6999999999998</v>
      </c>
      <c r="BV453" s="16">
        <v>0</v>
      </c>
      <c r="BW453" s="16">
        <v>6504.1</v>
      </c>
      <c r="BX453" s="16">
        <v>1238.5999999999999</v>
      </c>
      <c r="BY453" s="16">
        <v>0</v>
      </c>
      <c r="BZ453" s="16">
        <v>0</v>
      </c>
      <c r="CA453" s="16">
        <v>0</v>
      </c>
      <c r="CB453" s="16">
        <v>0</v>
      </c>
      <c r="CC453" s="16">
        <v>7123.8</v>
      </c>
      <c r="CD453" s="16">
        <v>25706.9</v>
      </c>
      <c r="CE453" s="16">
        <v>0</v>
      </c>
      <c r="CF453" s="16">
        <v>0</v>
      </c>
      <c r="CG453" s="16">
        <v>6813.5</v>
      </c>
      <c r="CH453" s="16">
        <v>0</v>
      </c>
      <c r="CI453" s="16">
        <v>5574.9</v>
      </c>
    </row>
    <row r="454" spans="1:87" ht="15" thickBot="1" x14ac:dyDescent="0.35">
      <c r="A454" s="15" t="s">
        <v>355</v>
      </c>
      <c r="B454" s="16">
        <v>0</v>
      </c>
      <c r="C454" s="16">
        <v>6566.4</v>
      </c>
      <c r="D454" s="16">
        <v>0</v>
      </c>
      <c r="E454" s="16">
        <v>0</v>
      </c>
      <c r="F454" s="16">
        <v>7504.5</v>
      </c>
      <c r="G454" s="16">
        <v>0</v>
      </c>
      <c r="H454" s="16">
        <v>938.1</v>
      </c>
      <c r="I454" s="16">
        <v>0</v>
      </c>
      <c r="J454" s="16">
        <v>0</v>
      </c>
      <c r="K454" s="16">
        <v>0</v>
      </c>
      <c r="L454" s="16">
        <v>30018</v>
      </c>
      <c r="M454" s="16">
        <v>2814.2</v>
      </c>
      <c r="N454" s="16">
        <v>0</v>
      </c>
      <c r="O454" s="16">
        <v>0</v>
      </c>
      <c r="P454" s="16">
        <v>0</v>
      </c>
      <c r="Q454" s="16">
        <v>938.1</v>
      </c>
      <c r="R454" s="16">
        <v>0</v>
      </c>
      <c r="S454" s="16">
        <v>0</v>
      </c>
      <c r="T454" s="16">
        <v>20637.400000000001</v>
      </c>
      <c r="U454" s="16">
        <v>0</v>
      </c>
      <c r="V454" s="16">
        <v>3752.3</v>
      </c>
      <c r="W454" s="16">
        <v>0</v>
      </c>
      <c r="X454" s="16">
        <v>0</v>
      </c>
      <c r="Y454" s="16">
        <v>1876.1</v>
      </c>
      <c r="Z454" s="16">
        <v>0</v>
      </c>
      <c r="AA454" s="16">
        <v>3752.3</v>
      </c>
      <c r="BI454" s="15" t="s">
        <v>355</v>
      </c>
      <c r="BJ454" s="16">
        <v>1548.9</v>
      </c>
      <c r="BK454" s="16">
        <v>6504.1</v>
      </c>
      <c r="BL454" s="16">
        <v>0</v>
      </c>
      <c r="BM454" s="16">
        <v>2787.5</v>
      </c>
      <c r="BN454" s="16">
        <v>929.2</v>
      </c>
      <c r="BO454" s="16">
        <v>0</v>
      </c>
      <c r="BP454" s="16">
        <v>1548.9</v>
      </c>
      <c r="BQ454" s="16">
        <v>8982.1</v>
      </c>
      <c r="BR454" s="16">
        <v>0</v>
      </c>
      <c r="BS454" s="16">
        <v>8362.4</v>
      </c>
      <c r="BT454" s="16">
        <v>309.39999999999998</v>
      </c>
      <c r="BU454" s="16">
        <v>2167.6999999999998</v>
      </c>
      <c r="BV454" s="16">
        <v>0</v>
      </c>
      <c r="BW454" s="16">
        <v>6504.1</v>
      </c>
      <c r="BX454" s="16">
        <v>1238.5999999999999</v>
      </c>
      <c r="BY454" s="16">
        <v>0</v>
      </c>
      <c r="BZ454" s="16">
        <v>0</v>
      </c>
      <c r="CA454" s="16">
        <v>0</v>
      </c>
      <c r="CB454" s="16">
        <v>0</v>
      </c>
      <c r="CC454" s="16">
        <v>7123.8</v>
      </c>
      <c r="CD454" s="16">
        <v>25706.9</v>
      </c>
      <c r="CE454" s="16">
        <v>0</v>
      </c>
      <c r="CF454" s="16">
        <v>0</v>
      </c>
      <c r="CG454" s="16">
        <v>6813.5</v>
      </c>
      <c r="CH454" s="16">
        <v>0</v>
      </c>
      <c r="CI454" s="16">
        <v>5574.9</v>
      </c>
    </row>
    <row r="455" spans="1:87" ht="15" thickBot="1" x14ac:dyDescent="0.35">
      <c r="A455" s="15" t="s">
        <v>356</v>
      </c>
      <c r="B455" s="16">
        <v>0</v>
      </c>
      <c r="C455" s="16">
        <v>6566.4</v>
      </c>
      <c r="D455" s="16">
        <v>0</v>
      </c>
      <c r="E455" s="16">
        <v>0</v>
      </c>
      <c r="F455" s="16">
        <v>7504.5</v>
      </c>
      <c r="G455" s="16">
        <v>0</v>
      </c>
      <c r="H455" s="16">
        <v>938.1</v>
      </c>
      <c r="I455" s="16">
        <v>0</v>
      </c>
      <c r="J455" s="16">
        <v>0</v>
      </c>
      <c r="K455" s="16">
        <v>0</v>
      </c>
      <c r="L455" s="16">
        <v>30018</v>
      </c>
      <c r="M455" s="16">
        <v>2814.2</v>
      </c>
      <c r="N455" s="16">
        <v>0</v>
      </c>
      <c r="O455" s="16">
        <v>0</v>
      </c>
      <c r="P455" s="16">
        <v>0</v>
      </c>
      <c r="Q455" s="16">
        <v>938.1</v>
      </c>
      <c r="R455" s="16">
        <v>0</v>
      </c>
      <c r="S455" s="16">
        <v>0</v>
      </c>
      <c r="T455" s="16">
        <v>20637.400000000001</v>
      </c>
      <c r="U455" s="16">
        <v>0</v>
      </c>
      <c r="V455" s="16">
        <v>3752.3</v>
      </c>
      <c r="W455" s="16">
        <v>0</v>
      </c>
      <c r="X455" s="16">
        <v>0</v>
      </c>
      <c r="Y455" s="16">
        <v>1876.1</v>
      </c>
      <c r="Z455" s="16">
        <v>0</v>
      </c>
      <c r="AA455" s="16">
        <v>3752.3</v>
      </c>
      <c r="BI455" s="15" t="s">
        <v>356</v>
      </c>
      <c r="BJ455" s="16">
        <v>1548.9</v>
      </c>
      <c r="BK455" s="16">
        <v>6504.1</v>
      </c>
      <c r="BL455" s="16">
        <v>0</v>
      </c>
      <c r="BM455" s="16">
        <v>2787.5</v>
      </c>
      <c r="BN455" s="16">
        <v>929.2</v>
      </c>
      <c r="BO455" s="16">
        <v>0</v>
      </c>
      <c r="BP455" s="16">
        <v>1548.9</v>
      </c>
      <c r="BQ455" s="16">
        <v>8982.1</v>
      </c>
      <c r="BR455" s="16">
        <v>0</v>
      </c>
      <c r="BS455" s="16">
        <v>8362.4</v>
      </c>
      <c r="BT455" s="16">
        <v>309.39999999999998</v>
      </c>
      <c r="BU455" s="16">
        <v>2167.6999999999998</v>
      </c>
      <c r="BV455" s="16">
        <v>0</v>
      </c>
      <c r="BW455" s="16">
        <v>6504.1</v>
      </c>
      <c r="BX455" s="16">
        <v>1238.5999999999999</v>
      </c>
      <c r="BY455" s="16">
        <v>0</v>
      </c>
      <c r="BZ455" s="16">
        <v>0</v>
      </c>
      <c r="CA455" s="16">
        <v>0</v>
      </c>
      <c r="CB455" s="16">
        <v>0</v>
      </c>
      <c r="CC455" s="16">
        <v>7123.8</v>
      </c>
      <c r="CD455" s="16">
        <v>25706.9</v>
      </c>
      <c r="CE455" s="16">
        <v>0</v>
      </c>
      <c r="CF455" s="16">
        <v>0</v>
      </c>
      <c r="CG455" s="16">
        <v>6813.5</v>
      </c>
      <c r="CH455" s="16">
        <v>0</v>
      </c>
      <c r="CI455" s="16">
        <v>5574.9</v>
      </c>
    </row>
    <row r="456" spans="1:87" ht="15" thickBot="1" x14ac:dyDescent="0.35">
      <c r="A456" s="15" t="s">
        <v>357</v>
      </c>
      <c r="B456" s="16">
        <v>0</v>
      </c>
      <c r="C456" s="16">
        <v>6566.4</v>
      </c>
      <c r="D456" s="16">
        <v>0</v>
      </c>
      <c r="E456" s="16">
        <v>0</v>
      </c>
      <c r="F456" s="16">
        <v>7504.5</v>
      </c>
      <c r="G456" s="16">
        <v>0</v>
      </c>
      <c r="H456" s="16">
        <v>938.1</v>
      </c>
      <c r="I456" s="16">
        <v>0</v>
      </c>
      <c r="J456" s="16">
        <v>0</v>
      </c>
      <c r="K456" s="16">
        <v>0</v>
      </c>
      <c r="L456" s="16">
        <v>30018</v>
      </c>
      <c r="M456" s="16">
        <v>2814.2</v>
      </c>
      <c r="N456" s="16">
        <v>0</v>
      </c>
      <c r="O456" s="16">
        <v>0</v>
      </c>
      <c r="P456" s="16">
        <v>0</v>
      </c>
      <c r="Q456" s="16">
        <v>938.1</v>
      </c>
      <c r="R456" s="16">
        <v>0</v>
      </c>
      <c r="S456" s="16">
        <v>0</v>
      </c>
      <c r="T456" s="16">
        <v>19699.3</v>
      </c>
      <c r="U456" s="16">
        <v>0</v>
      </c>
      <c r="V456" s="16">
        <v>3752.3</v>
      </c>
      <c r="W456" s="16">
        <v>0</v>
      </c>
      <c r="X456" s="16">
        <v>0</v>
      </c>
      <c r="Y456" s="16">
        <v>1876.1</v>
      </c>
      <c r="Z456" s="16">
        <v>0</v>
      </c>
      <c r="AA456" s="16">
        <v>3752.3</v>
      </c>
      <c r="BI456" s="15" t="s">
        <v>357</v>
      </c>
      <c r="BJ456" s="16">
        <v>1548.9</v>
      </c>
      <c r="BK456" s="16">
        <v>6504.1</v>
      </c>
      <c r="BL456" s="16">
        <v>0</v>
      </c>
      <c r="BM456" s="16">
        <v>2787.5</v>
      </c>
      <c r="BN456" s="16">
        <v>0</v>
      </c>
      <c r="BO456" s="16">
        <v>0</v>
      </c>
      <c r="BP456" s="16">
        <v>1548.9</v>
      </c>
      <c r="BQ456" s="16">
        <v>8982.1</v>
      </c>
      <c r="BR456" s="16">
        <v>0</v>
      </c>
      <c r="BS456" s="16">
        <v>8362.4</v>
      </c>
      <c r="BT456" s="16">
        <v>309.39999999999998</v>
      </c>
      <c r="BU456" s="16">
        <v>2167.6999999999998</v>
      </c>
      <c r="BV456" s="16">
        <v>0</v>
      </c>
      <c r="BW456" s="16">
        <v>6504.1</v>
      </c>
      <c r="BX456" s="16">
        <v>1238.5999999999999</v>
      </c>
      <c r="BY456" s="16">
        <v>0</v>
      </c>
      <c r="BZ456" s="16">
        <v>0</v>
      </c>
      <c r="CA456" s="16">
        <v>0</v>
      </c>
      <c r="CB456" s="16">
        <v>0</v>
      </c>
      <c r="CC456" s="16">
        <v>7123.8</v>
      </c>
      <c r="CD456" s="16">
        <v>25706.9</v>
      </c>
      <c r="CE456" s="16">
        <v>0</v>
      </c>
      <c r="CF456" s="16">
        <v>0</v>
      </c>
      <c r="CG456" s="16">
        <v>6813.5</v>
      </c>
      <c r="CH456" s="16">
        <v>0</v>
      </c>
      <c r="CI456" s="16">
        <v>5574.9</v>
      </c>
    </row>
    <row r="457" spans="1:87" ht="15" thickBot="1" x14ac:dyDescent="0.35">
      <c r="A457" s="15" t="s">
        <v>358</v>
      </c>
      <c r="B457" s="16">
        <v>0</v>
      </c>
      <c r="C457" s="16">
        <v>6566.4</v>
      </c>
      <c r="D457" s="16">
        <v>0</v>
      </c>
      <c r="E457" s="16">
        <v>0</v>
      </c>
      <c r="F457" s="16">
        <v>7504.5</v>
      </c>
      <c r="G457" s="16">
        <v>0</v>
      </c>
      <c r="H457" s="16">
        <v>938.1</v>
      </c>
      <c r="I457" s="16">
        <v>0</v>
      </c>
      <c r="J457" s="16">
        <v>0</v>
      </c>
      <c r="K457" s="16">
        <v>0</v>
      </c>
      <c r="L457" s="16">
        <v>30018</v>
      </c>
      <c r="M457" s="16">
        <v>2814.2</v>
      </c>
      <c r="N457" s="16">
        <v>0</v>
      </c>
      <c r="O457" s="16">
        <v>0</v>
      </c>
      <c r="P457" s="16">
        <v>0</v>
      </c>
      <c r="Q457" s="16">
        <v>938.1</v>
      </c>
      <c r="R457" s="16">
        <v>0</v>
      </c>
      <c r="S457" s="16">
        <v>0</v>
      </c>
      <c r="T457" s="16">
        <v>19699.3</v>
      </c>
      <c r="U457" s="16">
        <v>0</v>
      </c>
      <c r="V457" s="16">
        <v>3752.3</v>
      </c>
      <c r="W457" s="16">
        <v>0</v>
      </c>
      <c r="X457" s="16">
        <v>0</v>
      </c>
      <c r="Y457" s="16">
        <v>1876.1</v>
      </c>
      <c r="Z457" s="16">
        <v>0</v>
      </c>
      <c r="AA457" s="16">
        <v>3752.3</v>
      </c>
      <c r="BI457" s="15" t="s">
        <v>358</v>
      </c>
      <c r="BJ457" s="16">
        <v>1548.9</v>
      </c>
      <c r="BK457" s="16">
        <v>6504.1</v>
      </c>
      <c r="BL457" s="16">
        <v>0</v>
      </c>
      <c r="BM457" s="16">
        <v>2787.5</v>
      </c>
      <c r="BN457" s="16">
        <v>0</v>
      </c>
      <c r="BO457" s="16">
        <v>0</v>
      </c>
      <c r="BP457" s="16">
        <v>1548.9</v>
      </c>
      <c r="BQ457" s="16">
        <v>8982.1</v>
      </c>
      <c r="BR457" s="16">
        <v>0</v>
      </c>
      <c r="BS457" s="16">
        <v>8362.4</v>
      </c>
      <c r="BT457" s="16">
        <v>309.39999999999998</v>
      </c>
      <c r="BU457" s="16">
        <v>2167.6999999999998</v>
      </c>
      <c r="BV457" s="16">
        <v>0</v>
      </c>
      <c r="BW457" s="16">
        <v>6504.1</v>
      </c>
      <c r="BX457" s="16">
        <v>1238.5999999999999</v>
      </c>
      <c r="BY457" s="16">
        <v>0</v>
      </c>
      <c r="BZ457" s="16">
        <v>0</v>
      </c>
      <c r="CA457" s="16">
        <v>0</v>
      </c>
      <c r="CB457" s="16">
        <v>0</v>
      </c>
      <c r="CC457" s="16">
        <v>7123.8</v>
      </c>
      <c r="CD457" s="16">
        <v>15486.2</v>
      </c>
      <c r="CE457" s="16">
        <v>0</v>
      </c>
      <c r="CF457" s="16">
        <v>0</v>
      </c>
      <c r="CG457" s="16">
        <v>6813.5</v>
      </c>
      <c r="CH457" s="16">
        <v>0</v>
      </c>
      <c r="CI457" s="16">
        <v>5574.9</v>
      </c>
    </row>
    <row r="458" spans="1:87" ht="15" thickBot="1" x14ac:dyDescent="0.35">
      <c r="A458" s="15" t="s">
        <v>359</v>
      </c>
      <c r="B458" s="16">
        <v>0</v>
      </c>
      <c r="C458" s="16">
        <v>6566.4</v>
      </c>
      <c r="D458" s="16">
        <v>0</v>
      </c>
      <c r="E458" s="16">
        <v>0</v>
      </c>
      <c r="F458" s="16">
        <v>7504.5</v>
      </c>
      <c r="G458" s="16">
        <v>0</v>
      </c>
      <c r="H458" s="16">
        <v>938.1</v>
      </c>
      <c r="I458" s="16">
        <v>0</v>
      </c>
      <c r="J458" s="16">
        <v>0</v>
      </c>
      <c r="K458" s="16">
        <v>0</v>
      </c>
      <c r="L458" s="16">
        <v>30018</v>
      </c>
      <c r="M458" s="16">
        <v>2814.2</v>
      </c>
      <c r="N458" s="16">
        <v>0</v>
      </c>
      <c r="O458" s="16">
        <v>0</v>
      </c>
      <c r="P458" s="16">
        <v>0</v>
      </c>
      <c r="Q458" s="16">
        <v>938.1</v>
      </c>
      <c r="R458" s="16">
        <v>0</v>
      </c>
      <c r="S458" s="16">
        <v>0</v>
      </c>
      <c r="T458" s="16">
        <v>19699.3</v>
      </c>
      <c r="U458" s="16">
        <v>0</v>
      </c>
      <c r="V458" s="16">
        <v>3752.3</v>
      </c>
      <c r="W458" s="16">
        <v>0</v>
      </c>
      <c r="X458" s="16">
        <v>0</v>
      </c>
      <c r="Y458" s="16">
        <v>1876.1</v>
      </c>
      <c r="Z458" s="16">
        <v>0</v>
      </c>
      <c r="AA458" s="16">
        <v>3752.3</v>
      </c>
      <c r="BI458" s="15" t="s">
        <v>359</v>
      </c>
      <c r="BJ458" s="16">
        <v>1548.9</v>
      </c>
      <c r="BK458" s="16">
        <v>6504.1</v>
      </c>
      <c r="BL458" s="16">
        <v>0</v>
      </c>
      <c r="BM458" s="16">
        <v>2787.5</v>
      </c>
      <c r="BN458" s="16">
        <v>0</v>
      </c>
      <c r="BO458" s="16">
        <v>0</v>
      </c>
      <c r="BP458" s="16">
        <v>1548.9</v>
      </c>
      <c r="BQ458" s="16">
        <v>8982.1</v>
      </c>
      <c r="BR458" s="16">
        <v>0</v>
      </c>
      <c r="BS458" s="16">
        <v>8362.4</v>
      </c>
      <c r="BT458" s="16">
        <v>309.39999999999998</v>
      </c>
      <c r="BU458" s="16">
        <v>2167.6999999999998</v>
      </c>
      <c r="BV458" s="16">
        <v>0</v>
      </c>
      <c r="BW458" s="16">
        <v>6504.1</v>
      </c>
      <c r="BX458" s="16">
        <v>1238.5999999999999</v>
      </c>
      <c r="BY458" s="16">
        <v>0</v>
      </c>
      <c r="BZ458" s="16">
        <v>0</v>
      </c>
      <c r="CA458" s="16">
        <v>0</v>
      </c>
      <c r="CB458" s="16">
        <v>0</v>
      </c>
      <c r="CC458" s="16">
        <v>7123.8</v>
      </c>
      <c r="CD458" s="16">
        <v>15486.2</v>
      </c>
      <c r="CE458" s="16">
        <v>0</v>
      </c>
      <c r="CF458" s="16">
        <v>0</v>
      </c>
      <c r="CG458" s="16">
        <v>6813.5</v>
      </c>
      <c r="CH458" s="16">
        <v>0</v>
      </c>
      <c r="CI458" s="16">
        <v>5574.9</v>
      </c>
    </row>
    <row r="459" spans="1:87" ht="15" thickBot="1" x14ac:dyDescent="0.35">
      <c r="A459" s="15" t="s">
        <v>360</v>
      </c>
      <c r="B459" s="16">
        <v>0</v>
      </c>
      <c r="C459" s="16">
        <v>6566.4</v>
      </c>
      <c r="D459" s="16">
        <v>0</v>
      </c>
      <c r="E459" s="16">
        <v>0</v>
      </c>
      <c r="F459" s="16">
        <v>7504.5</v>
      </c>
      <c r="G459" s="16">
        <v>0</v>
      </c>
      <c r="H459" s="16">
        <v>938.1</v>
      </c>
      <c r="I459" s="16">
        <v>0</v>
      </c>
      <c r="J459" s="16">
        <v>0</v>
      </c>
      <c r="K459" s="16">
        <v>0</v>
      </c>
      <c r="L459" s="16">
        <v>30018</v>
      </c>
      <c r="M459" s="16">
        <v>2814.2</v>
      </c>
      <c r="N459" s="16">
        <v>0</v>
      </c>
      <c r="O459" s="16">
        <v>0</v>
      </c>
      <c r="P459" s="16">
        <v>0</v>
      </c>
      <c r="Q459" s="16">
        <v>938.1</v>
      </c>
      <c r="R459" s="16">
        <v>0</v>
      </c>
      <c r="S459" s="16">
        <v>0</v>
      </c>
      <c r="T459" s="16">
        <v>19699.3</v>
      </c>
      <c r="U459" s="16">
        <v>0</v>
      </c>
      <c r="V459" s="16">
        <v>3752.3</v>
      </c>
      <c r="W459" s="16">
        <v>0</v>
      </c>
      <c r="X459" s="16">
        <v>0</v>
      </c>
      <c r="Y459" s="16">
        <v>1876.1</v>
      </c>
      <c r="Z459" s="16">
        <v>0</v>
      </c>
      <c r="AA459" s="16">
        <v>3752.3</v>
      </c>
      <c r="BI459" s="15" t="s">
        <v>360</v>
      </c>
      <c r="BJ459" s="16">
        <v>1548.9</v>
      </c>
      <c r="BK459" s="16">
        <v>6504.1</v>
      </c>
      <c r="BL459" s="16">
        <v>0</v>
      </c>
      <c r="BM459" s="16">
        <v>2787.5</v>
      </c>
      <c r="BN459" s="16">
        <v>0</v>
      </c>
      <c r="BO459" s="16">
        <v>0</v>
      </c>
      <c r="BP459" s="16">
        <v>1548.9</v>
      </c>
      <c r="BQ459" s="16">
        <v>8982.1</v>
      </c>
      <c r="BR459" s="16">
        <v>0</v>
      </c>
      <c r="BS459" s="16">
        <v>8362.4</v>
      </c>
      <c r="BT459" s="16">
        <v>309.39999999999998</v>
      </c>
      <c r="BU459" s="16">
        <v>2167.6999999999998</v>
      </c>
      <c r="BV459" s="16">
        <v>0</v>
      </c>
      <c r="BW459" s="16">
        <v>6504.1</v>
      </c>
      <c r="BX459" s="16">
        <v>1238.5999999999999</v>
      </c>
      <c r="BY459" s="16">
        <v>0</v>
      </c>
      <c r="BZ459" s="16">
        <v>0</v>
      </c>
      <c r="CA459" s="16">
        <v>0</v>
      </c>
      <c r="CB459" s="16">
        <v>0</v>
      </c>
      <c r="CC459" s="16">
        <v>7123.8</v>
      </c>
      <c r="CD459" s="16">
        <v>15486.2</v>
      </c>
      <c r="CE459" s="16">
        <v>0</v>
      </c>
      <c r="CF459" s="16">
        <v>0</v>
      </c>
      <c r="CG459" s="16">
        <v>6813.5</v>
      </c>
      <c r="CH459" s="16">
        <v>0</v>
      </c>
      <c r="CI459" s="16">
        <v>5574.9</v>
      </c>
    </row>
    <row r="460" spans="1:87" ht="15" thickBot="1" x14ac:dyDescent="0.35">
      <c r="A460" s="15" t="s">
        <v>361</v>
      </c>
      <c r="B460" s="16">
        <v>0</v>
      </c>
      <c r="C460" s="16">
        <v>6566.4</v>
      </c>
      <c r="D460" s="16">
        <v>0</v>
      </c>
      <c r="E460" s="16">
        <v>0</v>
      </c>
      <c r="F460" s="16">
        <v>7504.5</v>
      </c>
      <c r="G460" s="16">
        <v>0</v>
      </c>
      <c r="H460" s="16">
        <v>938.1</v>
      </c>
      <c r="I460" s="16">
        <v>0</v>
      </c>
      <c r="J460" s="16">
        <v>0</v>
      </c>
      <c r="K460" s="16">
        <v>0</v>
      </c>
      <c r="L460" s="16">
        <v>30018</v>
      </c>
      <c r="M460" s="16">
        <v>2814.2</v>
      </c>
      <c r="N460" s="16">
        <v>0</v>
      </c>
      <c r="O460" s="16">
        <v>0</v>
      </c>
      <c r="P460" s="16">
        <v>0</v>
      </c>
      <c r="Q460" s="16">
        <v>938.1</v>
      </c>
      <c r="R460" s="16">
        <v>0</v>
      </c>
      <c r="S460" s="16">
        <v>0</v>
      </c>
      <c r="T460" s="16">
        <v>19699.3</v>
      </c>
      <c r="U460" s="16">
        <v>0</v>
      </c>
      <c r="V460" s="16">
        <v>3752.3</v>
      </c>
      <c r="W460" s="16">
        <v>0</v>
      </c>
      <c r="X460" s="16">
        <v>0</v>
      </c>
      <c r="Y460" s="16">
        <v>1876.1</v>
      </c>
      <c r="Z460" s="16">
        <v>0</v>
      </c>
      <c r="AA460" s="16">
        <v>3752.3</v>
      </c>
      <c r="BI460" s="15" t="s">
        <v>361</v>
      </c>
      <c r="BJ460" s="16">
        <v>1548.9</v>
      </c>
      <c r="BK460" s="16">
        <v>6504.1</v>
      </c>
      <c r="BL460" s="16">
        <v>0</v>
      </c>
      <c r="BM460" s="16">
        <v>2787.5</v>
      </c>
      <c r="BN460" s="16">
        <v>0</v>
      </c>
      <c r="BO460" s="16">
        <v>0</v>
      </c>
      <c r="BP460" s="16">
        <v>1548.9</v>
      </c>
      <c r="BQ460" s="16">
        <v>8982.1</v>
      </c>
      <c r="BR460" s="16">
        <v>0</v>
      </c>
      <c r="BS460" s="16">
        <v>8362.4</v>
      </c>
      <c r="BT460" s="16">
        <v>309.39999999999998</v>
      </c>
      <c r="BU460" s="16">
        <v>2167.6999999999998</v>
      </c>
      <c r="BV460" s="16">
        <v>0</v>
      </c>
      <c r="BW460" s="16">
        <v>6504.1</v>
      </c>
      <c r="BX460" s="16">
        <v>1238.5999999999999</v>
      </c>
      <c r="BY460" s="16">
        <v>0</v>
      </c>
      <c r="BZ460" s="16">
        <v>0</v>
      </c>
      <c r="CA460" s="16">
        <v>0</v>
      </c>
      <c r="CB460" s="16">
        <v>0</v>
      </c>
      <c r="CC460" s="16">
        <v>7123.8</v>
      </c>
      <c r="CD460" s="16">
        <v>15486.2</v>
      </c>
      <c r="CE460" s="16">
        <v>0</v>
      </c>
      <c r="CF460" s="16">
        <v>0</v>
      </c>
      <c r="CG460" s="16">
        <v>6813.5</v>
      </c>
      <c r="CH460" s="16">
        <v>0</v>
      </c>
      <c r="CI460" s="16">
        <v>5574.9</v>
      </c>
    </row>
    <row r="461" spans="1:87" ht="15" thickBot="1" x14ac:dyDescent="0.35">
      <c r="A461" s="15" t="s">
        <v>362</v>
      </c>
      <c r="B461" s="16">
        <v>0</v>
      </c>
      <c r="C461" s="16">
        <v>6566.4</v>
      </c>
      <c r="D461" s="16">
        <v>0</v>
      </c>
      <c r="E461" s="16">
        <v>0</v>
      </c>
      <c r="F461" s="16">
        <v>7504.5</v>
      </c>
      <c r="G461" s="16">
        <v>0</v>
      </c>
      <c r="H461" s="16">
        <v>938.1</v>
      </c>
      <c r="I461" s="16">
        <v>0</v>
      </c>
      <c r="J461" s="16">
        <v>0</v>
      </c>
      <c r="K461" s="16">
        <v>0</v>
      </c>
      <c r="L461" s="16">
        <v>30018</v>
      </c>
      <c r="M461" s="16">
        <v>2814.2</v>
      </c>
      <c r="N461" s="16">
        <v>0</v>
      </c>
      <c r="O461" s="16">
        <v>0</v>
      </c>
      <c r="P461" s="16">
        <v>0</v>
      </c>
      <c r="Q461" s="16">
        <v>938.1</v>
      </c>
      <c r="R461" s="16">
        <v>0</v>
      </c>
      <c r="S461" s="16">
        <v>0</v>
      </c>
      <c r="T461" s="16">
        <v>19699.3</v>
      </c>
      <c r="U461" s="16">
        <v>0</v>
      </c>
      <c r="V461" s="16">
        <v>3752.3</v>
      </c>
      <c r="W461" s="16">
        <v>0</v>
      </c>
      <c r="X461" s="16">
        <v>0</v>
      </c>
      <c r="Y461" s="16">
        <v>1876.1</v>
      </c>
      <c r="Z461" s="16">
        <v>0</v>
      </c>
      <c r="AA461" s="16">
        <v>3752.3</v>
      </c>
      <c r="BI461" s="15" t="s">
        <v>362</v>
      </c>
      <c r="BJ461" s="16">
        <v>1548.9</v>
      </c>
      <c r="BK461" s="16">
        <v>6504.1</v>
      </c>
      <c r="BL461" s="16">
        <v>0</v>
      </c>
      <c r="BM461" s="16">
        <v>2787.5</v>
      </c>
      <c r="BN461" s="16">
        <v>0</v>
      </c>
      <c r="BO461" s="16">
        <v>0</v>
      </c>
      <c r="BP461" s="16">
        <v>1548.9</v>
      </c>
      <c r="BQ461" s="16">
        <v>8982.1</v>
      </c>
      <c r="BR461" s="16">
        <v>0</v>
      </c>
      <c r="BS461" s="16">
        <v>8362.4</v>
      </c>
      <c r="BT461" s="16">
        <v>309.39999999999998</v>
      </c>
      <c r="BU461" s="16">
        <v>2167.6999999999998</v>
      </c>
      <c r="BV461" s="16">
        <v>0</v>
      </c>
      <c r="BW461" s="16">
        <v>6504.1</v>
      </c>
      <c r="BX461" s="16">
        <v>1238.5999999999999</v>
      </c>
      <c r="BY461" s="16">
        <v>0</v>
      </c>
      <c r="BZ461" s="16">
        <v>0</v>
      </c>
      <c r="CA461" s="16">
        <v>0</v>
      </c>
      <c r="CB461" s="16">
        <v>0</v>
      </c>
      <c r="CC461" s="16">
        <v>7123.8</v>
      </c>
      <c r="CD461" s="16">
        <v>15486.2</v>
      </c>
      <c r="CE461" s="16">
        <v>0</v>
      </c>
      <c r="CF461" s="16">
        <v>0</v>
      </c>
      <c r="CG461" s="16">
        <v>6813.5</v>
      </c>
      <c r="CH461" s="16">
        <v>0</v>
      </c>
      <c r="CI461" s="16">
        <v>5574.9</v>
      </c>
    </row>
    <row r="462" spans="1:87" ht="15" thickBot="1" x14ac:dyDescent="0.35">
      <c r="A462" s="15" t="s">
        <v>363</v>
      </c>
      <c r="B462" s="16">
        <v>0</v>
      </c>
      <c r="C462" s="16">
        <v>6566.4</v>
      </c>
      <c r="D462" s="16">
        <v>0</v>
      </c>
      <c r="E462" s="16">
        <v>0</v>
      </c>
      <c r="F462" s="16">
        <v>7504.5</v>
      </c>
      <c r="G462" s="16">
        <v>0</v>
      </c>
      <c r="H462" s="16">
        <v>938.1</v>
      </c>
      <c r="I462" s="16">
        <v>0</v>
      </c>
      <c r="J462" s="16">
        <v>0</v>
      </c>
      <c r="K462" s="16">
        <v>0</v>
      </c>
      <c r="L462" s="16">
        <v>30018</v>
      </c>
      <c r="M462" s="16">
        <v>2814.2</v>
      </c>
      <c r="N462" s="16">
        <v>0</v>
      </c>
      <c r="O462" s="16">
        <v>0</v>
      </c>
      <c r="P462" s="16">
        <v>0</v>
      </c>
      <c r="Q462" s="16">
        <v>938.1</v>
      </c>
      <c r="R462" s="16">
        <v>0</v>
      </c>
      <c r="S462" s="16">
        <v>0</v>
      </c>
      <c r="T462" s="16">
        <v>19699.3</v>
      </c>
      <c r="U462" s="16">
        <v>0</v>
      </c>
      <c r="V462" s="16">
        <v>3752.3</v>
      </c>
      <c r="W462" s="16">
        <v>0</v>
      </c>
      <c r="X462" s="16">
        <v>0</v>
      </c>
      <c r="Y462" s="16">
        <v>1876.1</v>
      </c>
      <c r="Z462" s="16">
        <v>0</v>
      </c>
      <c r="AA462" s="16">
        <v>3752.3</v>
      </c>
      <c r="BI462" s="15" t="s">
        <v>363</v>
      </c>
      <c r="BJ462" s="16">
        <v>1548.9</v>
      </c>
      <c r="BK462" s="16">
        <v>6504.1</v>
      </c>
      <c r="BL462" s="16">
        <v>0</v>
      </c>
      <c r="BM462" s="16">
        <v>2787.5</v>
      </c>
      <c r="BN462" s="16">
        <v>0</v>
      </c>
      <c r="BO462" s="16">
        <v>0</v>
      </c>
      <c r="BP462" s="16">
        <v>1548.9</v>
      </c>
      <c r="BQ462" s="16">
        <v>8982.1</v>
      </c>
      <c r="BR462" s="16">
        <v>0</v>
      </c>
      <c r="BS462" s="16">
        <v>8362.4</v>
      </c>
      <c r="BT462" s="16">
        <v>309.39999999999998</v>
      </c>
      <c r="BU462" s="16">
        <v>2167.6999999999998</v>
      </c>
      <c r="BV462" s="16">
        <v>0</v>
      </c>
      <c r="BW462" s="16">
        <v>6504.1</v>
      </c>
      <c r="BX462" s="16">
        <v>1238.5999999999999</v>
      </c>
      <c r="BY462" s="16">
        <v>0</v>
      </c>
      <c r="BZ462" s="16">
        <v>0</v>
      </c>
      <c r="CA462" s="16">
        <v>0</v>
      </c>
      <c r="CB462" s="16">
        <v>0</v>
      </c>
      <c r="CC462" s="16">
        <v>7123.8</v>
      </c>
      <c r="CD462" s="16">
        <v>15486.2</v>
      </c>
      <c r="CE462" s="16">
        <v>0</v>
      </c>
      <c r="CF462" s="16">
        <v>0</v>
      </c>
      <c r="CG462" s="16">
        <v>6813.5</v>
      </c>
      <c r="CH462" s="16">
        <v>0</v>
      </c>
      <c r="CI462" s="16">
        <v>5574.9</v>
      </c>
    </row>
    <row r="463" spans="1:87" ht="15" thickBot="1" x14ac:dyDescent="0.35">
      <c r="A463" s="15" t="s">
        <v>364</v>
      </c>
      <c r="B463" s="16">
        <v>0</v>
      </c>
      <c r="C463" s="16">
        <v>6566.4</v>
      </c>
      <c r="D463" s="16">
        <v>0</v>
      </c>
      <c r="E463" s="16">
        <v>0</v>
      </c>
      <c r="F463" s="16">
        <v>7504.5</v>
      </c>
      <c r="G463" s="16">
        <v>0</v>
      </c>
      <c r="H463" s="16">
        <v>938.1</v>
      </c>
      <c r="I463" s="16">
        <v>0</v>
      </c>
      <c r="J463" s="16">
        <v>0</v>
      </c>
      <c r="K463" s="16">
        <v>0</v>
      </c>
      <c r="L463" s="16">
        <v>30018</v>
      </c>
      <c r="M463" s="16">
        <v>2814.2</v>
      </c>
      <c r="N463" s="16">
        <v>0</v>
      </c>
      <c r="O463" s="16">
        <v>0</v>
      </c>
      <c r="P463" s="16">
        <v>0</v>
      </c>
      <c r="Q463" s="16">
        <v>938.1</v>
      </c>
      <c r="R463" s="16">
        <v>0</v>
      </c>
      <c r="S463" s="16">
        <v>0</v>
      </c>
      <c r="T463" s="16">
        <v>19699.3</v>
      </c>
      <c r="U463" s="16">
        <v>0</v>
      </c>
      <c r="V463" s="16">
        <v>3752.3</v>
      </c>
      <c r="W463" s="16">
        <v>0</v>
      </c>
      <c r="X463" s="16">
        <v>0</v>
      </c>
      <c r="Y463" s="16">
        <v>1876.1</v>
      </c>
      <c r="Z463" s="16">
        <v>0</v>
      </c>
      <c r="AA463" s="16">
        <v>3752.3</v>
      </c>
      <c r="BI463" s="15" t="s">
        <v>364</v>
      </c>
      <c r="BJ463" s="16">
        <v>1548.9</v>
      </c>
      <c r="BK463" s="16">
        <v>6504.1</v>
      </c>
      <c r="BL463" s="16">
        <v>0</v>
      </c>
      <c r="BM463" s="16">
        <v>2787.5</v>
      </c>
      <c r="BN463" s="16">
        <v>0</v>
      </c>
      <c r="BO463" s="16">
        <v>0</v>
      </c>
      <c r="BP463" s="16">
        <v>1548.9</v>
      </c>
      <c r="BQ463" s="16">
        <v>8982.1</v>
      </c>
      <c r="BR463" s="16">
        <v>0</v>
      </c>
      <c r="BS463" s="16">
        <v>8362.4</v>
      </c>
      <c r="BT463" s="16">
        <v>309.39999999999998</v>
      </c>
      <c r="BU463" s="16">
        <v>2167.6999999999998</v>
      </c>
      <c r="BV463" s="16">
        <v>0</v>
      </c>
      <c r="BW463" s="16">
        <v>6504.1</v>
      </c>
      <c r="BX463" s="16">
        <v>1238.5999999999999</v>
      </c>
      <c r="BY463" s="16">
        <v>0</v>
      </c>
      <c r="BZ463" s="16">
        <v>0</v>
      </c>
      <c r="CA463" s="16">
        <v>0</v>
      </c>
      <c r="CB463" s="16">
        <v>0</v>
      </c>
      <c r="CC463" s="16">
        <v>7123.8</v>
      </c>
      <c r="CD463" s="16">
        <v>15486.2</v>
      </c>
      <c r="CE463" s="16">
        <v>0</v>
      </c>
      <c r="CF463" s="16">
        <v>0</v>
      </c>
      <c r="CG463" s="16">
        <v>6813.5</v>
      </c>
      <c r="CH463" s="16">
        <v>0</v>
      </c>
      <c r="CI463" s="16">
        <v>5574.9</v>
      </c>
    </row>
    <row r="464" spans="1:87" ht="15" thickBot="1" x14ac:dyDescent="0.35">
      <c r="A464" s="15" t="s">
        <v>365</v>
      </c>
      <c r="B464" s="16">
        <v>0</v>
      </c>
      <c r="C464" s="16">
        <v>6566.4</v>
      </c>
      <c r="D464" s="16">
        <v>0</v>
      </c>
      <c r="E464" s="16">
        <v>0</v>
      </c>
      <c r="F464" s="16">
        <v>7504.5</v>
      </c>
      <c r="G464" s="16">
        <v>0</v>
      </c>
      <c r="H464" s="16">
        <v>938.1</v>
      </c>
      <c r="I464" s="16">
        <v>0</v>
      </c>
      <c r="J464" s="16">
        <v>0</v>
      </c>
      <c r="K464" s="16">
        <v>0</v>
      </c>
      <c r="L464" s="16">
        <v>30018</v>
      </c>
      <c r="M464" s="16">
        <v>2814.2</v>
      </c>
      <c r="N464" s="16">
        <v>0</v>
      </c>
      <c r="O464" s="16">
        <v>0</v>
      </c>
      <c r="P464" s="16">
        <v>0</v>
      </c>
      <c r="Q464" s="16">
        <v>938.1</v>
      </c>
      <c r="R464" s="16">
        <v>0</v>
      </c>
      <c r="S464" s="16">
        <v>0</v>
      </c>
      <c r="T464" s="16">
        <v>19699.3</v>
      </c>
      <c r="U464" s="16">
        <v>0</v>
      </c>
      <c r="V464" s="16">
        <v>3752.3</v>
      </c>
      <c r="W464" s="16">
        <v>0</v>
      </c>
      <c r="X464" s="16">
        <v>0</v>
      </c>
      <c r="Y464" s="16">
        <v>1876.1</v>
      </c>
      <c r="Z464" s="16">
        <v>0</v>
      </c>
      <c r="AA464" s="16">
        <v>3752.3</v>
      </c>
      <c r="BI464" s="15" t="s">
        <v>365</v>
      </c>
      <c r="BJ464" s="16">
        <v>1548.9</v>
      </c>
      <c r="BK464" s="16">
        <v>6504.1</v>
      </c>
      <c r="BL464" s="16">
        <v>0</v>
      </c>
      <c r="BM464" s="16">
        <v>2787.5</v>
      </c>
      <c r="BN464" s="16">
        <v>0</v>
      </c>
      <c r="BO464" s="16">
        <v>0</v>
      </c>
      <c r="BP464" s="16">
        <v>1548.9</v>
      </c>
      <c r="BQ464" s="16">
        <v>8982.1</v>
      </c>
      <c r="BR464" s="16">
        <v>0</v>
      </c>
      <c r="BS464" s="16">
        <v>8362.4</v>
      </c>
      <c r="BT464" s="16">
        <v>309.39999999999998</v>
      </c>
      <c r="BU464" s="16">
        <v>2167.6999999999998</v>
      </c>
      <c r="BV464" s="16">
        <v>0</v>
      </c>
      <c r="BW464" s="16">
        <v>6504.1</v>
      </c>
      <c r="BX464" s="16">
        <v>1238.5999999999999</v>
      </c>
      <c r="BY464" s="16">
        <v>0</v>
      </c>
      <c r="BZ464" s="16">
        <v>0</v>
      </c>
      <c r="CA464" s="16">
        <v>0</v>
      </c>
      <c r="CB464" s="16">
        <v>0</v>
      </c>
      <c r="CC464" s="16">
        <v>7123.8</v>
      </c>
      <c r="CD464" s="16">
        <v>15486.2</v>
      </c>
      <c r="CE464" s="16">
        <v>0</v>
      </c>
      <c r="CF464" s="16">
        <v>0</v>
      </c>
      <c r="CG464" s="16">
        <v>6813.5</v>
      </c>
      <c r="CH464" s="16">
        <v>0</v>
      </c>
      <c r="CI464" s="16">
        <v>5574.9</v>
      </c>
    </row>
    <row r="465" spans="1:87" ht="15" thickBot="1" x14ac:dyDescent="0.35">
      <c r="A465" s="15" t="s">
        <v>366</v>
      </c>
      <c r="B465" s="16">
        <v>0</v>
      </c>
      <c r="C465" s="16">
        <v>6566.4</v>
      </c>
      <c r="D465" s="16">
        <v>0</v>
      </c>
      <c r="E465" s="16">
        <v>0</v>
      </c>
      <c r="F465" s="16">
        <v>7504.5</v>
      </c>
      <c r="G465" s="16">
        <v>0</v>
      </c>
      <c r="H465" s="16">
        <v>938.1</v>
      </c>
      <c r="I465" s="16">
        <v>0</v>
      </c>
      <c r="J465" s="16">
        <v>0</v>
      </c>
      <c r="K465" s="16">
        <v>0</v>
      </c>
      <c r="L465" s="16">
        <v>30018</v>
      </c>
      <c r="M465" s="16">
        <v>2814.2</v>
      </c>
      <c r="N465" s="16">
        <v>0</v>
      </c>
      <c r="O465" s="16">
        <v>0</v>
      </c>
      <c r="P465" s="16">
        <v>0</v>
      </c>
      <c r="Q465" s="16">
        <v>938.1</v>
      </c>
      <c r="R465" s="16">
        <v>0</v>
      </c>
      <c r="S465" s="16">
        <v>0</v>
      </c>
      <c r="T465" s="16">
        <v>19699.3</v>
      </c>
      <c r="U465" s="16">
        <v>0</v>
      </c>
      <c r="V465" s="16">
        <v>3752.3</v>
      </c>
      <c r="W465" s="16">
        <v>0</v>
      </c>
      <c r="X465" s="16">
        <v>0</v>
      </c>
      <c r="Y465" s="16">
        <v>1876.1</v>
      </c>
      <c r="Z465" s="16">
        <v>0</v>
      </c>
      <c r="AA465" s="16">
        <v>3752.3</v>
      </c>
      <c r="BI465" s="15" t="s">
        <v>366</v>
      </c>
      <c r="BJ465" s="16">
        <v>1548.9</v>
      </c>
      <c r="BK465" s="16">
        <v>6504.1</v>
      </c>
      <c r="BL465" s="16">
        <v>0</v>
      </c>
      <c r="BM465" s="16">
        <v>2787.5</v>
      </c>
      <c r="BN465" s="16">
        <v>0</v>
      </c>
      <c r="BO465" s="16">
        <v>0</v>
      </c>
      <c r="BP465" s="16">
        <v>1548.9</v>
      </c>
      <c r="BQ465" s="16">
        <v>8982.1</v>
      </c>
      <c r="BR465" s="16">
        <v>0</v>
      </c>
      <c r="BS465" s="16">
        <v>8362.4</v>
      </c>
      <c r="BT465" s="16">
        <v>309.39999999999998</v>
      </c>
      <c r="BU465" s="16">
        <v>2167.6999999999998</v>
      </c>
      <c r="BV465" s="16">
        <v>0</v>
      </c>
      <c r="BW465" s="16">
        <v>6504.1</v>
      </c>
      <c r="BX465" s="16">
        <v>1238.5999999999999</v>
      </c>
      <c r="BY465" s="16">
        <v>0</v>
      </c>
      <c r="BZ465" s="16">
        <v>0</v>
      </c>
      <c r="CA465" s="16">
        <v>0</v>
      </c>
      <c r="CB465" s="16">
        <v>0</v>
      </c>
      <c r="CC465" s="16">
        <v>7123.8</v>
      </c>
      <c r="CD465" s="16">
        <v>15486.2</v>
      </c>
      <c r="CE465" s="16">
        <v>0</v>
      </c>
      <c r="CF465" s="16">
        <v>0</v>
      </c>
      <c r="CG465" s="16">
        <v>6813.5</v>
      </c>
      <c r="CH465" s="16">
        <v>0</v>
      </c>
      <c r="CI465" s="16">
        <v>5574.9</v>
      </c>
    </row>
    <row r="466" spans="1:87" ht="15" thickBot="1" x14ac:dyDescent="0.35">
      <c r="A466" s="15" t="s">
        <v>367</v>
      </c>
      <c r="B466" s="16">
        <v>0</v>
      </c>
      <c r="C466" s="16">
        <v>6566.4</v>
      </c>
      <c r="D466" s="16">
        <v>0</v>
      </c>
      <c r="E466" s="16">
        <v>0</v>
      </c>
      <c r="F466" s="16">
        <v>7504.5</v>
      </c>
      <c r="G466" s="16">
        <v>0</v>
      </c>
      <c r="H466" s="16">
        <v>938.1</v>
      </c>
      <c r="I466" s="16">
        <v>0</v>
      </c>
      <c r="J466" s="16">
        <v>0</v>
      </c>
      <c r="K466" s="16">
        <v>0</v>
      </c>
      <c r="L466" s="16">
        <v>30018</v>
      </c>
      <c r="M466" s="16">
        <v>2814.2</v>
      </c>
      <c r="N466" s="16">
        <v>0</v>
      </c>
      <c r="O466" s="16">
        <v>0</v>
      </c>
      <c r="P466" s="16">
        <v>0</v>
      </c>
      <c r="Q466" s="16">
        <v>938.1</v>
      </c>
      <c r="R466" s="16">
        <v>0</v>
      </c>
      <c r="S466" s="16">
        <v>0</v>
      </c>
      <c r="T466" s="16">
        <v>19699.3</v>
      </c>
      <c r="U466" s="16">
        <v>0</v>
      </c>
      <c r="V466" s="16">
        <v>3752.3</v>
      </c>
      <c r="W466" s="16">
        <v>0</v>
      </c>
      <c r="X466" s="16">
        <v>0</v>
      </c>
      <c r="Y466" s="16">
        <v>1876.1</v>
      </c>
      <c r="Z466" s="16">
        <v>0</v>
      </c>
      <c r="AA466" s="16">
        <v>3752.3</v>
      </c>
      <c r="BI466" s="15" t="s">
        <v>367</v>
      </c>
      <c r="BJ466" s="16">
        <v>1548.9</v>
      </c>
      <c r="BK466" s="16">
        <v>6504.1</v>
      </c>
      <c r="BL466" s="16">
        <v>0</v>
      </c>
      <c r="BM466" s="16">
        <v>2787.5</v>
      </c>
      <c r="BN466" s="16">
        <v>0</v>
      </c>
      <c r="BO466" s="16">
        <v>0</v>
      </c>
      <c r="BP466" s="16">
        <v>1548.9</v>
      </c>
      <c r="BQ466" s="16">
        <v>8982.1</v>
      </c>
      <c r="BR466" s="16">
        <v>0</v>
      </c>
      <c r="BS466" s="16">
        <v>8362.4</v>
      </c>
      <c r="BT466" s="16">
        <v>309.39999999999998</v>
      </c>
      <c r="BU466" s="16">
        <v>2167.6999999999998</v>
      </c>
      <c r="BV466" s="16">
        <v>0</v>
      </c>
      <c r="BW466" s="16">
        <v>6504.1</v>
      </c>
      <c r="BX466" s="16">
        <v>1238.5999999999999</v>
      </c>
      <c r="BY466" s="16">
        <v>0</v>
      </c>
      <c r="BZ466" s="16">
        <v>0</v>
      </c>
      <c r="CA466" s="16">
        <v>0</v>
      </c>
      <c r="CB466" s="16">
        <v>0</v>
      </c>
      <c r="CC466" s="16">
        <v>7123.8</v>
      </c>
      <c r="CD466" s="16">
        <v>15486.2</v>
      </c>
      <c r="CE466" s="16">
        <v>0</v>
      </c>
      <c r="CF466" s="16">
        <v>0</v>
      </c>
      <c r="CG466" s="16">
        <v>6813.5</v>
      </c>
      <c r="CH466" s="16">
        <v>0</v>
      </c>
      <c r="CI466" s="16">
        <v>5574.9</v>
      </c>
    </row>
    <row r="467" spans="1:87" ht="15" thickBot="1" x14ac:dyDescent="0.35">
      <c r="A467" s="15" t="s">
        <v>368</v>
      </c>
      <c r="B467" s="16">
        <v>0</v>
      </c>
      <c r="C467" s="16">
        <v>6566.4</v>
      </c>
      <c r="D467" s="16">
        <v>0</v>
      </c>
      <c r="E467" s="16">
        <v>0</v>
      </c>
      <c r="F467" s="16">
        <v>7504.5</v>
      </c>
      <c r="G467" s="16">
        <v>0</v>
      </c>
      <c r="H467" s="16">
        <v>938.1</v>
      </c>
      <c r="I467" s="16">
        <v>0</v>
      </c>
      <c r="J467" s="16">
        <v>0</v>
      </c>
      <c r="K467" s="16">
        <v>0</v>
      </c>
      <c r="L467" s="16">
        <v>30018</v>
      </c>
      <c r="M467" s="16">
        <v>2814.2</v>
      </c>
      <c r="N467" s="16">
        <v>0</v>
      </c>
      <c r="O467" s="16">
        <v>0</v>
      </c>
      <c r="P467" s="16">
        <v>0</v>
      </c>
      <c r="Q467" s="16">
        <v>938.1</v>
      </c>
      <c r="R467" s="16">
        <v>0</v>
      </c>
      <c r="S467" s="16">
        <v>0</v>
      </c>
      <c r="T467" s="16">
        <v>19699.3</v>
      </c>
      <c r="U467" s="16">
        <v>0</v>
      </c>
      <c r="V467" s="16">
        <v>3752.3</v>
      </c>
      <c r="W467" s="16">
        <v>0</v>
      </c>
      <c r="X467" s="16">
        <v>0</v>
      </c>
      <c r="Y467" s="16">
        <v>1876.1</v>
      </c>
      <c r="Z467" s="16">
        <v>0</v>
      </c>
      <c r="AA467" s="16">
        <v>3752.3</v>
      </c>
      <c r="BI467" s="15" t="s">
        <v>368</v>
      </c>
      <c r="BJ467" s="16">
        <v>1548.9</v>
      </c>
      <c r="BK467" s="16">
        <v>6504.1</v>
      </c>
      <c r="BL467" s="16">
        <v>0</v>
      </c>
      <c r="BM467" s="16">
        <v>2787.5</v>
      </c>
      <c r="BN467" s="16">
        <v>0</v>
      </c>
      <c r="BO467" s="16">
        <v>0</v>
      </c>
      <c r="BP467" s="16">
        <v>1548.9</v>
      </c>
      <c r="BQ467" s="16">
        <v>8982.1</v>
      </c>
      <c r="BR467" s="16">
        <v>0</v>
      </c>
      <c r="BS467" s="16">
        <v>8362.4</v>
      </c>
      <c r="BT467" s="16">
        <v>309.39999999999998</v>
      </c>
      <c r="BU467" s="16">
        <v>2167.6999999999998</v>
      </c>
      <c r="BV467" s="16">
        <v>0</v>
      </c>
      <c r="BW467" s="16">
        <v>6504.1</v>
      </c>
      <c r="BX467" s="16">
        <v>1238.5999999999999</v>
      </c>
      <c r="BY467" s="16">
        <v>0</v>
      </c>
      <c r="BZ467" s="16">
        <v>0</v>
      </c>
      <c r="CA467" s="16">
        <v>0</v>
      </c>
      <c r="CB467" s="16">
        <v>0</v>
      </c>
      <c r="CC467" s="16">
        <v>7123.8</v>
      </c>
      <c r="CD467" s="16">
        <v>15486.2</v>
      </c>
      <c r="CE467" s="16">
        <v>0</v>
      </c>
      <c r="CF467" s="16">
        <v>0</v>
      </c>
      <c r="CG467" s="16">
        <v>6813.5</v>
      </c>
      <c r="CH467" s="16">
        <v>0</v>
      </c>
      <c r="CI467" s="16">
        <v>5574.9</v>
      </c>
    </row>
    <row r="468" spans="1:87" ht="15" thickBot="1" x14ac:dyDescent="0.35">
      <c r="A468" s="15" t="s">
        <v>369</v>
      </c>
      <c r="B468" s="16">
        <v>0</v>
      </c>
      <c r="C468" s="16">
        <v>6566.4</v>
      </c>
      <c r="D468" s="16">
        <v>0</v>
      </c>
      <c r="E468" s="16">
        <v>0</v>
      </c>
      <c r="F468" s="16">
        <v>7504.5</v>
      </c>
      <c r="G468" s="16">
        <v>0</v>
      </c>
      <c r="H468" s="16">
        <v>938.1</v>
      </c>
      <c r="I468" s="16">
        <v>0</v>
      </c>
      <c r="J468" s="16">
        <v>0</v>
      </c>
      <c r="K468" s="16">
        <v>0</v>
      </c>
      <c r="L468" s="16">
        <v>27203.8</v>
      </c>
      <c r="M468" s="16">
        <v>2814.2</v>
      </c>
      <c r="N468" s="16">
        <v>0</v>
      </c>
      <c r="O468" s="16">
        <v>0</v>
      </c>
      <c r="P468" s="16">
        <v>0</v>
      </c>
      <c r="Q468" s="16">
        <v>938.1</v>
      </c>
      <c r="R468" s="16">
        <v>0</v>
      </c>
      <c r="S468" s="16">
        <v>0</v>
      </c>
      <c r="T468" s="16">
        <v>19699.3</v>
      </c>
      <c r="U468" s="16">
        <v>0</v>
      </c>
      <c r="V468" s="16">
        <v>3752.3</v>
      </c>
      <c r="W468" s="16">
        <v>0</v>
      </c>
      <c r="X468" s="16">
        <v>0</v>
      </c>
      <c r="Y468" s="16">
        <v>1876.1</v>
      </c>
      <c r="Z468" s="16">
        <v>0</v>
      </c>
      <c r="AA468" s="16">
        <v>3752.3</v>
      </c>
      <c r="BI468" s="15" t="s">
        <v>369</v>
      </c>
      <c r="BJ468" s="16">
        <v>1548.9</v>
      </c>
      <c r="BK468" s="16">
        <v>6504.1</v>
      </c>
      <c r="BL468" s="16">
        <v>0</v>
      </c>
      <c r="BM468" s="16">
        <v>2787.5</v>
      </c>
      <c r="BN468" s="16">
        <v>0</v>
      </c>
      <c r="BO468" s="16">
        <v>0</v>
      </c>
      <c r="BP468" s="16">
        <v>1548.9</v>
      </c>
      <c r="BQ468" s="16">
        <v>8982.1</v>
      </c>
      <c r="BR468" s="16">
        <v>0</v>
      </c>
      <c r="BS468" s="16">
        <v>8362.4</v>
      </c>
      <c r="BT468" s="16">
        <v>309.39999999999998</v>
      </c>
      <c r="BU468" s="16">
        <v>2167.6999999999998</v>
      </c>
      <c r="BV468" s="16">
        <v>0</v>
      </c>
      <c r="BW468" s="16">
        <v>6504.1</v>
      </c>
      <c r="BX468" s="16">
        <v>1238.5999999999999</v>
      </c>
      <c r="BY468" s="16">
        <v>0</v>
      </c>
      <c r="BZ468" s="16">
        <v>0</v>
      </c>
      <c r="CA468" s="16">
        <v>0</v>
      </c>
      <c r="CB468" s="16">
        <v>0</v>
      </c>
      <c r="CC468" s="16">
        <v>7123.8</v>
      </c>
      <c r="CD468" s="16">
        <v>15486.2</v>
      </c>
      <c r="CE468" s="16">
        <v>0</v>
      </c>
      <c r="CF468" s="16">
        <v>0</v>
      </c>
      <c r="CG468" s="16">
        <v>6813.5</v>
      </c>
      <c r="CH468" s="16">
        <v>0</v>
      </c>
      <c r="CI468" s="16">
        <v>5574.9</v>
      </c>
    </row>
    <row r="469" spans="1:87" ht="15" thickBot="1" x14ac:dyDescent="0.35">
      <c r="A469" s="15" t="s">
        <v>371</v>
      </c>
      <c r="B469" s="16">
        <v>0</v>
      </c>
      <c r="C469" s="16">
        <v>6566.4</v>
      </c>
      <c r="D469" s="16">
        <v>0</v>
      </c>
      <c r="E469" s="16">
        <v>0</v>
      </c>
      <c r="F469" s="16">
        <v>7504.5</v>
      </c>
      <c r="G469" s="16">
        <v>0</v>
      </c>
      <c r="H469" s="16">
        <v>938.1</v>
      </c>
      <c r="I469" s="16">
        <v>0</v>
      </c>
      <c r="J469" s="16">
        <v>0</v>
      </c>
      <c r="K469" s="16">
        <v>0</v>
      </c>
      <c r="L469" s="16">
        <v>27203.8</v>
      </c>
      <c r="M469" s="16">
        <v>2814.2</v>
      </c>
      <c r="N469" s="16">
        <v>0</v>
      </c>
      <c r="O469" s="16">
        <v>0</v>
      </c>
      <c r="P469" s="16">
        <v>0</v>
      </c>
      <c r="Q469" s="16">
        <v>938.1</v>
      </c>
      <c r="R469" s="16">
        <v>0</v>
      </c>
      <c r="S469" s="16">
        <v>0</v>
      </c>
      <c r="T469" s="16">
        <v>19699.3</v>
      </c>
      <c r="U469" s="16">
        <v>0</v>
      </c>
      <c r="V469" s="16">
        <v>3752.3</v>
      </c>
      <c r="W469" s="16">
        <v>0</v>
      </c>
      <c r="X469" s="16">
        <v>0</v>
      </c>
      <c r="Y469" s="16">
        <v>1876.1</v>
      </c>
      <c r="Z469" s="16">
        <v>0</v>
      </c>
      <c r="AA469" s="16">
        <v>3752.3</v>
      </c>
      <c r="BI469" s="15" t="s">
        <v>371</v>
      </c>
      <c r="BJ469" s="16">
        <v>1548.9</v>
      </c>
      <c r="BK469" s="16">
        <v>6504.1</v>
      </c>
      <c r="BL469" s="16">
        <v>0</v>
      </c>
      <c r="BM469" s="16">
        <v>2787.5</v>
      </c>
      <c r="BN469" s="16">
        <v>0</v>
      </c>
      <c r="BO469" s="16">
        <v>0</v>
      </c>
      <c r="BP469" s="16">
        <v>1548.9</v>
      </c>
      <c r="BQ469" s="16">
        <v>8982.1</v>
      </c>
      <c r="BR469" s="16">
        <v>0</v>
      </c>
      <c r="BS469" s="16">
        <v>8362.4</v>
      </c>
      <c r="BT469" s="16">
        <v>309.39999999999998</v>
      </c>
      <c r="BU469" s="16">
        <v>2167.6999999999998</v>
      </c>
      <c r="BV469" s="16">
        <v>0</v>
      </c>
      <c r="BW469" s="16">
        <v>6504.1</v>
      </c>
      <c r="BX469" s="16">
        <v>1238.5999999999999</v>
      </c>
      <c r="BY469" s="16">
        <v>0</v>
      </c>
      <c r="BZ469" s="16">
        <v>0</v>
      </c>
      <c r="CA469" s="16">
        <v>0</v>
      </c>
      <c r="CB469" s="16">
        <v>0</v>
      </c>
      <c r="CC469" s="16">
        <v>7123.8</v>
      </c>
      <c r="CD469" s="16">
        <v>15486.2</v>
      </c>
      <c r="CE469" s="16">
        <v>0</v>
      </c>
      <c r="CF469" s="16">
        <v>0</v>
      </c>
      <c r="CG469" s="16">
        <v>6813.5</v>
      </c>
      <c r="CH469" s="16">
        <v>0</v>
      </c>
      <c r="CI469" s="16">
        <v>5574.9</v>
      </c>
    </row>
    <row r="470" spans="1:87" ht="15" thickBot="1" x14ac:dyDescent="0.35">
      <c r="A470" s="15" t="s">
        <v>372</v>
      </c>
      <c r="B470" s="16">
        <v>0</v>
      </c>
      <c r="C470" s="16">
        <v>6566.4</v>
      </c>
      <c r="D470" s="16">
        <v>0</v>
      </c>
      <c r="E470" s="16">
        <v>0</v>
      </c>
      <c r="F470" s="16">
        <v>7504.5</v>
      </c>
      <c r="G470" s="16">
        <v>0</v>
      </c>
      <c r="H470" s="16">
        <v>938.1</v>
      </c>
      <c r="I470" s="16">
        <v>0</v>
      </c>
      <c r="J470" s="16">
        <v>0</v>
      </c>
      <c r="K470" s="16">
        <v>0</v>
      </c>
      <c r="L470" s="16">
        <v>27203.8</v>
      </c>
      <c r="M470" s="16">
        <v>2814.2</v>
      </c>
      <c r="N470" s="16">
        <v>0</v>
      </c>
      <c r="O470" s="16">
        <v>0</v>
      </c>
      <c r="P470" s="16">
        <v>0</v>
      </c>
      <c r="Q470" s="16">
        <v>938.1</v>
      </c>
      <c r="R470" s="16">
        <v>0</v>
      </c>
      <c r="S470" s="16">
        <v>0</v>
      </c>
      <c r="T470" s="16">
        <v>19699.3</v>
      </c>
      <c r="U470" s="16">
        <v>0</v>
      </c>
      <c r="V470" s="16">
        <v>3752.3</v>
      </c>
      <c r="W470" s="16">
        <v>0</v>
      </c>
      <c r="X470" s="16">
        <v>0</v>
      </c>
      <c r="Y470" s="16">
        <v>1876.1</v>
      </c>
      <c r="Z470" s="16">
        <v>0</v>
      </c>
      <c r="AA470" s="16">
        <v>3752.3</v>
      </c>
      <c r="BI470" s="15" t="s">
        <v>372</v>
      </c>
      <c r="BJ470" s="16">
        <v>1548.9</v>
      </c>
      <c r="BK470" s="16">
        <v>6504.1</v>
      </c>
      <c r="BL470" s="16">
        <v>0</v>
      </c>
      <c r="BM470" s="16">
        <v>2787.5</v>
      </c>
      <c r="BN470" s="16">
        <v>0</v>
      </c>
      <c r="BO470" s="16">
        <v>0</v>
      </c>
      <c r="BP470" s="16">
        <v>1548.9</v>
      </c>
      <c r="BQ470" s="16">
        <v>8982.1</v>
      </c>
      <c r="BR470" s="16">
        <v>0</v>
      </c>
      <c r="BS470" s="16">
        <v>8362.4</v>
      </c>
      <c r="BT470" s="16">
        <v>309.39999999999998</v>
      </c>
      <c r="BU470" s="16">
        <v>2167.6999999999998</v>
      </c>
      <c r="BV470" s="16">
        <v>0</v>
      </c>
      <c r="BW470" s="16">
        <v>6504.1</v>
      </c>
      <c r="BX470" s="16">
        <v>1238.5999999999999</v>
      </c>
      <c r="BY470" s="16">
        <v>0</v>
      </c>
      <c r="BZ470" s="16">
        <v>0</v>
      </c>
      <c r="CA470" s="16">
        <v>0</v>
      </c>
      <c r="CB470" s="16">
        <v>0</v>
      </c>
      <c r="CC470" s="16">
        <v>7123.8</v>
      </c>
      <c r="CD470" s="16">
        <v>15486.2</v>
      </c>
      <c r="CE470" s="16">
        <v>0</v>
      </c>
      <c r="CF470" s="16">
        <v>0</v>
      </c>
      <c r="CG470" s="16">
        <v>6813.5</v>
      </c>
      <c r="CH470" s="16">
        <v>0</v>
      </c>
      <c r="CI470" s="16">
        <v>5574.9</v>
      </c>
    </row>
    <row r="471" spans="1:87" ht="15" thickBot="1" x14ac:dyDescent="0.35">
      <c r="A471" s="15" t="s">
        <v>373</v>
      </c>
      <c r="B471" s="16">
        <v>0</v>
      </c>
      <c r="C471" s="16">
        <v>6566.4</v>
      </c>
      <c r="D471" s="16">
        <v>0</v>
      </c>
      <c r="E471" s="16">
        <v>0</v>
      </c>
      <c r="F471" s="16">
        <v>7504.5</v>
      </c>
      <c r="G471" s="16">
        <v>0</v>
      </c>
      <c r="H471" s="16">
        <v>938.1</v>
      </c>
      <c r="I471" s="16">
        <v>0</v>
      </c>
      <c r="J471" s="16">
        <v>0</v>
      </c>
      <c r="K471" s="16">
        <v>0</v>
      </c>
      <c r="L471" s="16">
        <v>27203.8</v>
      </c>
      <c r="M471" s="16">
        <v>2814.2</v>
      </c>
      <c r="N471" s="16">
        <v>0</v>
      </c>
      <c r="O471" s="16">
        <v>0</v>
      </c>
      <c r="P471" s="16">
        <v>0</v>
      </c>
      <c r="Q471" s="16">
        <v>938.1</v>
      </c>
      <c r="R471" s="16">
        <v>0</v>
      </c>
      <c r="S471" s="16">
        <v>0</v>
      </c>
      <c r="T471" s="16">
        <v>19699.3</v>
      </c>
      <c r="U471" s="16">
        <v>0</v>
      </c>
      <c r="V471" s="16">
        <v>3752.3</v>
      </c>
      <c r="W471" s="16">
        <v>0</v>
      </c>
      <c r="X471" s="16">
        <v>0</v>
      </c>
      <c r="Y471" s="16">
        <v>1876.1</v>
      </c>
      <c r="Z471" s="16">
        <v>0</v>
      </c>
      <c r="AA471" s="16">
        <v>3752.3</v>
      </c>
      <c r="BI471" s="15" t="s">
        <v>373</v>
      </c>
      <c r="BJ471" s="16">
        <v>1548.9</v>
      </c>
      <c r="BK471" s="16">
        <v>4645.8</v>
      </c>
      <c r="BL471" s="16">
        <v>0</v>
      </c>
      <c r="BM471" s="16">
        <v>2787.5</v>
      </c>
      <c r="BN471" s="16">
        <v>0</v>
      </c>
      <c r="BO471" s="16">
        <v>0</v>
      </c>
      <c r="BP471" s="16">
        <v>1548.9</v>
      </c>
      <c r="BQ471" s="16">
        <v>8982.1</v>
      </c>
      <c r="BR471" s="16">
        <v>0</v>
      </c>
      <c r="BS471" s="16">
        <v>8362.4</v>
      </c>
      <c r="BT471" s="16">
        <v>309.39999999999998</v>
      </c>
      <c r="BU471" s="16">
        <v>2167.6999999999998</v>
      </c>
      <c r="BV471" s="16">
        <v>0</v>
      </c>
      <c r="BW471" s="16">
        <v>6504.1</v>
      </c>
      <c r="BX471" s="16">
        <v>1238.5999999999999</v>
      </c>
      <c r="BY471" s="16">
        <v>0</v>
      </c>
      <c r="BZ471" s="16">
        <v>0</v>
      </c>
      <c r="CA471" s="16">
        <v>0</v>
      </c>
      <c r="CB471" s="16">
        <v>0</v>
      </c>
      <c r="CC471" s="16">
        <v>7123.8</v>
      </c>
      <c r="CD471" s="16">
        <v>15486.2</v>
      </c>
      <c r="CE471" s="16">
        <v>0</v>
      </c>
      <c r="CF471" s="16">
        <v>0</v>
      </c>
      <c r="CG471" s="16">
        <v>6813.5</v>
      </c>
      <c r="CH471" s="16">
        <v>0</v>
      </c>
      <c r="CI471" s="16">
        <v>5574.9</v>
      </c>
    </row>
    <row r="472" spans="1:87" ht="15" thickBot="1" x14ac:dyDescent="0.35">
      <c r="A472" s="15" t="s">
        <v>374</v>
      </c>
      <c r="B472" s="16">
        <v>0</v>
      </c>
      <c r="C472" s="16">
        <v>6566.4</v>
      </c>
      <c r="D472" s="16">
        <v>0</v>
      </c>
      <c r="E472" s="16">
        <v>0</v>
      </c>
      <c r="F472" s="16">
        <v>7504.5</v>
      </c>
      <c r="G472" s="16">
        <v>0</v>
      </c>
      <c r="H472" s="16">
        <v>938.1</v>
      </c>
      <c r="I472" s="16">
        <v>0</v>
      </c>
      <c r="J472" s="16">
        <v>0</v>
      </c>
      <c r="K472" s="16">
        <v>0</v>
      </c>
      <c r="L472" s="16">
        <v>27203.8</v>
      </c>
      <c r="M472" s="16">
        <v>2814.2</v>
      </c>
      <c r="N472" s="16">
        <v>0</v>
      </c>
      <c r="O472" s="16">
        <v>0</v>
      </c>
      <c r="P472" s="16">
        <v>0</v>
      </c>
      <c r="Q472" s="16">
        <v>938.1</v>
      </c>
      <c r="R472" s="16">
        <v>0</v>
      </c>
      <c r="S472" s="16">
        <v>0</v>
      </c>
      <c r="T472" s="16">
        <v>19699.3</v>
      </c>
      <c r="U472" s="16">
        <v>0</v>
      </c>
      <c r="V472" s="16">
        <v>3752.3</v>
      </c>
      <c r="W472" s="16">
        <v>0</v>
      </c>
      <c r="X472" s="16">
        <v>0</v>
      </c>
      <c r="Y472" s="16">
        <v>1876.1</v>
      </c>
      <c r="Z472" s="16">
        <v>0</v>
      </c>
      <c r="AA472" s="16">
        <v>3752.3</v>
      </c>
      <c r="BI472" s="15" t="s">
        <v>374</v>
      </c>
      <c r="BJ472" s="16">
        <v>1548.9</v>
      </c>
      <c r="BK472" s="16">
        <v>4645.8</v>
      </c>
      <c r="BL472" s="16">
        <v>0</v>
      </c>
      <c r="BM472" s="16">
        <v>2787.5</v>
      </c>
      <c r="BN472" s="16">
        <v>0</v>
      </c>
      <c r="BO472" s="16">
        <v>0</v>
      </c>
      <c r="BP472" s="16">
        <v>1548.9</v>
      </c>
      <c r="BQ472" s="16">
        <v>8982.1</v>
      </c>
      <c r="BR472" s="16">
        <v>0</v>
      </c>
      <c r="BS472" s="16">
        <v>8362.4</v>
      </c>
      <c r="BT472" s="16">
        <v>309.39999999999998</v>
      </c>
      <c r="BU472" s="16">
        <v>2167.6999999999998</v>
      </c>
      <c r="BV472" s="16">
        <v>0</v>
      </c>
      <c r="BW472" s="16">
        <v>6504.1</v>
      </c>
      <c r="BX472" s="16">
        <v>1238.5999999999999</v>
      </c>
      <c r="BY472" s="16">
        <v>0</v>
      </c>
      <c r="BZ472" s="16">
        <v>0</v>
      </c>
      <c r="CA472" s="16">
        <v>0</v>
      </c>
      <c r="CB472" s="16">
        <v>0</v>
      </c>
      <c r="CC472" s="16">
        <v>7123.8</v>
      </c>
      <c r="CD472" s="16">
        <v>15486.2</v>
      </c>
      <c r="CE472" s="16">
        <v>0</v>
      </c>
      <c r="CF472" s="16">
        <v>0</v>
      </c>
      <c r="CG472" s="16">
        <v>6813.5</v>
      </c>
      <c r="CH472" s="16">
        <v>0</v>
      </c>
      <c r="CI472" s="16">
        <v>5574.9</v>
      </c>
    </row>
    <row r="473" spans="1:87" ht="15" thickBot="1" x14ac:dyDescent="0.35">
      <c r="A473" s="15" t="s">
        <v>375</v>
      </c>
      <c r="B473" s="16">
        <v>0</v>
      </c>
      <c r="C473" s="16">
        <v>6566.4</v>
      </c>
      <c r="D473" s="16">
        <v>0</v>
      </c>
      <c r="E473" s="16">
        <v>0</v>
      </c>
      <c r="F473" s="16">
        <v>7504.5</v>
      </c>
      <c r="G473" s="16">
        <v>0</v>
      </c>
      <c r="H473" s="16">
        <v>938.1</v>
      </c>
      <c r="I473" s="16">
        <v>0</v>
      </c>
      <c r="J473" s="16">
        <v>0</v>
      </c>
      <c r="K473" s="16">
        <v>0</v>
      </c>
      <c r="L473" s="16">
        <v>27203.8</v>
      </c>
      <c r="M473" s="16">
        <v>2814.2</v>
      </c>
      <c r="N473" s="16">
        <v>0</v>
      </c>
      <c r="O473" s="16">
        <v>0</v>
      </c>
      <c r="P473" s="16">
        <v>0</v>
      </c>
      <c r="Q473" s="16">
        <v>938.1</v>
      </c>
      <c r="R473" s="16">
        <v>0</v>
      </c>
      <c r="S473" s="16">
        <v>0</v>
      </c>
      <c r="T473" s="16">
        <v>19699.3</v>
      </c>
      <c r="U473" s="16">
        <v>0</v>
      </c>
      <c r="V473" s="16">
        <v>3752.3</v>
      </c>
      <c r="W473" s="16">
        <v>0</v>
      </c>
      <c r="X473" s="16">
        <v>0</v>
      </c>
      <c r="Y473" s="16">
        <v>1876.1</v>
      </c>
      <c r="Z473" s="16">
        <v>0</v>
      </c>
      <c r="AA473" s="16">
        <v>3752.3</v>
      </c>
      <c r="BI473" s="15" t="s">
        <v>375</v>
      </c>
      <c r="BJ473" s="16">
        <v>1548.9</v>
      </c>
      <c r="BK473" s="16">
        <v>4645.8</v>
      </c>
      <c r="BL473" s="16">
        <v>0</v>
      </c>
      <c r="BM473" s="16">
        <v>2787.5</v>
      </c>
      <c r="BN473" s="16">
        <v>0</v>
      </c>
      <c r="BO473" s="16">
        <v>0</v>
      </c>
      <c r="BP473" s="16">
        <v>1548.9</v>
      </c>
      <c r="BQ473" s="16">
        <v>8982.1</v>
      </c>
      <c r="BR473" s="16">
        <v>0</v>
      </c>
      <c r="BS473" s="16">
        <v>8362.4</v>
      </c>
      <c r="BT473" s="16">
        <v>309.39999999999998</v>
      </c>
      <c r="BU473" s="16">
        <v>2167.6999999999998</v>
      </c>
      <c r="BV473" s="16">
        <v>0</v>
      </c>
      <c r="BW473" s="16">
        <v>6504.1</v>
      </c>
      <c r="BX473" s="16">
        <v>1238.5999999999999</v>
      </c>
      <c r="BY473" s="16">
        <v>0</v>
      </c>
      <c r="BZ473" s="16">
        <v>0</v>
      </c>
      <c r="CA473" s="16">
        <v>0</v>
      </c>
      <c r="CB473" s="16">
        <v>0</v>
      </c>
      <c r="CC473" s="16">
        <v>7123.8</v>
      </c>
      <c r="CD473" s="16">
        <v>15486.2</v>
      </c>
      <c r="CE473" s="16">
        <v>0</v>
      </c>
      <c r="CF473" s="16">
        <v>0</v>
      </c>
      <c r="CG473" s="16">
        <v>6813.5</v>
      </c>
      <c r="CH473" s="16">
        <v>0</v>
      </c>
      <c r="CI473" s="16">
        <v>5574.9</v>
      </c>
    </row>
    <row r="474" spans="1:87" ht="15" thickBot="1" x14ac:dyDescent="0.35">
      <c r="A474" s="15" t="s">
        <v>376</v>
      </c>
      <c r="B474" s="16">
        <v>0</v>
      </c>
      <c r="C474" s="16">
        <v>6566.4</v>
      </c>
      <c r="D474" s="16">
        <v>0</v>
      </c>
      <c r="E474" s="16">
        <v>0</v>
      </c>
      <c r="F474" s="16">
        <v>7504.5</v>
      </c>
      <c r="G474" s="16">
        <v>0</v>
      </c>
      <c r="H474" s="16">
        <v>938.1</v>
      </c>
      <c r="I474" s="16">
        <v>0</v>
      </c>
      <c r="J474" s="16">
        <v>0</v>
      </c>
      <c r="K474" s="16">
        <v>0</v>
      </c>
      <c r="L474" s="16">
        <v>27203.8</v>
      </c>
      <c r="M474" s="16">
        <v>2814.2</v>
      </c>
      <c r="N474" s="16">
        <v>0</v>
      </c>
      <c r="O474" s="16">
        <v>0</v>
      </c>
      <c r="P474" s="16">
        <v>0</v>
      </c>
      <c r="Q474" s="16">
        <v>938.1</v>
      </c>
      <c r="R474" s="16">
        <v>0</v>
      </c>
      <c r="S474" s="16">
        <v>0</v>
      </c>
      <c r="T474" s="16">
        <v>19699.3</v>
      </c>
      <c r="U474" s="16">
        <v>0</v>
      </c>
      <c r="V474" s="16">
        <v>3752.3</v>
      </c>
      <c r="W474" s="16">
        <v>0</v>
      </c>
      <c r="X474" s="16">
        <v>0</v>
      </c>
      <c r="Y474" s="16">
        <v>1876.1</v>
      </c>
      <c r="Z474" s="16">
        <v>0</v>
      </c>
      <c r="AA474" s="16">
        <v>3752.3</v>
      </c>
      <c r="BI474" s="15" t="s">
        <v>376</v>
      </c>
      <c r="BJ474" s="16">
        <v>1548.9</v>
      </c>
      <c r="BK474" s="16">
        <v>4645.8</v>
      </c>
      <c r="BL474" s="16">
        <v>0</v>
      </c>
      <c r="BM474" s="16">
        <v>2787.5</v>
      </c>
      <c r="BN474" s="16">
        <v>0</v>
      </c>
      <c r="BO474" s="16">
        <v>0</v>
      </c>
      <c r="BP474" s="16">
        <v>1548.9</v>
      </c>
      <c r="BQ474" s="16">
        <v>8982.1</v>
      </c>
      <c r="BR474" s="16">
        <v>0</v>
      </c>
      <c r="BS474" s="16">
        <v>8362.4</v>
      </c>
      <c r="BT474" s="16">
        <v>309.39999999999998</v>
      </c>
      <c r="BU474" s="16">
        <v>2167.6999999999998</v>
      </c>
      <c r="BV474" s="16">
        <v>0</v>
      </c>
      <c r="BW474" s="16">
        <v>6504.1</v>
      </c>
      <c r="BX474" s="16">
        <v>1238.5999999999999</v>
      </c>
      <c r="BY474" s="16">
        <v>0</v>
      </c>
      <c r="BZ474" s="16">
        <v>0</v>
      </c>
      <c r="CA474" s="16">
        <v>0</v>
      </c>
      <c r="CB474" s="16">
        <v>0</v>
      </c>
      <c r="CC474" s="16">
        <v>7123.8</v>
      </c>
      <c r="CD474" s="16">
        <v>15486.2</v>
      </c>
      <c r="CE474" s="16">
        <v>0</v>
      </c>
      <c r="CF474" s="16">
        <v>0</v>
      </c>
      <c r="CG474" s="16">
        <v>6813.5</v>
      </c>
      <c r="CH474" s="16">
        <v>0</v>
      </c>
      <c r="CI474" s="16">
        <v>5574.9</v>
      </c>
    </row>
    <row r="475" spans="1:87" ht="15" thickBot="1" x14ac:dyDescent="0.35">
      <c r="A475" s="15" t="s">
        <v>377</v>
      </c>
      <c r="B475" s="16">
        <v>0</v>
      </c>
      <c r="C475" s="16">
        <v>6566.4</v>
      </c>
      <c r="D475" s="16">
        <v>0</v>
      </c>
      <c r="E475" s="16">
        <v>0</v>
      </c>
      <c r="F475" s="16">
        <v>7504.5</v>
      </c>
      <c r="G475" s="16">
        <v>0</v>
      </c>
      <c r="H475" s="16">
        <v>938.1</v>
      </c>
      <c r="I475" s="16">
        <v>0</v>
      </c>
      <c r="J475" s="16">
        <v>0</v>
      </c>
      <c r="K475" s="16">
        <v>0</v>
      </c>
      <c r="L475" s="16">
        <v>22513.5</v>
      </c>
      <c r="M475" s="16">
        <v>2814.2</v>
      </c>
      <c r="N475" s="16">
        <v>0</v>
      </c>
      <c r="O475" s="16">
        <v>0</v>
      </c>
      <c r="P475" s="16">
        <v>0</v>
      </c>
      <c r="Q475" s="16">
        <v>938.1</v>
      </c>
      <c r="R475" s="16">
        <v>0</v>
      </c>
      <c r="S475" s="16">
        <v>0</v>
      </c>
      <c r="T475" s="16">
        <v>19699.3</v>
      </c>
      <c r="U475" s="16">
        <v>0</v>
      </c>
      <c r="V475" s="16">
        <v>3752.3</v>
      </c>
      <c r="W475" s="16">
        <v>0</v>
      </c>
      <c r="X475" s="16">
        <v>0</v>
      </c>
      <c r="Y475" s="16">
        <v>1876.1</v>
      </c>
      <c r="Z475" s="16">
        <v>0</v>
      </c>
      <c r="AA475" s="16">
        <v>3752.3</v>
      </c>
      <c r="BI475" s="15" t="s">
        <v>377</v>
      </c>
      <c r="BJ475" s="16">
        <v>1548.9</v>
      </c>
      <c r="BK475" s="16">
        <v>4645.8</v>
      </c>
      <c r="BL475" s="16">
        <v>0</v>
      </c>
      <c r="BM475" s="16">
        <v>2787.5</v>
      </c>
      <c r="BN475" s="16">
        <v>0</v>
      </c>
      <c r="BO475" s="16">
        <v>0</v>
      </c>
      <c r="BP475" s="16">
        <v>1548.9</v>
      </c>
      <c r="BQ475" s="16">
        <v>8982.1</v>
      </c>
      <c r="BR475" s="16">
        <v>0</v>
      </c>
      <c r="BS475" s="16">
        <v>8362.4</v>
      </c>
      <c r="BT475" s="16">
        <v>309.39999999999998</v>
      </c>
      <c r="BU475" s="16">
        <v>2167.6999999999998</v>
      </c>
      <c r="BV475" s="16">
        <v>0</v>
      </c>
      <c r="BW475" s="16">
        <v>6504.1</v>
      </c>
      <c r="BX475" s="16">
        <v>1238.5999999999999</v>
      </c>
      <c r="BY475" s="16">
        <v>0</v>
      </c>
      <c r="BZ475" s="16">
        <v>0</v>
      </c>
      <c r="CA475" s="16">
        <v>0</v>
      </c>
      <c r="CB475" s="16">
        <v>0</v>
      </c>
      <c r="CC475" s="16">
        <v>7123.8</v>
      </c>
      <c r="CD475" s="16">
        <v>15486.2</v>
      </c>
      <c r="CE475" s="16">
        <v>0</v>
      </c>
      <c r="CF475" s="16">
        <v>0</v>
      </c>
      <c r="CG475" s="16">
        <v>6813.5</v>
      </c>
      <c r="CH475" s="16">
        <v>0</v>
      </c>
      <c r="CI475" s="16">
        <v>5574.9</v>
      </c>
    </row>
    <row r="476" spans="1:87" ht="15" thickBot="1" x14ac:dyDescent="0.35">
      <c r="A476" s="15" t="s">
        <v>378</v>
      </c>
      <c r="B476" s="16">
        <v>0</v>
      </c>
      <c r="C476" s="16">
        <v>6566.4</v>
      </c>
      <c r="D476" s="16">
        <v>0</v>
      </c>
      <c r="E476" s="16">
        <v>0</v>
      </c>
      <c r="F476" s="16">
        <v>7504.5</v>
      </c>
      <c r="G476" s="16">
        <v>0</v>
      </c>
      <c r="H476" s="16">
        <v>938.1</v>
      </c>
      <c r="I476" s="16">
        <v>0</v>
      </c>
      <c r="J476" s="16">
        <v>0</v>
      </c>
      <c r="K476" s="16">
        <v>0</v>
      </c>
      <c r="L476" s="16">
        <v>22513.5</v>
      </c>
      <c r="M476" s="16">
        <v>2814.2</v>
      </c>
      <c r="N476" s="16">
        <v>0</v>
      </c>
      <c r="O476" s="16">
        <v>0</v>
      </c>
      <c r="P476" s="16">
        <v>0</v>
      </c>
      <c r="Q476" s="16">
        <v>938.1</v>
      </c>
      <c r="R476" s="16">
        <v>0</v>
      </c>
      <c r="S476" s="16">
        <v>0</v>
      </c>
      <c r="T476" s="16">
        <v>19699.3</v>
      </c>
      <c r="U476" s="16">
        <v>0</v>
      </c>
      <c r="V476" s="16">
        <v>3752.3</v>
      </c>
      <c r="W476" s="16">
        <v>0</v>
      </c>
      <c r="X476" s="16">
        <v>0</v>
      </c>
      <c r="Y476" s="16">
        <v>1876.1</v>
      </c>
      <c r="Z476" s="16">
        <v>0</v>
      </c>
      <c r="AA476" s="16">
        <v>3752.3</v>
      </c>
      <c r="BI476" s="15" t="s">
        <v>378</v>
      </c>
      <c r="BJ476" s="16">
        <v>1548.9</v>
      </c>
      <c r="BK476" s="16">
        <v>4645.8</v>
      </c>
      <c r="BL476" s="16">
        <v>0</v>
      </c>
      <c r="BM476" s="16">
        <v>2787.5</v>
      </c>
      <c r="BN476" s="16">
        <v>0</v>
      </c>
      <c r="BO476" s="16">
        <v>0</v>
      </c>
      <c r="BP476" s="16">
        <v>1548.9</v>
      </c>
      <c r="BQ476" s="16">
        <v>8982.1</v>
      </c>
      <c r="BR476" s="16">
        <v>0</v>
      </c>
      <c r="BS476" s="16">
        <v>8362.4</v>
      </c>
      <c r="BT476" s="16">
        <v>309.39999999999998</v>
      </c>
      <c r="BU476" s="16">
        <v>2167.6999999999998</v>
      </c>
      <c r="BV476" s="16">
        <v>0</v>
      </c>
      <c r="BW476" s="16">
        <v>3407.2</v>
      </c>
      <c r="BX476" s="16">
        <v>1238.5999999999999</v>
      </c>
      <c r="BY476" s="16">
        <v>0</v>
      </c>
      <c r="BZ476" s="16">
        <v>0</v>
      </c>
      <c r="CA476" s="16">
        <v>0</v>
      </c>
      <c r="CB476" s="16">
        <v>0</v>
      </c>
      <c r="CC476" s="16">
        <v>7123.8</v>
      </c>
      <c r="CD476" s="16">
        <v>15486.2</v>
      </c>
      <c r="CE476" s="16">
        <v>0</v>
      </c>
      <c r="CF476" s="16">
        <v>0</v>
      </c>
      <c r="CG476" s="16">
        <v>6813.5</v>
      </c>
      <c r="CH476" s="16">
        <v>0</v>
      </c>
      <c r="CI476" s="16">
        <v>5574.9</v>
      </c>
    </row>
    <row r="477" spans="1:87" ht="15" thickBot="1" x14ac:dyDescent="0.35">
      <c r="A477" s="15" t="s">
        <v>379</v>
      </c>
      <c r="B477" s="16">
        <v>0</v>
      </c>
      <c r="C477" s="16">
        <v>6566.4</v>
      </c>
      <c r="D477" s="16">
        <v>0</v>
      </c>
      <c r="E477" s="16">
        <v>0</v>
      </c>
      <c r="F477" s="16">
        <v>7504.5</v>
      </c>
      <c r="G477" s="16">
        <v>0</v>
      </c>
      <c r="H477" s="16">
        <v>938.1</v>
      </c>
      <c r="I477" s="16">
        <v>0</v>
      </c>
      <c r="J477" s="16">
        <v>0</v>
      </c>
      <c r="K477" s="16">
        <v>0</v>
      </c>
      <c r="L477" s="16">
        <v>22513.5</v>
      </c>
      <c r="M477" s="16">
        <v>2814.2</v>
      </c>
      <c r="N477" s="16">
        <v>0</v>
      </c>
      <c r="O477" s="16">
        <v>0</v>
      </c>
      <c r="P477" s="16">
        <v>0</v>
      </c>
      <c r="Q477" s="16">
        <v>938.1</v>
      </c>
      <c r="R477" s="16">
        <v>0</v>
      </c>
      <c r="S477" s="16">
        <v>0</v>
      </c>
      <c r="T477" s="16">
        <v>19699.3</v>
      </c>
      <c r="U477" s="16">
        <v>0</v>
      </c>
      <c r="V477" s="16">
        <v>3752.3</v>
      </c>
      <c r="W477" s="16">
        <v>0</v>
      </c>
      <c r="X477" s="16">
        <v>0</v>
      </c>
      <c r="Y477" s="16">
        <v>1876.1</v>
      </c>
      <c r="Z477" s="16">
        <v>0</v>
      </c>
      <c r="AA477" s="16">
        <v>3752.3</v>
      </c>
      <c r="BI477" s="15" t="s">
        <v>379</v>
      </c>
      <c r="BJ477" s="16">
        <v>1548.9</v>
      </c>
      <c r="BK477" s="16">
        <v>4645.8</v>
      </c>
      <c r="BL477" s="16">
        <v>0</v>
      </c>
      <c r="BM477" s="16">
        <v>2787.5</v>
      </c>
      <c r="BN477" s="16">
        <v>0</v>
      </c>
      <c r="BO477" s="16">
        <v>0</v>
      </c>
      <c r="BP477" s="16">
        <v>1548.9</v>
      </c>
      <c r="BQ477" s="16">
        <v>8982.1</v>
      </c>
      <c r="BR477" s="16">
        <v>0</v>
      </c>
      <c r="BS477" s="16">
        <v>8362.4</v>
      </c>
      <c r="BT477" s="16">
        <v>309.39999999999998</v>
      </c>
      <c r="BU477" s="16">
        <v>2167.6999999999998</v>
      </c>
      <c r="BV477" s="16">
        <v>0</v>
      </c>
      <c r="BW477" s="16">
        <v>3407.2</v>
      </c>
      <c r="BX477" s="16">
        <v>1238.5999999999999</v>
      </c>
      <c r="BY477" s="16">
        <v>0</v>
      </c>
      <c r="BZ477" s="16">
        <v>0</v>
      </c>
      <c r="CA477" s="16">
        <v>0</v>
      </c>
      <c r="CB477" s="16">
        <v>0</v>
      </c>
      <c r="CC477" s="16">
        <v>7123.8</v>
      </c>
      <c r="CD477" s="16">
        <v>15486.2</v>
      </c>
      <c r="CE477" s="16">
        <v>0</v>
      </c>
      <c r="CF477" s="16">
        <v>0</v>
      </c>
      <c r="CG477" s="16">
        <v>6813.5</v>
      </c>
      <c r="CH477" s="16">
        <v>0</v>
      </c>
      <c r="CI477" s="16">
        <v>5574.9</v>
      </c>
    </row>
    <row r="478" spans="1:87" ht="15" thickBot="1" x14ac:dyDescent="0.35">
      <c r="A478" s="15" t="s">
        <v>380</v>
      </c>
      <c r="B478" s="16">
        <v>0</v>
      </c>
      <c r="C478" s="16">
        <v>6566.4</v>
      </c>
      <c r="D478" s="16">
        <v>0</v>
      </c>
      <c r="E478" s="16">
        <v>0</v>
      </c>
      <c r="F478" s="16">
        <v>7504.5</v>
      </c>
      <c r="G478" s="16">
        <v>0</v>
      </c>
      <c r="H478" s="16">
        <v>938.1</v>
      </c>
      <c r="I478" s="16">
        <v>0</v>
      </c>
      <c r="J478" s="16">
        <v>0</v>
      </c>
      <c r="K478" s="16">
        <v>0</v>
      </c>
      <c r="L478" s="16">
        <v>22513.5</v>
      </c>
      <c r="M478" s="16">
        <v>2814.2</v>
      </c>
      <c r="N478" s="16">
        <v>0</v>
      </c>
      <c r="O478" s="16">
        <v>0</v>
      </c>
      <c r="P478" s="16">
        <v>0</v>
      </c>
      <c r="Q478" s="16">
        <v>938.1</v>
      </c>
      <c r="R478" s="16">
        <v>0</v>
      </c>
      <c r="S478" s="16">
        <v>0</v>
      </c>
      <c r="T478" s="16">
        <v>19699.3</v>
      </c>
      <c r="U478" s="16">
        <v>0</v>
      </c>
      <c r="V478" s="16">
        <v>3752.3</v>
      </c>
      <c r="W478" s="16">
        <v>0</v>
      </c>
      <c r="X478" s="16">
        <v>0</v>
      </c>
      <c r="Y478" s="16">
        <v>1876.1</v>
      </c>
      <c r="Z478" s="16">
        <v>0</v>
      </c>
      <c r="AA478" s="16">
        <v>3752.3</v>
      </c>
      <c r="BI478" s="15" t="s">
        <v>380</v>
      </c>
      <c r="BJ478" s="16">
        <v>1548.9</v>
      </c>
      <c r="BK478" s="16">
        <v>4645.8</v>
      </c>
      <c r="BL478" s="16">
        <v>0</v>
      </c>
      <c r="BM478" s="16">
        <v>2787.5</v>
      </c>
      <c r="BN478" s="16">
        <v>0</v>
      </c>
      <c r="BO478" s="16">
        <v>0</v>
      </c>
      <c r="BP478" s="16">
        <v>1548.9</v>
      </c>
      <c r="BQ478" s="16">
        <v>8982.1</v>
      </c>
      <c r="BR478" s="16">
        <v>0</v>
      </c>
      <c r="BS478" s="16">
        <v>8362.4</v>
      </c>
      <c r="BT478" s="16">
        <v>309.39999999999998</v>
      </c>
      <c r="BU478" s="16">
        <v>2167.6999999999998</v>
      </c>
      <c r="BV478" s="16">
        <v>0</v>
      </c>
      <c r="BW478" s="16">
        <v>3407.2</v>
      </c>
      <c r="BX478" s="16">
        <v>1238.5999999999999</v>
      </c>
      <c r="BY478" s="16">
        <v>0</v>
      </c>
      <c r="BZ478" s="16">
        <v>0</v>
      </c>
      <c r="CA478" s="16">
        <v>0</v>
      </c>
      <c r="CB478" s="16">
        <v>0</v>
      </c>
      <c r="CC478" s="16">
        <v>7123.8</v>
      </c>
      <c r="CD478" s="16">
        <v>15486.2</v>
      </c>
      <c r="CE478" s="16">
        <v>0</v>
      </c>
      <c r="CF478" s="16">
        <v>0</v>
      </c>
      <c r="CG478" s="16">
        <v>6813.5</v>
      </c>
      <c r="CH478" s="16">
        <v>0</v>
      </c>
      <c r="CI478" s="16">
        <v>5574.9</v>
      </c>
    </row>
    <row r="479" spans="1:87" ht="15" thickBot="1" x14ac:dyDescent="0.35">
      <c r="A479" s="15" t="s">
        <v>381</v>
      </c>
      <c r="B479" s="16">
        <v>0</v>
      </c>
      <c r="C479" s="16">
        <v>6566.4</v>
      </c>
      <c r="D479" s="16">
        <v>0</v>
      </c>
      <c r="E479" s="16">
        <v>0</v>
      </c>
      <c r="F479" s="16">
        <v>7504.5</v>
      </c>
      <c r="G479" s="16">
        <v>0</v>
      </c>
      <c r="H479" s="16">
        <v>938.1</v>
      </c>
      <c r="I479" s="16">
        <v>0</v>
      </c>
      <c r="J479" s="16">
        <v>0</v>
      </c>
      <c r="K479" s="16">
        <v>0</v>
      </c>
      <c r="L479" s="16">
        <v>22513.5</v>
      </c>
      <c r="M479" s="16">
        <v>2814.2</v>
      </c>
      <c r="N479" s="16">
        <v>0</v>
      </c>
      <c r="O479" s="16">
        <v>0</v>
      </c>
      <c r="P479" s="16">
        <v>0</v>
      </c>
      <c r="Q479" s="16">
        <v>938.1</v>
      </c>
      <c r="R479" s="16">
        <v>0</v>
      </c>
      <c r="S479" s="16">
        <v>0</v>
      </c>
      <c r="T479" s="16">
        <v>19699.3</v>
      </c>
      <c r="U479" s="16">
        <v>0</v>
      </c>
      <c r="V479" s="16">
        <v>3752.3</v>
      </c>
      <c r="W479" s="16">
        <v>0</v>
      </c>
      <c r="X479" s="16">
        <v>0</v>
      </c>
      <c r="Y479" s="16">
        <v>1876.1</v>
      </c>
      <c r="Z479" s="16">
        <v>0</v>
      </c>
      <c r="AA479" s="16">
        <v>3752.3</v>
      </c>
      <c r="BI479" s="15" t="s">
        <v>381</v>
      </c>
      <c r="BJ479" s="16">
        <v>1548.9</v>
      </c>
      <c r="BK479" s="16">
        <v>4645.8</v>
      </c>
      <c r="BL479" s="16">
        <v>0</v>
      </c>
      <c r="BM479" s="16">
        <v>2787.5</v>
      </c>
      <c r="BN479" s="16">
        <v>0</v>
      </c>
      <c r="BO479" s="16">
        <v>0</v>
      </c>
      <c r="BP479" s="16">
        <v>1548.9</v>
      </c>
      <c r="BQ479" s="16">
        <v>8982.1</v>
      </c>
      <c r="BR479" s="16">
        <v>0</v>
      </c>
      <c r="BS479" s="16">
        <v>8362.4</v>
      </c>
      <c r="BT479" s="16">
        <v>309.39999999999998</v>
      </c>
      <c r="BU479" s="16">
        <v>2167.6999999999998</v>
      </c>
      <c r="BV479" s="16">
        <v>0</v>
      </c>
      <c r="BW479" s="16">
        <v>3407.2</v>
      </c>
      <c r="BX479" s="16">
        <v>1238.5999999999999</v>
      </c>
      <c r="BY479" s="16">
        <v>0</v>
      </c>
      <c r="BZ479" s="16">
        <v>0</v>
      </c>
      <c r="CA479" s="16">
        <v>0</v>
      </c>
      <c r="CB479" s="16">
        <v>0</v>
      </c>
      <c r="CC479" s="16">
        <v>7123.8</v>
      </c>
      <c r="CD479" s="16">
        <v>15486.2</v>
      </c>
      <c r="CE479" s="16">
        <v>0</v>
      </c>
      <c r="CF479" s="16">
        <v>0</v>
      </c>
      <c r="CG479" s="16">
        <v>6813.5</v>
      </c>
      <c r="CH479" s="16">
        <v>0</v>
      </c>
      <c r="CI479" s="16">
        <v>5574.9</v>
      </c>
    </row>
    <row r="480" spans="1:87" ht="15" thickBot="1" x14ac:dyDescent="0.35">
      <c r="A480" s="15" t="s">
        <v>382</v>
      </c>
      <c r="B480" s="16">
        <v>0</v>
      </c>
      <c r="C480" s="16">
        <v>6566.4</v>
      </c>
      <c r="D480" s="16">
        <v>0</v>
      </c>
      <c r="E480" s="16">
        <v>0</v>
      </c>
      <c r="F480" s="16">
        <v>7504.5</v>
      </c>
      <c r="G480" s="16">
        <v>0</v>
      </c>
      <c r="H480" s="16">
        <v>938.1</v>
      </c>
      <c r="I480" s="16">
        <v>0</v>
      </c>
      <c r="J480" s="16">
        <v>0</v>
      </c>
      <c r="K480" s="16">
        <v>0</v>
      </c>
      <c r="L480" s="16">
        <v>22513.5</v>
      </c>
      <c r="M480" s="16">
        <v>2814.2</v>
      </c>
      <c r="N480" s="16">
        <v>0</v>
      </c>
      <c r="O480" s="16">
        <v>0</v>
      </c>
      <c r="P480" s="16">
        <v>0</v>
      </c>
      <c r="Q480" s="16">
        <v>938.1</v>
      </c>
      <c r="R480" s="16">
        <v>0</v>
      </c>
      <c r="S480" s="16">
        <v>0</v>
      </c>
      <c r="T480" s="16">
        <v>19699.3</v>
      </c>
      <c r="U480" s="16">
        <v>0</v>
      </c>
      <c r="V480" s="16">
        <v>3752.3</v>
      </c>
      <c r="W480" s="16">
        <v>0</v>
      </c>
      <c r="X480" s="16">
        <v>0</v>
      </c>
      <c r="Y480" s="16">
        <v>1876.1</v>
      </c>
      <c r="Z480" s="16">
        <v>0</v>
      </c>
      <c r="AA480" s="16">
        <v>3752.3</v>
      </c>
      <c r="BI480" s="15" t="s">
        <v>382</v>
      </c>
      <c r="BJ480" s="16">
        <v>1548.9</v>
      </c>
      <c r="BK480" s="16">
        <v>4645.8</v>
      </c>
      <c r="BL480" s="16">
        <v>0</v>
      </c>
      <c r="BM480" s="16">
        <v>2787.5</v>
      </c>
      <c r="BN480" s="16">
        <v>0</v>
      </c>
      <c r="BO480" s="16">
        <v>0</v>
      </c>
      <c r="BP480" s="16">
        <v>1548.9</v>
      </c>
      <c r="BQ480" s="16">
        <v>8982.1</v>
      </c>
      <c r="BR480" s="16">
        <v>0</v>
      </c>
      <c r="BS480" s="16">
        <v>8362.4</v>
      </c>
      <c r="BT480" s="16">
        <v>309.39999999999998</v>
      </c>
      <c r="BU480" s="16">
        <v>2167.6999999999998</v>
      </c>
      <c r="BV480" s="16">
        <v>0</v>
      </c>
      <c r="BW480" s="16">
        <v>3407.2</v>
      </c>
      <c r="BX480" s="16">
        <v>1238.5999999999999</v>
      </c>
      <c r="BY480" s="16">
        <v>0</v>
      </c>
      <c r="BZ480" s="16">
        <v>0</v>
      </c>
      <c r="CA480" s="16">
        <v>0</v>
      </c>
      <c r="CB480" s="16">
        <v>0</v>
      </c>
      <c r="CC480" s="16">
        <v>7123.8</v>
      </c>
      <c r="CD480" s="16">
        <v>15486.2</v>
      </c>
      <c r="CE480" s="16">
        <v>0</v>
      </c>
      <c r="CF480" s="16">
        <v>0</v>
      </c>
      <c r="CG480" s="16">
        <v>6813.5</v>
      </c>
      <c r="CH480" s="16">
        <v>0</v>
      </c>
      <c r="CI480" s="16">
        <v>5574.9</v>
      </c>
    </row>
    <row r="481" spans="1:87" ht="15" thickBot="1" x14ac:dyDescent="0.35">
      <c r="A481" s="15" t="s">
        <v>383</v>
      </c>
      <c r="B481" s="16">
        <v>0</v>
      </c>
      <c r="C481" s="16">
        <v>6566.4</v>
      </c>
      <c r="D481" s="16">
        <v>0</v>
      </c>
      <c r="E481" s="16">
        <v>0</v>
      </c>
      <c r="F481" s="16">
        <v>7504.5</v>
      </c>
      <c r="G481" s="16">
        <v>0</v>
      </c>
      <c r="H481" s="16">
        <v>938.1</v>
      </c>
      <c r="I481" s="16">
        <v>0</v>
      </c>
      <c r="J481" s="16">
        <v>0</v>
      </c>
      <c r="K481" s="16">
        <v>0</v>
      </c>
      <c r="L481" s="16">
        <v>22513.5</v>
      </c>
      <c r="M481" s="16">
        <v>2814.2</v>
      </c>
      <c r="N481" s="16">
        <v>0</v>
      </c>
      <c r="O481" s="16">
        <v>0</v>
      </c>
      <c r="P481" s="16">
        <v>0</v>
      </c>
      <c r="Q481" s="16">
        <v>938.1</v>
      </c>
      <c r="R481" s="16">
        <v>0</v>
      </c>
      <c r="S481" s="16">
        <v>0</v>
      </c>
      <c r="T481" s="16">
        <v>19699.3</v>
      </c>
      <c r="U481" s="16">
        <v>0</v>
      </c>
      <c r="V481" s="16">
        <v>3752.3</v>
      </c>
      <c r="W481" s="16">
        <v>0</v>
      </c>
      <c r="X481" s="16">
        <v>0</v>
      </c>
      <c r="Y481" s="16">
        <v>1876.1</v>
      </c>
      <c r="Z481" s="16">
        <v>0</v>
      </c>
      <c r="AA481" s="16">
        <v>3752.3</v>
      </c>
      <c r="BI481" s="15" t="s">
        <v>383</v>
      </c>
      <c r="BJ481" s="16">
        <v>1548.9</v>
      </c>
      <c r="BK481" s="16">
        <v>4645.8</v>
      </c>
      <c r="BL481" s="16">
        <v>0</v>
      </c>
      <c r="BM481" s="16">
        <v>2787.5</v>
      </c>
      <c r="BN481" s="16">
        <v>0</v>
      </c>
      <c r="BO481" s="16">
        <v>0</v>
      </c>
      <c r="BP481" s="16">
        <v>1548.9</v>
      </c>
      <c r="BQ481" s="16">
        <v>8982.1</v>
      </c>
      <c r="BR481" s="16">
        <v>0</v>
      </c>
      <c r="BS481" s="16">
        <v>8362.4</v>
      </c>
      <c r="BT481" s="16">
        <v>309.39999999999998</v>
      </c>
      <c r="BU481" s="16">
        <v>2167.6999999999998</v>
      </c>
      <c r="BV481" s="16">
        <v>0</v>
      </c>
      <c r="BW481" s="16">
        <v>3407.2</v>
      </c>
      <c r="BX481" s="16">
        <v>1238.5999999999999</v>
      </c>
      <c r="BY481" s="16">
        <v>0</v>
      </c>
      <c r="BZ481" s="16">
        <v>0</v>
      </c>
      <c r="CA481" s="16">
        <v>0</v>
      </c>
      <c r="CB481" s="16">
        <v>0</v>
      </c>
      <c r="CC481" s="16">
        <v>7123.8</v>
      </c>
      <c r="CD481" s="16">
        <v>15486.2</v>
      </c>
      <c r="CE481" s="16">
        <v>0</v>
      </c>
      <c r="CF481" s="16">
        <v>0</v>
      </c>
      <c r="CG481" s="16">
        <v>6813.5</v>
      </c>
      <c r="CH481" s="16">
        <v>0</v>
      </c>
      <c r="CI481" s="16">
        <v>5574.9</v>
      </c>
    </row>
    <row r="482" spans="1:87" ht="15" thickBot="1" x14ac:dyDescent="0.35">
      <c r="A482" s="15" t="s">
        <v>384</v>
      </c>
      <c r="B482" s="16">
        <v>0</v>
      </c>
      <c r="C482" s="16">
        <v>6566.4</v>
      </c>
      <c r="D482" s="16">
        <v>0</v>
      </c>
      <c r="E482" s="16">
        <v>0</v>
      </c>
      <c r="F482" s="16">
        <v>7504.5</v>
      </c>
      <c r="G482" s="16">
        <v>0</v>
      </c>
      <c r="H482" s="16">
        <v>938.1</v>
      </c>
      <c r="I482" s="16">
        <v>0</v>
      </c>
      <c r="J482" s="16">
        <v>0</v>
      </c>
      <c r="K482" s="16">
        <v>0</v>
      </c>
      <c r="L482" s="16">
        <v>22513.5</v>
      </c>
      <c r="M482" s="16">
        <v>2814.2</v>
      </c>
      <c r="N482" s="16">
        <v>0</v>
      </c>
      <c r="O482" s="16">
        <v>0</v>
      </c>
      <c r="P482" s="16">
        <v>0</v>
      </c>
      <c r="Q482" s="16">
        <v>938.1</v>
      </c>
      <c r="R482" s="16">
        <v>0</v>
      </c>
      <c r="S482" s="16">
        <v>0</v>
      </c>
      <c r="T482" s="16">
        <v>19699.3</v>
      </c>
      <c r="U482" s="16">
        <v>0</v>
      </c>
      <c r="V482" s="16">
        <v>3752.3</v>
      </c>
      <c r="W482" s="16">
        <v>0</v>
      </c>
      <c r="X482" s="16">
        <v>0</v>
      </c>
      <c r="Y482" s="16">
        <v>1876.1</v>
      </c>
      <c r="Z482" s="16">
        <v>0</v>
      </c>
      <c r="AA482" s="16">
        <v>3752.3</v>
      </c>
      <c r="BI482" s="15" t="s">
        <v>384</v>
      </c>
      <c r="BJ482" s="16">
        <v>1548.9</v>
      </c>
      <c r="BK482" s="16">
        <v>4645.8</v>
      </c>
      <c r="BL482" s="16">
        <v>0</v>
      </c>
      <c r="BM482" s="16">
        <v>2787.5</v>
      </c>
      <c r="BN482" s="16">
        <v>0</v>
      </c>
      <c r="BO482" s="16">
        <v>0</v>
      </c>
      <c r="BP482" s="16">
        <v>1548.9</v>
      </c>
      <c r="BQ482" s="16">
        <v>8982.1</v>
      </c>
      <c r="BR482" s="16">
        <v>0</v>
      </c>
      <c r="BS482" s="16">
        <v>8362.4</v>
      </c>
      <c r="BT482" s="16">
        <v>309.39999999999998</v>
      </c>
      <c r="BU482" s="16">
        <v>2167.6999999999998</v>
      </c>
      <c r="BV482" s="16">
        <v>0</v>
      </c>
      <c r="BW482" s="16">
        <v>3407.2</v>
      </c>
      <c r="BX482" s="16">
        <v>1238.5999999999999</v>
      </c>
      <c r="BY482" s="16">
        <v>0</v>
      </c>
      <c r="BZ482" s="16">
        <v>0</v>
      </c>
      <c r="CA482" s="16">
        <v>0</v>
      </c>
      <c r="CB482" s="16">
        <v>0</v>
      </c>
      <c r="CC482" s="16">
        <v>7123.8</v>
      </c>
      <c r="CD482" s="16">
        <v>15486.2</v>
      </c>
      <c r="CE482" s="16">
        <v>0</v>
      </c>
      <c r="CF482" s="16">
        <v>0</v>
      </c>
      <c r="CG482" s="16">
        <v>6813.5</v>
      </c>
      <c r="CH482" s="16">
        <v>0</v>
      </c>
      <c r="CI482" s="16">
        <v>5574.9</v>
      </c>
    </row>
    <row r="483" spans="1:87" ht="15" thickBot="1" x14ac:dyDescent="0.35">
      <c r="A483" s="15" t="s">
        <v>385</v>
      </c>
      <c r="B483" s="16">
        <v>0</v>
      </c>
      <c r="C483" s="16">
        <v>6566.4</v>
      </c>
      <c r="D483" s="16">
        <v>0</v>
      </c>
      <c r="E483" s="16">
        <v>0</v>
      </c>
      <c r="F483" s="16">
        <v>7504.5</v>
      </c>
      <c r="G483" s="16">
        <v>0</v>
      </c>
      <c r="H483" s="16">
        <v>938.1</v>
      </c>
      <c r="I483" s="16">
        <v>0</v>
      </c>
      <c r="J483" s="16">
        <v>0</v>
      </c>
      <c r="K483" s="16">
        <v>0</v>
      </c>
      <c r="L483" s="16">
        <v>20637.400000000001</v>
      </c>
      <c r="M483" s="16">
        <v>2814.2</v>
      </c>
      <c r="N483" s="16">
        <v>0</v>
      </c>
      <c r="O483" s="16">
        <v>0</v>
      </c>
      <c r="P483" s="16">
        <v>0</v>
      </c>
      <c r="Q483" s="16">
        <v>938.1</v>
      </c>
      <c r="R483" s="16">
        <v>0</v>
      </c>
      <c r="S483" s="16">
        <v>0</v>
      </c>
      <c r="T483" s="16">
        <v>19699.3</v>
      </c>
      <c r="U483" s="16">
        <v>0</v>
      </c>
      <c r="V483" s="16">
        <v>3752.3</v>
      </c>
      <c r="W483" s="16">
        <v>0</v>
      </c>
      <c r="X483" s="16">
        <v>0</v>
      </c>
      <c r="Y483" s="16">
        <v>1876.1</v>
      </c>
      <c r="Z483" s="16">
        <v>0</v>
      </c>
      <c r="AA483" s="16">
        <v>3752.3</v>
      </c>
      <c r="BI483" s="15" t="s">
        <v>385</v>
      </c>
      <c r="BJ483" s="16">
        <v>1548.9</v>
      </c>
      <c r="BK483" s="16">
        <v>4645.8</v>
      </c>
      <c r="BL483" s="16">
        <v>0</v>
      </c>
      <c r="BM483" s="16">
        <v>2787.5</v>
      </c>
      <c r="BN483" s="16">
        <v>0</v>
      </c>
      <c r="BO483" s="16">
        <v>0</v>
      </c>
      <c r="BP483" s="16">
        <v>1548.9</v>
      </c>
      <c r="BQ483" s="16">
        <v>8982.1</v>
      </c>
      <c r="BR483" s="16">
        <v>0</v>
      </c>
      <c r="BS483" s="16">
        <v>8362.4</v>
      </c>
      <c r="BT483" s="16">
        <v>309.39999999999998</v>
      </c>
      <c r="BU483" s="16">
        <v>2167.6999999999998</v>
      </c>
      <c r="BV483" s="16">
        <v>0</v>
      </c>
      <c r="BW483" s="16">
        <v>3407.2</v>
      </c>
      <c r="BX483" s="16">
        <v>1238.5999999999999</v>
      </c>
      <c r="BY483" s="16">
        <v>0</v>
      </c>
      <c r="BZ483" s="16">
        <v>0</v>
      </c>
      <c r="CA483" s="16">
        <v>0</v>
      </c>
      <c r="CB483" s="16">
        <v>0</v>
      </c>
      <c r="CC483" s="16">
        <v>7123.8</v>
      </c>
      <c r="CD483" s="16">
        <v>15486.2</v>
      </c>
      <c r="CE483" s="16">
        <v>0</v>
      </c>
      <c r="CF483" s="16">
        <v>0</v>
      </c>
      <c r="CG483" s="16">
        <v>6813.5</v>
      </c>
      <c r="CH483" s="16">
        <v>0</v>
      </c>
      <c r="CI483" s="16">
        <v>5574.9</v>
      </c>
    </row>
    <row r="484" spans="1:87" ht="15" thickBot="1" x14ac:dyDescent="0.35">
      <c r="A484" s="15" t="s">
        <v>386</v>
      </c>
      <c r="B484" s="16">
        <v>0</v>
      </c>
      <c r="C484" s="16">
        <v>6566.4</v>
      </c>
      <c r="D484" s="16">
        <v>0</v>
      </c>
      <c r="E484" s="16">
        <v>0</v>
      </c>
      <c r="F484" s="16">
        <v>7504.5</v>
      </c>
      <c r="G484" s="16">
        <v>0</v>
      </c>
      <c r="H484" s="16">
        <v>938.1</v>
      </c>
      <c r="I484" s="16">
        <v>0</v>
      </c>
      <c r="J484" s="16">
        <v>0</v>
      </c>
      <c r="K484" s="16">
        <v>0</v>
      </c>
      <c r="L484" s="16">
        <v>20637.400000000001</v>
      </c>
      <c r="M484" s="16">
        <v>2814.2</v>
      </c>
      <c r="N484" s="16">
        <v>0</v>
      </c>
      <c r="O484" s="16">
        <v>0</v>
      </c>
      <c r="P484" s="16">
        <v>0</v>
      </c>
      <c r="Q484" s="16">
        <v>938.1</v>
      </c>
      <c r="R484" s="16">
        <v>0</v>
      </c>
      <c r="S484" s="16">
        <v>0</v>
      </c>
      <c r="T484" s="16">
        <v>19699.3</v>
      </c>
      <c r="U484" s="16">
        <v>0</v>
      </c>
      <c r="V484" s="16">
        <v>3752.3</v>
      </c>
      <c r="W484" s="16">
        <v>0</v>
      </c>
      <c r="X484" s="16">
        <v>0</v>
      </c>
      <c r="Y484" s="16">
        <v>938.1</v>
      </c>
      <c r="Z484" s="16">
        <v>0</v>
      </c>
      <c r="AA484" s="16">
        <v>3752.3</v>
      </c>
      <c r="BI484" s="15" t="s">
        <v>386</v>
      </c>
      <c r="BJ484" s="16">
        <v>1548.9</v>
      </c>
      <c r="BK484" s="16">
        <v>4645.8</v>
      </c>
      <c r="BL484" s="16">
        <v>0</v>
      </c>
      <c r="BM484" s="16">
        <v>2787.5</v>
      </c>
      <c r="BN484" s="16">
        <v>0</v>
      </c>
      <c r="BO484" s="16">
        <v>0</v>
      </c>
      <c r="BP484" s="16">
        <v>1548.9</v>
      </c>
      <c r="BQ484" s="16">
        <v>8982.1</v>
      </c>
      <c r="BR484" s="16">
        <v>0</v>
      </c>
      <c r="BS484" s="16">
        <v>8362.4</v>
      </c>
      <c r="BT484" s="16">
        <v>309.39999999999998</v>
      </c>
      <c r="BU484" s="16">
        <v>2167.6999999999998</v>
      </c>
      <c r="BV484" s="16">
        <v>0</v>
      </c>
      <c r="BW484" s="16">
        <v>3407.2</v>
      </c>
      <c r="BX484" s="16">
        <v>1238.5999999999999</v>
      </c>
      <c r="BY484" s="16">
        <v>0</v>
      </c>
      <c r="BZ484" s="16">
        <v>0</v>
      </c>
      <c r="CA484" s="16">
        <v>0</v>
      </c>
      <c r="CB484" s="16">
        <v>0</v>
      </c>
      <c r="CC484" s="16">
        <v>7123.8</v>
      </c>
      <c r="CD484" s="16">
        <v>15486.2</v>
      </c>
      <c r="CE484" s="16">
        <v>0</v>
      </c>
      <c r="CF484" s="16">
        <v>0</v>
      </c>
      <c r="CG484" s="16">
        <v>6813.5</v>
      </c>
      <c r="CH484" s="16">
        <v>0</v>
      </c>
      <c r="CI484" s="16">
        <v>5574.9</v>
      </c>
    </row>
    <row r="485" spans="1:87" ht="15" thickBot="1" x14ac:dyDescent="0.35">
      <c r="A485" s="15" t="s">
        <v>387</v>
      </c>
      <c r="B485" s="16">
        <v>0</v>
      </c>
      <c r="C485" s="16">
        <v>6566.4</v>
      </c>
      <c r="D485" s="16">
        <v>0</v>
      </c>
      <c r="E485" s="16">
        <v>0</v>
      </c>
      <c r="F485" s="16">
        <v>7504.5</v>
      </c>
      <c r="G485" s="16">
        <v>0</v>
      </c>
      <c r="H485" s="16">
        <v>938.1</v>
      </c>
      <c r="I485" s="16">
        <v>0</v>
      </c>
      <c r="J485" s="16">
        <v>0</v>
      </c>
      <c r="K485" s="16">
        <v>0</v>
      </c>
      <c r="L485" s="16">
        <v>20637.400000000001</v>
      </c>
      <c r="M485" s="16">
        <v>2814.2</v>
      </c>
      <c r="N485" s="16">
        <v>0</v>
      </c>
      <c r="O485" s="16">
        <v>0</v>
      </c>
      <c r="P485" s="16">
        <v>0</v>
      </c>
      <c r="Q485" s="16">
        <v>938.1</v>
      </c>
      <c r="R485" s="16">
        <v>0</v>
      </c>
      <c r="S485" s="16">
        <v>0</v>
      </c>
      <c r="T485" s="16">
        <v>19699.3</v>
      </c>
      <c r="U485" s="16">
        <v>0</v>
      </c>
      <c r="V485" s="16">
        <v>3752.3</v>
      </c>
      <c r="W485" s="16">
        <v>0</v>
      </c>
      <c r="X485" s="16">
        <v>0</v>
      </c>
      <c r="Y485" s="16">
        <v>938.1</v>
      </c>
      <c r="Z485" s="16">
        <v>0</v>
      </c>
      <c r="AA485" s="16">
        <v>3752.3</v>
      </c>
      <c r="BI485" s="15" t="s">
        <v>387</v>
      </c>
      <c r="BJ485" s="16">
        <v>1548.9</v>
      </c>
      <c r="BK485" s="16">
        <v>4645.8</v>
      </c>
      <c r="BL485" s="16">
        <v>0</v>
      </c>
      <c r="BM485" s="16">
        <v>2787.5</v>
      </c>
      <c r="BN485" s="16">
        <v>0</v>
      </c>
      <c r="BO485" s="16">
        <v>0</v>
      </c>
      <c r="BP485" s="16">
        <v>1548.9</v>
      </c>
      <c r="BQ485" s="16">
        <v>8982.1</v>
      </c>
      <c r="BR485" s="16">
        <v>0</v>
      </c>
      <c r="BS485" s="16">
        <v>8362.4</v>
      </c>
      <c r="BT485" s="16">
        <v>309.39999999999998</v>
      </c>
      <c r="BU485" s="16">
        <v>2167.6999999999998</v>
      </c>
      <c r="BV485" s="16">
        <v>0</v>
      </c>
      <c r="BW485" s="16">
        <v>3407.2</v>
      </c>
      <c r="BX485" s="16">
        <v>1238.5999999999999</v>
      </c>
      <c r="BY485" s="16">
        <v>0</v>
      </c>
      <c r="BZ485" s="16">
        <v>0</v>
      </c>
      <c r="CA485" s="16">
        <v>0</v>
      </c>
      <c r="CB485" s="16">
        <v>0</v>
      </c>
      <c r="CC485" s="16">
        <v>7123.8</v>
      </c>
      <c r="CD485" s="16">
        <v>15486.2</v>
      </c>
      <c r="CE485" s="16">
        <v>0</v>
      </c>
      <c r="CF485" s="16">
        <v>0</v>
      </c>
      <c r="CG485" s="16">
        <v>6813.5</v>
      </c>
      <c r="CH485" s="16">
        <v>0</v>
      </c>
      <c r="CI485" s="16">
        <v>5574.9</v>
      </c>
    </row>
    <row r="486" spans="1:87" ht="15" thickBot="1" x14ac:dyDescent="0.35">
      <c r="A486" s="15" t="s">
        <v>388</v>
      </c>
      <c r="B486" s="16">
        <v>0</v>
      </c>
      <c r="C486" s="16">
        <v>6566.4</v>
      </c>
      <c r="D486" s="16">
        <v>0</v>
      </c>
      <c r="E486" s="16">
        <v>0</v>
      </c>
      <c r="F486" s="16">
        <v>7504.5</v>
      </c>
      <c r="G486" s="16">
        <v>0</v>
      </c>
      <c r="H486" s="16">
        <v>938.1</v>
      </c>
      <c r="I486" s="16">
        <v>0</v>
      </c>
      <c r="J486" s="16">
        <v>0</v>
      </c>
      <c r="K486" s="16">
        <v>0</v>
      </c>
      <c r="L486" s="16">
        <v>20637.400000000001</v>
      </c>
      <c r="M486" s="16">
        <v>2814.2</v>
      </c>
      <c r="N486" s="16">
        <v>0</v>
      </c>
      <c r="O486" s="16">
        <v>0</v>
      </c>
      <c r="P486" s="16">
        <v>0</v>
      </c>
      <c r="Q486" s="16">
        <v>938.1</v>
      </c>
      <c r="R486" s="16">
        <v>0</v>
      </c>
      <c r="S486" s="16">
        <v>0</v>
      </c>
      <c r="T486" s="16">
        <v>19699.3</v>
      </c>
      <c r="U486" s="16">
        <v>0</v>
      </c>
      <c r="V486" s="16">
        <v>3752.3</v>
      </c>
      <c r="W486" s="16">
        <v>0</v>
      </c>
      <c r="X486" s="16">
        <v>0</v>
      </c>
      <c r="Y486" s="16">
        <v>938.1</v>
      </c>
      <c r="Z486" s="16">
        <v>0</v>
      </c>
      <c r="AA486" s="16">
        <v>3752.3</v>
      </c>
      <c r="BI486" s="15" t="s">
        <v>388</v>
      </c>
      <c r="BJ486" s="16">
        <v>1548.9</v>
      </c>
      <c r="BK486" s="16">
        <v>4645.8</v>
      </c>
      <c r="BL486" s="16">
        <v>0</v>
      </c>
      <c r="BM486" s="16">
        <v>2787.5</v>
      </c>
      <c r="BN486" s="16">
        <v>0</v>
      </c>
      <c r="BO486" s="16">
        <v>0</v>
      </c>
      <c r="BP486" s="16">
        <v>1548.9</v>
      </c>
      <c r="BQ486" s="16">
        <v>8982.1</v>
      </c>
      <c r="BR486" s="16">
        <v>0</v>
      </c>
      <c r="BS486" s="16">
        <v>8362.4</v>
      </c>
      <c r="BT486" s="16">
        <v>309.39999999999998</v>
      </c>
      <c r="BU486" s="16">
        <v>2167.6999999999998</v>
      </c>
      <c r="BV486" s="16">
        <v>0</v>
      </c>
      <c r="BW486" s="16">
        <v>3407.2</v>
      </c>
      <c r="BX486" s="16">
        <v>929.2</v>
      </c>
      <c r="BY486" s="16">
        <v>0</v>
      </c>
      <c r="BZ486" s="16">
        <v>0</v>
      </c>
      <c r="CA486" s="16">
        <v>0</v>
      </c>
      <c r="CB486" s="16">
        <v>0</v>
      </c>
      <c r="CC486" s="16">
        <v>7123.8</v>
      </c>
      <c r="CD486" s="16">
        <v>15486.2</v>
      </c>
      <c r="CE486" s="16">
        <v>0</v>
      </c>
      <c r="CF486" s="16">
        <v>0</v>
      </c>
      <c r="CG486" s="16">
        <v>6813.5</v>
      </c>
      <c r="CH486" s="16">
        <v>0</v>
      </c>
      <c r="CI486" s="16">
        <v>5574.9</v>
      </c>
    </row>
    <row r="487" spans="1:87" ht="15" thickBot="1" x14ac:dyDescent="0.35">
      <c r="A487" s="15" t="s">
        <v>389</v>
      </c>
      <c r="B487" s="16">
        <v>0</v>
      </c>
      <c r="C487" s="16">
        <v>6566.4</v>
      </c>
      <c r="D487" s="16">
        <v>0</v>
      </c>
      <c r="E487" s="16">
        <v>0</v>
      </c>
      <c r="F487" s="16">
        <v>7504.5</v>
      </c>
      <c r="G487" s="16">
        <v>0</v>
      </c>
      <c r="H487" s="16">
        <v>938.1</v>
      </c>
      <c r="I487" s="16">
        <v>0</v>
      </c>
      <c r="J487" s="16">
        <v>0</v>
      </c>
      <c r="K487" s="16">
        <v>0</v>
      </c>
      <c r="L487" s="16">
        <v>20637.400000000001</v>
      </c>
      <c r="M487" s="16">
        <v>2814.2</v>
      </c>
      <c r="N487" s="16">
        <v>0</v>
      </c>
      <c r="O487" s="16">
        <v>0</v>
      </c>
      <c r="P487" s="16">
        <v>0</v>
      </c>
      <c r="Q487" s="16">
        <v>938.1</v>
      </c>
      <c r="R487" s="16">
        <v>0</v>
      </c>
      <c r="S487" s="16">
        <v>0</v>
      </c>
      <c r="T487" s="16">
        <v>19699.3</v>
      </c>
      <c r="U487" s="16">
        <v>0</v>
      </c>
      <c r="V487" s="16">
        <v>3752.3</v>
      </c>
      <c r="W487" s="16">
        <v>0</v>
      </c>
      <c r="X487" s="16">
        <v>0</v>
      </c>
      <c r="Y487" s="16">
        <v>938.1</v>
      </c>
      <c r="Z487" s="16">
        <v>0</v>
      </c>
      <c r="AA487" s="16">
        <v>3752.3</v>
      </c>
      <c r="BI487" s="15" t="s">
        <v>389</v>
      </c>
      <c r="BJ487" s="16">
        <v>1548.9</v>
      </c>
      <c r="BK487" s="16">
        <v>4645.8</v>
      </c>
      <c r="BL487" s="16">
        <v>0</v>
      </c>
      <c r="BM487" s="16">
        <v>2787.5</v>
      </c>
      <c r="BN487" s="16">
        <v>0</v>
      </c>
      <c r="BO487" s="16">
        <v>0</v>
      </c>
      <c r="BP487" s="16">
        <v>1548.9</v>
      </c>
      <c r="BQ487" s="16">
        <v>8982.1</v>
      </c>
      <c r="BR487" s="16">
        <v>0</v>
      </c>
      <c r="BS487" s="16">
        <v>8362.4</v>
      </c>
      <c r="BT487" s="16">
        <v>309.39999999999998</v>
      </c>
      <c r="BU487" s="16">
        <v>2167.6999999999998</v>
      </c>
      <c r="BV487" s="16">
        <v>0</v>
      </c>
      <c r="BW487" s="16">
        <v>3407.2</v>
      </c>
      <c r="BX487" s="16">
        <v>929.2</v>
      </c>
      <c r="BY487" s="16">
        <v>0</v>
      </c>
      <c r="BZ487" s="16">
        <v>0</v>
      </c>
      <c r="CA487" s="16">
        <v>0</v>
      </c>
      <c r="CB487" s="16">
        <v>0</v>
      </c>
      <c r="CC487" s="16">
        <v>7123.8</v>
      </c>
      <c r="CD487" s="16">
        <v>15486.2</v>
      </c>
      <c r="CE487" s="16">
        <v>0</v>
      </c>
      <c r="CF487" s="16">
        <v>0</v>
      </c>
      <c r="CG487" s="16">
        <v>6813.5</v>
      </c>
      <c r="CH487" s="16">
        <v>0</v>
      </c>
      <c r="CI487" s="16">
        <v>5574.9</v>
      </c>
    </row>
    <row r="488" spans="1:87" ht="15" thickBot="1" x14ac:dyDescent="0.35">
      <c r="A488" s="15" t="s">
        <v>390</v>
      </c>
      <c r="B488" s="16">
        <v>0</v>
      </c>
      <c r="C488" s="16">
        <v>6566.4</v>
      </c>
      <c r="D488" s="16">
        <v>0</v>
      </c>
      <c r="E488" s="16">
        <v>0</v>
      </c>
      <c r="F488" s="16">
        <v>7504.5</v>
      </c>
      <c r="G488" s="16">
        <v>0</v>
      </c>
      <c r="H488" s="16">
        <v>938.1</v>
      </c>
      <c r="I488" s="16">
        <v>0</v>
      </c>
      <c r="J488" s="16">
        <v>0</v>
      </c>
      <c r="K488" s="16">
        <v>0</v>
      </c>
      <c r="L488" s="16">
        <v>20637.400000000001</v>
      </c>
      <c r="M488" s="16">
        <v>2814.2</v>
      </c>
      <c r="N488" s="16">
        <v>0</v>
      </c>
      <c r="O488" s="16">
        <v>0</v>
      </c>
      <c r="P488" s="16">
        <v>0</v>
      </c>
      <c r="Q488" s="16">
        <v>938.1</v>
      </c>
      <c r="R488" s="16">
        <v>0</v>
      </c>
      <c r="S488" s="16">
        <v>0</v>
      </c>
      <c r="T488" s="16">
        <v>19699.3</v>
      </c>
      <c r="U488" s="16">
        <v>0</v>
      </c>
      <c r="V488" s="16">
        <v>3752.3</v>
      </c>
      <c r="W488" s="16">
        <v>0</v>
      </c>
      <c r="X488" s="16">
        <v>0</v>
      </c>
      <c r="Y488" s="16">
        <v>938.1</v>
      </c>
      <c r="Z488" s="16">
        <v>0</v>
      </c>
      <c r="AA488" s="16">
        <v>3752.3</v>
      </c>
      <c r="BI488" s="15" t="s">
        <v>390</v>
      </c>
      <c r="BJ488" s="16">
        <v>1548.9</v>
      </c>
      <c r="BK488" s="16">
        <v>4645.8</v>
      </c>
      <c r="BL488" s="16">
        <v>0</v>
      </c>
      <c r="BM488" s="16">
        <v>2787.5</v>
      </c>
      <c r="BN488" s="16">
        <v>0</v>
      </c>
      <c r="BO488" s="16">
        <v>0</v>
      </c>
      <c r="BP488" s="16">
        <v>1548.9</v>
      </c>
      <c r="BQ488" s="16">
        <v>8982.1</v>
      </c>
      <c r="BR488" s="16">
        <v>0</v>
      </c>
      <c r="BS488" s="16">
        <v>8362.4</v>
      </c>
      <c r="BT488" s="16">
        <v>309.39999999999998</v>
      </c>
      <c r="BU488" s="16">
        <v>2167.6999999999998</v>
      </c>
      <c r="BV488" s="16">
        <v>0</v>
      </c>
      <c r="BW488" s="16">
        <v>3407.2</v>
      </c>
      <c r="BX488" s="16">
        <v>929.2</v>
      </c>
      <c r="BY488" s="16">
        <v>0</v>
      </c>
      <c r="BZ488" s="16">
        <v>0</v>
      </c>
      <c r="CA488" s="16">
        <v>0</v>
      </c>
      <c r="CB488" s="16">
        <v>0</v>
      </c>
      <c r="CC488" s="16">
        <v>7123.8</v>
      </c>
      <c r="CD488" s="16">
        <v>15486.2</v>
      </c>
      <c r="CE488" s="16">
        <v>0</v>
      </c>
      <c r="CF488" s="16">
        <v>0</v>
      </c>
      <c r="CG488" s="16">
        <v>6813.5</v>
      </c>
      <c r="CH488" s="16">
        <v>0</v>
      </c>
      <c r="CI488" s="16">
        <v>5574.9</v>
      </c>
    </row>
    <row r="489" spans="1:87" ht="15" thickBot="1" x14ac:dyDescent="0.35">
      <c r="A489" s="15" t="s">
        <v>391</v>
      </c>
      <c r="B489" s="16">
        <v>0</v>
      </c>
      <c r="C489" s="16">
        <v>6566.4</v>
      </c>
      <c r="D489" s="16">
        <v>0</v>
      </c>
      <c r="E489" s="16">
        <v>0</v>
      </c>
      <c r="F489" s="16">
        <v>7504.5</v>
      </c>
      <c r="G489" s="16">
        <v>0</v>
      </c>
      <c r="H489" s="16">
        <v>938.1</v>
      </c>
      <c r="I489" s="16">
        <v>0</v>
      </c>
      <c r="J489" s="16">
        <v>0</v>
      </c>
      <c r="K489" s="16">
        <v>0</v>
      </c>
      <c r="L489" s="16">
        <v>20637.400000000001</v>
      </c>
      <c r="M489" s="16">
        <v>2814.2</v>
      </c>
      <c r="N489" s="16">
        <v>0</v>
      </c>
      <c r="O489" s="16">
        <v>0</v>
      </c>
      <c r="P489" s="16">
        <v>0</v>
      </c>
      <c r="Q489" s="16">
        <v>938.1</v>
      </c>
      <c r="R489" s="16">
        <v>0</v>
      </c>
      <c r="S489" s="16">
        <v>0</v>
      </c>
      <c r="T489" s="16">
        <v>19699.3</v>
      </c>
      <c r="U489" s="16">
        <v>0</v>
      </c>
      <c r="V489" s="16">
        <v>3752.3</v>
      </c>
      <c r="W489" s="16">
        <v>0</v>
      </c>
      <c r="X489" s="16">
        <v>0</v>
      </c>
      <c r="Y489" s="16">
        <v>938.1</v>
      </c>
      <c r="Z489" s="16">
        <v>0</v>
      </c>
      <c r="AA489" s="16">
        <v>3752.3</v>
      </c>
      <c r="BI489" s="15" t="s">
        <v>391</v>
      </c>
      <c r="BJ489" s="16">
        <v>1548.9</v>
      </c>
      <c r="BK489" s="16">
        <v>4645.8</v>
      </c>
      <c r="BL489" s="16">
        <v>0</v>
      </c>
      <c r="BM489" s="16">
        <v>2787.5</v>
      </c>
      <c r="BN489" s="16">
        <v>0</v>
      </c>
      <c r="BO489" s="16">
        <v>0</v>
      </c>
      <c r="BP489" s="16">
        <v>1548.9</v>
      </c>
      <c r="BQ489" s="16">
        <v>8982.1</v>
      </c>
      <c r="BR489" s="16">
        <v>0</v>
      </c>
      <c r="BS489" s="16">
        <v>8362.4</v>
      </c>
      <c r="BT489" s="16">
        <v>309.39999999999998</v>
      </c>
      <c r="BU489" s="16">
        <v>2167.6999999999998</v>
      </c>
      <c r="BV489" s="16">
        <v>0</v>
      </c>
      <c r="BW489" s="16">
        <v>3407.2</v>
      </c>
      <c r="BX489" s="16">
        <v>929.2</v>
      </c>
      <c r="BY489" s="16">
        <v>0</v>
      </c>
      <c r="BZ489" s="16">
        <v>0</v>
      </c>
      <c r="CA489" s="16">
        <v>0</v>
      </c>
      <c r="CB489" s="16">
        <v>0</v>
      </c>
      <c r="CC489" s="16">
        <v>7123.8</v>
      </c>
      <c r="CD489" s="16">
        <v>15486.2</v>
      </c>
      <c r="CE489" s="16">
        <v>0</v>
      </c>
      <c r="CF489" s="16">
        <v>0</v>
      </c>
      <c r="CG489" s="16">
        <v>6813.5</v>
      </c>
      <c r="CH489" s="16">
        <v>0</v>
      </c>
      <c r="CI489" s="16">
        <v>5574.9</v>
      </c>
    </row>
    <row r="490" spans="1:87" ht="15" thickBot="1" x14ac:dyDescent="0.35">
      <c r="A490" s="15" t="s">
        <v>392</v>
      </c>
      <c r="B490" s="16">
        <v>0</v>
      </c>
      <c r="C490" s="16">
        <v>6566.4</v>
      </c>
      <c r="D490" s="16">
        <v>0</v>
      </c>
      <c r="E490" s="16">
        <v>0</v>
      </c>
      <c r="F490" s="16">
        <v>7504.5</v>
      </c>
      <c r="G490" s="16">
        <v>0</v>
      </c>
      <c r="H490" s="16">
        <v>938.1</v>
      </c>
      <c r="I490" s="16">
        <v>0</v>
      </c>
      <c r="J490" s="16">
        <v>0</v>
      </c>
      <c r="K490" s="16">
        <v>0</v>
      </c>
      <c r="L490" s="16">
        <v>20637.400000000001</v>
      </c>
      <c r="M490" s="16">
        <v>2814.2</v>
      </c>
      <c r="N490" s="16">
        <v>0</v>
      </c>
      <c r="O490" s="16">
        <v>0</v>
      </c>
      <c r="P490" s="16">
        <v>0</v>
      </c>
      <c r="Q490" s="16">
        <v>938.1</v>
      </c>
      <c r="R490" s="16">
        <v>0</v>
      </c>
      <c r="S490" s="16">
        <v>0</v>
      </c>
      <c r="T490" s="16">
        <v>19699.3</v>
      </c>
      <c r="U490" s="16">
        <v>0</v>
      </c>
      <c r="V490" s="16">
        <v>3752.3</v>
      </c>
      <c r="W490" s="16">
        <v>0</v>
      </c>
      <c r="X490" s="16">
        <v>0</v>
      </c>
      <c r="Y490" s="16">
        <v>938.1</v>
      </c>
      <c r="Z490" s="16">
        <v>0</v>
      </c>
      <c r="AA490" s="16">
        <v>3752.3</v>
      </c>
      <c r="BI490" s="15" t="s">
        <v>392</v>
      </c>
      <c r="BJ490" s="16">
        <v>1548.9</v>
      </c>
      <c r="BK490" s="16">
        <v>4645.8</v>
      </c>
      <c r="BL490" s="16">
        <v>0</v>
      </c>
      <c r="BM490" s="16">
        <v>2787.5</v>
      </c>
      <c r="BN490" s="16">
        <v>0</v>
      </c>
      <c r="BO490" s="16">
        <v>0</v>
      </c>
      <c r="BP490" s="16">
        <v>1548.9</v>
      </c>
      <c r="BQ490" s="16">
        <v>8982.1</v>
      </c>
      <c r="BR490" s="16">
        <v>0</v>
      </c>
      <c r="BS490" s="16">
        <v>8362.4</v>
      </c>
      <c r="BT490" s="16">
        <v>309.39999999999998</v>
      </c>
      <c r="BU490" s="16">
        <v>2167.6999999999998</v>
      </c>
      <c r="BV490" s="16">
        <v>0</v>
      </c>
      <c r="BW490" s="16">
        <v>3407.2</v>
      </c>
      <c r="BX490" s="16">
        <v>929.2</v>
      </c>
      <c r="BY490" s="16">
        <v>0</v>
      </c>
      <c r="BZ490" s="16">
        <v>0</v>
      </c>
      <c r="CA490" s="16">
        <v>0</v>
      </c>
      <c r="CB490" s="16">
        <v>0</v>
      </c>
      <c r="CC490" s="16">
        <v>7123.8</v>
      </c>
      <c r="CD490" s="16">
        <v>15486.2</v>
      </c>
      <c r="CE490" s="16">
        <v>0</v>
      </c>
      <c r="CF490" s="16">
        <v>0</v>
      </c>
      <c r="CG490" s="16">
        <v>6813.5</v>
      </c>
      <c r="CH490" s="16">
        <v>0</v>
      </c>
      <c r="CI490" s="16">
        <v>5574.9</v>
      </c>
    </row>
    <row r="491" spans="1:87" ht="15" thickBot="1" x14ac:dyDescent="0.35">
      <c r="A491" s="15" t="s">
        <v>393</v>
      </c>
      <c r="B491" s="16">
        <v>0</v>
      </c>
      <c r="C491" s="16">
        <v>6566.4</v>
      </c>
      <c r="D491" s="16">
        <v>0</v>
      </c>
      <c r="E491" s="16">
        <v>0</v>
      </c>
      <c r="F491" s="16">
        <v>7504.5</v>
      </c>
      <c r="G491" s="16">
        <v>0</v>
      </c>
      <c r="H491" s="16">
        <v>938.1</v>
      </c>
      <c r="I491" s="16">
        <v>0</v>
      </c>
      <c r="J491" s="16">
        <v>0</v>
      </c>
      <c r="K491" s="16">
        <v>0</v>
      </c>
      <c r="L491" s="16">
        <v>20637.400000000001</v>
      </c>
      <c r="M491" s="16">
        <v>2814.2</v>
      </c>
      <c r="N491" s="16">
        <v>0</v>
      </c>
      <c r="O491" s="16">
        <v>0</v>
      </c>
      <c r="P491" s="16">
        <v>0</v>
      </c>
      <c r="Q491" s="16">
        <v>938.1</v>
      </c>
      <c r="R491" s="16">
        <v>0</v>
      </c>
      <c r="S491" s="16">
        <v>0</v>
      </c>
      <c r="T491" s="16">
        <v>19699.3</v>
      </c>
      <c r="U491" s="16">
        <v>0</v>
      </c>
      <c r="V491" s="16">
        <v>3752.3</v>
      </c>
      <c r="W491" s="16">
        <v>0</v>
      </c>
      <c r="X491" s="16">
        <v>0</v>
      </c>
      <c r="Y491" s="16">
        <v>938.1</v>
      </c>
      <c r="Z491" s="16">
        <v>0</v>
      </c>
      <c r="AA491" s="16">
        <v>3752.3</v>
      </c>
      <c r="BI491" s="15" t="s">
        <v>393</v>
      </c>
      <c r="BJ491" s="16">
        <v>1548.9</v>
      </c>
      <c r="BK491" s="16">
        <v>4645.8</v>
      </c>
      <c r="BL491" s="16">
        <v>0</v>
      </c>
      <c r="BM491" s="16">
        <v>2787.5</v>
      </c>
      <c r="BN491" s="16">
        <v>0</v>
      </c>
      <c r="BO491" s="16">
        <v>0</v>
      </c>
      <c r="BP491" s="16">
        <v>1548.9</v>
      </c>
      <c r="BQ491" s="16">
        <v>8982.1</v>
      </c>
      <c r="BR491" s="16">
        <v>0</v>
      </c>
      <c r="BS491" s="16">
        <v>8362.4</v>
      </c>
      <c r="BT491" s="16">
        <v>309.39999999999998</v>
      </c>
      <c r="BU491" s="16">
        <v>2167.6999999999998</v>
      </c>
      <c r="BV491" s="16">
        <v>0</v>
      </c>
      <c r="BW491" s="16">
        <v>3407.2</v>
      </c>
      <c r="BX491" s="16">
        <v>929.2</v>
      </c>
      <c r="BY491" s="16">
        <v>0</v>
      </c>
      <c r="BZ491" s="16">
        <v>0</v>
      </c>
      <c r="CA491" s="16">
        <v>0</v>
      </c>
      <c r="CB491" s="16">
        <v>0</v>
      </c>
      <c r="CC491" s="16">
        <v>7123.8</v>
      </c>
      <c r="CD491" s="16">
        <v>15486.2</v>
      </c>
      <c r="CE491" s="16">
        <v>0</v>
      </c>
      <c r="CF491" s="16">
        <v>0</v>
      </c>
      <c r="CG491" s="16">
        <v>6813.5</v>
      </c>
      <c r="CH491" s="16">
        <v>0</v>
      </c>
      <c r="CI491" s="16">
        <v>5574.9</v>
      </c>
    </row>
    <row r="492" spans="1:87" ht="15" thickBot="1" x14ac:dyDescent="0.35">
      <c r="A492" s="15" t="s">
        <v>394</v>
      </c>
      <c r="B492" s="16">
        <v>0</v>
      </c>
      <c r="C492" s="16">
        <v>6566.4</v>
      </c>
      <c r="D492" s="16">
        <v>0</v>
      </c>
      <c r="E492" s="16">
        <v>0</v>
      </c>
      <c r="F492" s="16">
        <v>7504.5</v>
      </c>
      <c r="G492" s="16">
        <v>0</v>
      </c>
      <c r="H492" s="16">
        <v>938.1</v>
      </c>
      <c r="I492" s="16">
        <v>0</v>
      </c>
      <c r="J492" s="16">
        <v>0</v>
      </c>
      <c r="K492" s="16">
        <v>0</v>
      </c>
      <c r="L492" s="16">
        <v>20637.400000000001</v>
      </c>
      <c r="M492" s="16">
        <v>2814.2</v>
      </c>
      <c r="N492" s="16">
        <v>0</v>
      </c>
      <c r="O492" s="16">
        <v>0</v>
      </c>
      <c r="P492" s="16">
        <v>0</v>
      </c>
      <c r="Q492" s="16">
        <v>938.1</v>
      </c>
      <c r="R492" s="16">
        <v>0</v>
      </c>
      <c r="S492" s="16">
        <v>0</v>
      </c>
      <c r="T492" s="16">
        <v>19699.3</v>
      </c>
      <c r="U492" s="16">
        <v>0</v>
      </c>
      <c r="V492" s="16">
        <v>3752.3</v>
      </c>
      <c r="W492" s="16">
        <v>0</v>
      </c>
      <c r="X492" s="16">
        <v>0</v>
      </c>
      <c r="Y492" s="16">
        <v>938.1</v>
      </c>
      <c r="Z492" s="16">
        <v>0</v>
      </c>
      <c r="AA492" s="16">
        <v>3752.3</v>
      </c>
      <c r="BI492" s="15" t="s">
        <v>394</v>
      </c>
      <c r="BJ492" s="16">
        <v>1548.9</v>
      </c>
      <c r="BK492" s="16">
        <v>4645.8</v>
      </c>
      <c r="BL492" s="16">
        <v>0</v>
      </c>
      <c r="BM492" s="16">
        <v>2787.5</v>
      </c>
      <c r="BN492" s="16">
        <v>0</v>
      </c>
      <c r="BO492" s="16">
        <v>0</v>
      </c>
      <c r="BP492" s="16">
        <v>1548.9</v>
      </c>
      <c r="BQ492" s="16">
        <v>6813.5</v>
      </c>
      <c r="BR492" s="16">
        <v>0</v>
      </c>
      <c r="BS492" s="16">
        <v>8362.4</v>
      </c>
      <c r="BT492" s="16">
        <v>309.39999999999998</v>
      </c>
      <c r="BU492" s="16">
        <v>2167.6999999999998</v>
      </c>
      <c r="BV492" s="16">
        <v>0</v>
      </c>
      <c r="BW492" s="16">
        <v>3407.2</v>
      </c>
      <c r="BX492" s="16">
        <v>929.2</v>
      </c>
      <c r="BY492" s="16">
        <v>0</v>
      </c>
      <c r="BZ492" s="16">
        <v>0</v>
      </c>
      <c r="CA492" s="16">
        <v>0</v>
      </c>
      <c r="CB492" s="16">
        <v>0</v>
      </c>
      <c r="CC492" s="16">
        <v>7123.8</v>
      </c>
      <c r="CD492" s="16">
        <v>15486.2</v>
      </c>
      <c r="CE492" s="16">
        <v>0</v>
      </c>
      <c r="CF492" s="16">
        <v>0</v>
      </c>
      <c r="CG492" s="16">
        <v>6813.5</v>
      </c>
      <c r="CH492" s="16">
        <v>0</v>
      </c>
      <c r="CI492" s="16">
        <v>5574.9</v>
      </c>
    </row>
    <row r="493" spans="1:87" ht="15" thickBot="1" x14ac:dyDescent="0.35">
      <c r="A493" s="15" t="s">
        <v>395</v>
      </c>
      <c r="B493" s="16">
        <v>0</v>
      </c>
      <c r="C493" s="16">
        <v>6566.4</v>
      </c>
      <c r="D493" s="16">
        <v>0</v>
      </c>
      <c r="E493" s="16">
        <v>0</v>
      </c>
      <c r="F493" s="16">
        <v>7504.5</v>
      </c>
      <c r="G493" s="16">
        <v>0</v>
      </c>
      <c r="H493" s="16">
        <v>938.1</v>
      </c>
      <c r="I493" s="16">
        <v>0</v>
      </c>
      <c r="J493" s="16">
        <v>0</v>
      </c>
      <c r="K493" s="16">
        <v>0</v>
      </c>
      <c r="L493" s="16">
        <v>20637.400000000001</v>
      </c>
      <c r="M493" s="16">
        <v>2814.2</v>
      </c>
      <c r="N493" s="16">
        <v>0</v>
      </c>
      <c r="O493" s="16">
        <v>0</v>
      </c>
      <c r="P493" s="16">
        <v>0</v>
      </c>
      <c r="Q493" s="16">
        <v>938.1</v>
      </c>
      <c r="R493" s="16">
        <v>0</v>
      </c>
      <c r="S493" s="16">
        <v>0</v>
      </c>
      <c r="T493" s="16">
        <v>19699.3</v>
      </c>
      <c r="U493" s="16">
        <v>0</v>
      </c>
      <c r="V493" s="16">
        <v>3752.3</v>
      </c>
      <c r="W493" s="16">
        <v>0</v>
      </c>
      <c r="X493" s="16">
        <v>0</v>
      </c>
      <c r="Y493" s="16">
        <v>938.1</v>
      </c>
      <c r="Z493" s="16">
        <v>0</v>
      </c>
      <c r="AA493" s="16">
        <v>3752.3</v>
      </c>
      <c r="BI493" s="15" t="s">
        <v>395</v>
      </c>
      <c r="BJ493" s="16">
        <v>1548.9</v>
      </c>
      <c r="BK493" s="16">
        <v>4645.8</v>
      </c>
      <c r="BL493" s="16">
        <v>0</v>
      </c>
      <c r="BM493" s="16">
        <v>2787.5</v>
      </c>
      <c r="BN493" s="16">
        <v>0</v>
      </c>
      <c r="BO493" s="16">
        <v>0</v>
      </c>
      <c r="BP493" s="16">
        <v>1548.9</v>
      </c>
      <c r="BQ493" s="16">
        <v>6813.5</v>
      </c>
      <c r="BR493" s="16">
        <v>0</v>
      </c>
      <c r="BS493" s="16">
        <v>8362.4</v>
      </c>
      <c r="BT493" s="16">
        <v>309.39999999999998</v>
      </c>
      <c r="BU493" s="16">
        <v>2167.6999999999998</v>
      </c>
      <c r="BV493" s="16">
        <v>0</v>
      </c>
      <c r="BW493" s="16">
        <v>3407.2</v>
      </c>
      <c r="BX493" s="16">
        <v>929.2</v>
      </c>
      <c r="BY493" s="16">
        <v>0</v>
      </c>
      <c r="BZ493" s="16">
        <v>0</v>
      </c>
      <c r="CA493" s="16">
        <v>0</v>
      </c>
      <c r="CB493" s="16">
        <v>0</v>
      </c>
      <c r="CC493" s="16">
        <v>7123.8</v>
      </c>
      <c r="CD493" s="16">
        <v>15486.2</v>
      </c>
      <c r="CE493" s="16">
        <v>0</v>
      </c>
      <c r="CF493" s="16">
        <v>0</v>
      </c>
      <c r="CG493" s="16">
        <v>6813.5</v>
      </c>
      <c r="CH493" s="16">
        <v>0</v>
      </c>
      <c r="CI493" s="16">
        <v>5574.9</v>
      </c>
    </row>
    <row r="494" spans="1:87" ht="15" thickBot="1" x14ac:dyDescent="0.35">
      <c r="A494" s="15" t="s">
        <v>396</v>
      </c>
      <c r="B494" s="16">
        <v>0</v>
      </c>
      <c r="C494" s="16">
        <v>6566.4</v>
      </c>
      <c r="D494" s="16">
        <v>0</v>
      </c>
      <c r="E494" s="16">
        <v>0</v>
      </c>
      <c r="F494" s="16">
        <v>7504.5</v>
      </c>
      <c r="G494" s="16">
        <v>0</v>
      </c>
      <c r="H494" s="16">
        <v>938.1</v>
      </c>
      <c r="I494" s="16">
        <v>0</v>
      </c>
      <c r="J494" s="16">
        <v>0</v>
      </c>
      <c r="K494" s="16">
        <v>0</v>
      </c>
      <c r="L494" s="16">
        <v>20637.400000000001</v>
      </c>
      <c r="M494" s="16">
        <v>2814.2</v>
      </c>
      <c r="N494" s="16">
        <v>0</v>
      </c>
      <c r="O494" s="16">
        <v>0</v>
      </c>
      <c r="P494" s="16">
        <v>0</v>
      </c>
      <c r="Q494" s="16">
        <v>938.1</v>
      </c>
      <c r="R494" s="16">
        <v>0</v>
      </c>
      <c r="S494" s="16">
        <v>0</v>
      </c>
      <c r="T494" s="16">
        <v>19699.3</v>
      </c>
      <c r="U494" s="16">
        <v>0</v>
      </c>
      <c r="V494" s="16">
        <v>3752.3</v>
      </c>
      <c r="W494" s="16">
        <v>0</v>
      </c>
      <c r="X494" s="16">
        <v>0</v>
      </c>
      <c r="Y494" s="16">
        <v>938.1</v>
      </c>
      <c r="Z494" s="16">
        <v>0</v>
      </c>
      <c r="AA494" s="16">
        <v>3752.3</v>
      </c>
      <c r="BI494" s="15" t="s">
        <v>396</v>
      </c>
      <c r="BJ494" s="16">
        <v>1548.9</v>
      </c>
      <c r="BK494" s="16">
        <v>4645.8</v>
      </c>
      <c r="BL494" s="16">
        <v>0</v>
      </c>
      <c r="BM494" s="16">
        <v>2787.5</v>
      </c>
      <c r="BN494" s="16">
        <v>0</v>
      </c>
      <c r="BO494" s="16">
        <v>0</v>
      </c>
      <c r="BP494" s="16">
        <v>1548.9</v>
      </c>
      <c r="BQ494" s="16">
        <v>6813.5</v>
      </c>
      <c r="BR494" s="16">
        <v>0</v>
      </c>
      <c r="BS494" s="16">
        <v>8362.4</v>
      </c>
      <c r="BT494" s="16">
        <v>309.39999999999998</v>
      </c>
      <c r="BU494" s="16">
        <v>2167.6999999999998</v>
      </c>
      <c r="BV494" s="16">
        <v>0</v>
      </c>
      <c r="BW494" s="16">
        <v>3407.2</v>
      </c>
      <c r="BX494" s="16">
        <v>929.2</v>
      </c>
      <c r="BY494" s="16">
        <v>0</v>
      </c>
      <c r="BZ494" s="16">
        <v>0</v>
      </c>
      <c r="CA494" s="16">
        <v>0</v>
      </c>
      <c r="CB494" s="16">
        <v>0</v>
      </c>
      <c r="CC494" s="16">
        <v>7123.8</v>
      </c>
      <c r="CD494" s="16">
        <v>15486.2</v>
      </c>
      <c r="CE494" s="16">
        <v>0</v>
      </c>
      <c r="CF494" s="16">
        <v>0</v>
      </c>
      <c r="CG494" s="16">
        <v>6813.5</v>
      </c>
      <c r="CH494" s="16">
        <v>0</v>
      </c>
      <c r="CI494" s="16">
        <v>5574.9</v>
      </c>
    </row>
    <row r="495" spans="1:87" ht="15" thickBot="1" x14ac:dyDescent="0.35">
      <c r="A495" s="15" t="s">
        <v>397</v>
      </c>
      <c r="B495" s="16">
        <v>0</v>
      </c>
      <c r="C495" s="16">
        <v>6566.4</v>
      </c>
      <c r="D495" s="16">
        <v>0</v>
      </c>
      <c r="E495" s="16">
        <v>0</v>
      </c>
      <c r="F495" s="16">
        <v>7504.5</v>
      </c>
      <c r="G495" s="16">
        <v>0</v>
      </c>
      <c r="H495" s="16">
        <v>938.1</v>
      </c>
      <c r="I495" s="16">
        <v>0</v>
      </c>
      <c r="J495" s="16">
        <v>0</v>
      </c>
      <c r="K495" s="16">
        <v>0</v>
      </c>
      <c r="L495" s="16">
        <v>17823.2</v>
      </c>
      <c r="M495" s="16">
        <v>2814.2</v>
      </c>
      <c r="N495" s="16">
        <v>0</v>
      </c>
      <c r="O495" s="16">
        <v>0</v>
      </c>
      <c r="P495" s="16">
        <v>0</v>
      </c>
      <c r="Q495" s="16">
        <v>0</v>
      </c>
      <c r="R495" s="16">
        <v>0</v>
      </c>
      <c r="S495" s="16">
        <v>0</v>
      </c>
      <c r="T495" s="16">
        <v>19699.3</v>
      </c>
      <c r="U495" s="16">
        <v>0</v>
      </c>
      <c r="V495" s="16">
        <v>3752.3</v>
      </c>
      <c r="W495" s="16">
        <v>0</v>
      </c>
      <c r="X495" s="16">
        <v>0</v>
      </c>
      <c r="Y495" s="16">
        <v>938.1</v>
      </c>
      <c r="Z495" s="16">
        <v>0</v>
      </c>
      <c r="AA495" s="16">
        <v>3752.3</v>
      </c>
      <c r="BI495" s="15" t="s">
        <v>397</v>
      </c>
      <c r="BJ495" s="16">
        <v>1548.9</v>
      </c>
      <c r="BK495" s="16">
        <v>4645.8</v>
      </c>
      <c r="BL495" s="16">
        <v>0</v>
      </c>
      <c r="BM495" s="16">
        <v>2787.5</v>
      </c>
      <c r="BN495" s="16">
        <v>0</v>
      </c>
      <c r="BO495" s="16">
        <v>0</v>
      </c>
      <c r="BP495" s="16">
        <v>1548.9</v>
      </c>
      <c r="BQ495" s="16">
        <v>6813.5</v>
      </c>
      <c r="BR495" s="16">
        <v>0</v>
      </c>
      <c r="BS495" s="16">
        <v>8362.4</v>
      </c>
      <c r="BT495" s="16">
        <v>309.39999999999998</v>
      </c>
      <c r="BU495" s="16">
        <v>2167.6999999999998</v>
      </c>
      <c r="BV495" s="16">
        <v>0</v>
      </c>
      <c r="BW495" s="16">
        <v>3407.2</v>
      </c>
      <c r="BX495" s="16">
        <v>929.2</v>
      </c>
      <c r="BY495" s="16">
        <v>0</v>
      </c>
      <c r="BZ495" s="16">
        <v>0</v>
      </c>
      <c r="CA495" s="16">
        <v>0</v>
      </c>
      <c r="CB495" s="16">
        <v>0</v>
      </c>
      <c r="CC495" s="16">
        <v>7123.8</v>
      </c>
      <c r="CD495" s="16">
        <v>15486.2</v>
      </c>
      <c r="CE495" s="16">
        <v>0</v>
      </c>
      <c r="CF495" s="16">
        <v>0</v>
      </c>
      <c r="CG495" s="16">
        <v>6813.5</v>
      </c>
      <c r="CH495" s="16">
        <v>0</v>
      </c>
      <c r="CI495" s="16">
        <v>5574.9</v>
      </c>
    </row>
    <row r="496" spans="1:87" ht="15" thickBot="1" x14ac:dyDescent="0.35">
      <c r="A496" s="15" t="s">
        <v>399</v>
      </c>
      <c r="B496" s="16">
        <v>0</v>
      </c>
      <c r="C496" s="16">
        <v>6566.4</v>
      </c>
      <c r="D496" s="16">
        <v>0</v>
      </c>
      <c r="E496" s="16">
        <v>0</v>
      </c>
      <c r="F496" s="16">
        <v>7504.5</v>
      </c>
      <c r="G496" s="16">
        <v>0</v>
      </c>
      <c r="H496" s="16">
        <v>938.1</v>
      </c>
      <c r="I496" s="16">
        <v>0</v>
      </c>
      <c r="J496" s="16">
        <v>0</v>
      </c>
      <c r="K496" s="16">
        <v>0</v>
      </c>
      <c r="L496" s="16">
        <v>17823.2</v>
      </c>
      <c r="M496" s="16">
        <v>2814.2</v>
      </c>
      <c r="N496" s="16">
        <v>0</v>
      </c>
      <c r="O496" s="16">
        <v>0</v>
      </c>
      <c r="P496" s="16">
        <v>0</v>
      </c>
      <c r="Q496" s="16">
        <v>0</v>
      </c>
      <c r="R496" s="16">
        <v>0</v>
      </c>
      <c r="S496" s="16">
        <v>0</v>
      </c>
      <c r="T496" s="16">
        <v>19699.3</v>
      </c>
      <c r="U496" s="16">
        <v>0</v>
      </c>
      <c r="V496" s="16">
        <v>3752.3</v>
      </c>
      <c r="W496" s="16">
        <v>0</v>
      </c>
      <c r="X496" s="16">
        <v>0</v>
      </c>
      <c r="Y496" s="16">
        <v>938.1</v>
      </c>
      <c r="Z496" s="16">
        <v>0</v>
      </c>
      <c r="AA496" s="16">
        <v>3752.3</v>
      </c>
      <c r="BI496" s="15" t="s">
        <v>399</v>
      </c>
      <c r="BJ496" s="16">
        <v>1548.9</v>
      </c>
      <c r="BK496" s="16">
        <v>4645.8</v>
      </c>
      <c r="BL496" s="16">
        <v>0</v>
      </c>
      <c r="BM496" s="16">
        <v>2787.5</v>
      </c>
      <c r="BN496" s="16">
        <v>0</v>
      </c>
      <c r="BO496" s="16">
        <v>0</v>
      </c>
      <c r="BP496" s="16">
        <v>1548.9</v>
      </c>
      <c r="BQ496" s="16">
        <v>6813.5</v>
      </c>
      <c r="BR496" s="16">
        <v>0</v>
      </c>
      <c r="BS496" s="16">
        <v>8362.4</v>
      </c>
      <c r="BT496" s="16">
        <v>309.39999999999998</v>
      </c>
      <c r="BU496" s="16">
        <v>2167.6999999999998</v>
      </c>
      <c r="BV496" s="16">
        <v>0</v>
      </c>
      <c r="BW496" s="16">
        <v>3407.2</v>
      </c>
      <c r="BX496" s="16">
        <v>929.2</v>
      </c>
      <c r="BY496" s="16">
        <v>0</v>
      </c>
      <c r="BZ496" s="16">
        <v>0</v>
      </c>
      <c r="CA496" s="16">
        <v>0</v>
      </c>
      <c r="CB496" s="16">
        <v>0</v>
      </c>
      <c r="CC496" s="16">
        <v>7123.8</v>
      </c>
      <c r="CD496" s="16">
        <v>15486.2</v>
      </c>
      <c r="CE496" s="16">
        <v>0</v>
      </c>
      <c r="CF496" s="16">
        <v>0</v>
      </c>
      <c r="CG496" s="16">
        <v>6813.5</v>
      </c>
      <c r="CH496" s="16">
        <v>0</v>
      </c>
      <c r="CI496" s="16">
        <v>5574.9</v>
      </c>
    </row>
    <row r="497" spans="1:87" ht="15" thickBot="1" x14ac:dyDescent="0.35">
      <c r="A497" s="15" t="s">
        <v>400</v>
      </c>
      <c r="B497" s="16">
        <v>0</v>
      </c>
      <c r="C497" s="16">
        <v>6566.4</v>
      </c>
      <c r="D497" s="16">
        <v>0</v>
      </c>
      <c r="E497" s="16">
        <v>0</v>
      </c>
      <c r="F497" s="16">
        <v>7504.5</v>
      </c>
      <c r="G497" s="16">
        <v>0</v>
      </c>
      <c r="H497" s="16">
        <v>938.1</v>
      </c>
      <c r="I497" s="16">
        <v>0</v>
      </c>
      <c r="J497" s="16">
        <v>0</v>
      </c>
      <c r="K497" s="16">
        <v>0</v>
      </c>
      <c r="L497" s="16">
        <v>17823.2</v>
      </c>
      <c r="M497" s="16">
        <v>2814.2</v>
      </c>
      <c r="N497" s="16">
        <v>0</v>
      </c>
      <c r="O497" s="16">
        <v>0</v>
      </c>
      <c r="P497" s="16">
        <v>0</v>
      </c>
      <c r="Q497" s="16">
        <v>0</v>
      </c>
      <c r="R497" s="16">
        <v>0</v>
      </c>
      <c r="S497" s="16">
        <v>0</v>
      </c>
      <c r="T497" s="16">
        <v>19699.3</v>
      </c>
      <c r="U497" s="16">
        <v>0</v>
      </c>
      <c r="V497" s="16">
        <v>3752.3</v>
      </c>
      <c r="W497" s="16">
        <v>0</v>
      </c>
      <c r="X497" s="16">
        <v>0</v>
      </c>
      <c r="Y497" s="16">
        <v>938.1</v>
      </c>
      <c r="Z497" s="16">
        <v>0</v>
      </c>
      <c r="AA497" s="16">
        <v>3752.3</v>
      </c>
      <c r="BI497" s="15" t="s">
        <v>400</v>
      </c>
      <c r="BJ497" s="16">
        <v>1548.9</v>
      </c>
      <c r="BK497" s="16">
        <v>4645.8</v>
      </c>
      <c r="BL497" s="16">
        <v>0</v>
      </c>
      <c r="BM497" s="16">
        <v>2787.5</v>
      </c>
      <c r="BN497" s="16">
        <v>0</v>
      </c>
      <c r="BO497" s="16">
        <v>0</v>
      </c>
      <c r="BP497" s="16">
        <v>1548.9</v>
      </c>
      <c r="BQ497" s="16">
        <v>6813.5</v>
      </c>
      <c r="BR497" s="16">
        <v>0</v>
      </c>
      <c r="BS497" s="16">
        <v>8362.4</v>
      </c>
      <c r="BT497" s="16">
        <v>309.39999999999998</v>
      </c>
      <c r="BU497" s="16">
        <v>2167.6999999999998</v>
      </c>
      <c r="BV497" s="16">
        <v>0</v>
      </c>
      <c r="BW497" s="16">
        <v>3407.2</v>
      </c>
      <c r="BX497" s="16">
        <v>929.2</v>
      </c>
      <c r="BY497" s="16">
        <v>0</v>
      </c>
      <c r="BZ497" s="16">
        <v>0</v>
      </c>
      <c r="CA497" s="16">
        <v>0</v>
      </c>
      <c r="CB497" s="16">
        <v>0</v>
      </c>
      <c r="CC497" s="16">
        <v>7123.8</v>
      </c>
      <c r="CD497" s="16">
        <v>15486.2</v>
      </c>
      <c r="CE497" s="16">
        <v>0</v>
      </c>
      <c r="CF497" s="16">
        <v>0</v>
      </c>
      <c r="CG497" s="16">
        <v>6813.5</v>
      </c>
      <c r="CH497" s="16">
        <v>0</v>
      </c>
      <c r="CI497" s="16">
        <v>5574.9</v>
      </c>
    </row>
    <row r="498" spans="1:87" ht="15" thickBot="1" x14ac:dyDescent="0.35">
      <c r="A498" s="15" t="s">
        <v>401</v>
      </c>
      <c r="B498" s="16">
        <v>0</v>
      </c>
      <c r="C498" s="16">
        <v>6566.4</v>
      </c>
      <c r="D498" s="16">
        <v>0</v>
      </c>
      <c r="E498" s="16">
        <v>0</v>
      </c>
      <c r="F498" s="16">
        <v>7504.5</v>
      </c>
      <c r="G498" s="16">
        <v>0</v>
      </c>
      <c r="H498" s="16">
        <v>938.1</v>
      </c>
      <c r="I498" s="16">
        <v>0</v>
      </c>
      <c r="J498" s="16">
        <v>0</v>
      </c>
      <c r="K498" s="16">
        <v>0</v>
      </c>
      <c r="L498" s="16">
        <v>17823.2</v>
      </c>
      <c r="M498" s="16">
        <v>2814.2</v>
      </c>
      <c r="N498" s="16">
        <v>0</v>
      </c>
      <c r="O498" s="16">
        <v>0</v>
      </c>
      <c r="P498" s="16">
        <v>0</v>
      </c>
      <c r="Q498" s="16">
        <v>0</v>
      </c>
      <c r="R498" s="16">
        <v>0</v>
      </c>
      <c r="S498" s="16">
        <v>0</v>
      </c>
      <c r="T498" s="16">
        <v>19699.3</v>
      </c>
      <c r="U498" s="16">
        <v>0</v>
      </c>
      <c r="V498" s="16">
        <v>3752.3</v>
      </c>
      <c r="W498" s="16">
        <v>0</v>
      </c>
      <c r="X498" s="16">
        <v>0</v>
      </c>
      <c r="Y498" s="16">
        <v>938.1</v>
      </c>
      <c r="Z498" s="16">
        <v>0</v>
      </c>
      <c r="AA498" s="16">
        <v>3752.3</v>
      </c>
      <c r="BI498" s="15" t="s">
        <v>401</v>
      </c>
      <c r="BJ498" s="16">
        <v>1548.9</v>
      </c>
      <c r="BK498" s="16">
        <v>4645.8</v>
      </c>
      <c r="BL498" s="16">
        <v>0</v>
      </c>
      <c r="BM498" s="16">
        <v>2787.5</v>
      </c>
      <c r="BN498" s="16">
        <v>0</v>
      </c>
      <c r="BO498" s="16">
        <v>0</v>
      </c>
      <c r="BP498" s="16">
        <v>1548.9</v>
      </c>
      <c r="BQ498" s="16">
        <v>3716.6</v>
      </c>
      <c r="BR498" s="16">
        <v>0</v>
      </c>
      <c r="BS498" s="16">
        <v>8362.4</v>
      </c>
      <c r="BT498" s="16">
        <v>309.39999999999998</v>
      </c>
      <c r="BU498" s="16">
        <v>2167.6999999999998</v>
      </c>
      <c r="BV498" s="16">
        <v>0</v>
      </c>
      <c r="BW498" s="16">
        <v>3407.2</v>
      </c>
      <c r="BX498" s="16">
        <v>929.2</v>
      </c>
      <c r="BY498" s="16">
        <v>0</v>
      </c>
      <c r="BZ498" s="16">
        <v>0</v>
      </c>
      <c r="CA498" s="16">
        <v>0</v>
      </c>
      <c r="CB498" s="16">
        <v>0</v>
      </c>
      <c r="CC498" s="16">
        <v>7123.8</v>
      </c>
      <c r="CD498" s="16">
        <v>15486.2</v>
      </c>
      <c r="CE498" s="16">
        <v>0</v>
      </c>
      <c r="CF498" s="16">
        <v>0</v>
      </c>
      <c r="CG498" s="16">
        <v>6813.5</v>
      </c>
      <c r="CH498" s="16">
        <v>0</v>
      </c>
      <c r="CI498" s="16">
        <v>5574.9</v>
      </c>
    </row>
    <row r="499" spans="1:87" ht="15" thickBot="1" x14ac:dyDescent="0.35">
      <c r="A499" s="15" t="s">
        <v>402</v>
      </c>
      <c r="B499" s="16">
        <v>0</v>
      </c>
      <c r="C499" s="16">
        <v>6566.4</v>
      </c>
      <c r="D499" s="16">
        <v>0</v>
      </c>
      <c r="E499" s="16">
        <v>0</v>
      </c>
      <c r="F499" s="16">
        <v>7504.5</v>
      </c>
      <c r="G499" s="16">
        <v>0</v>
      </c>
      <c r="H499" s="16">
        <v>938.1</v>
      </c>
      <c r="I499" s="16">
        <v>0</v>
      </c>
      <c r="J499" s="16">
        <v>0</v>
      </c>
      <c r="K499" s="16">
        <v>0</v>
      </c>
      <c r="L499" s="16">
        <v>16885.099999999999</v>
      </c>
      <c r="M499" s="16">
        <v>2814.2</v>
      </c>
      <c r="N499" s="16">
        <v>0</v>
      </c>
      <c r="O499" s="16">
        <v>0</v>
      </c>
      <c r="P499" s="16">
        <v>0</v>
      </c>
      <c r="Q499" s="16">
        <v>0</v>
      </c>
      <c r="R499" s="16">
        <v>0</v>
      </c>
      <c r="S499" s="16">
        <v>0</v>
      </c>
      <c r="T499" s="16">
        <v>19699.3</v>
      </c>
      <c r="U499" s="16">
        <v>0</v>
      </c>
      <c r="V499" s="16">
        <v>2814.2</v>
      </c>
      <c r="W499" s="16">
        <v>0</v>
      </c>
      <c r="X499" s="16">
        <v>0</v>
      </c>
      <c r="Y499" s="16">
        <v>938.1</v>
      </c>
      <c r="Z499" s="16">
        <v>0</v>
      </c>
      <c r="AA499" s="16">
        <v>3752.3</v>
      </c>
      <c r="BI499" s="15" t="s">
        <v>402</v>
      </c>
      <c r="BJ499" s="16">
        <v>1548.9</v>
      </c>
      <c r="BK499" s="16">
        <v>4645.8</v>
      </c>
      <c r="BL499" s="16">
        <v>0</v>
      </c>
      <c r="BM499" s="16">
        <v>2787.5</v>
      </c>
      <c r="BN499" s="16">
        <v>0</v>
      </c>
      <c r="BO499" s="16">
        <v>0</v>
      </c>
      <c r="BP499" s="16">
        <v>1548.9</v>
      </c>
      <c r="BQ499" s="16">
        <v>3716.6</v>
      </c>
      <c r="BR499" s="16">
        <v>0</v>
      </c>
      <c r="BS499" s="16">
        <v>8362.4</v>
      </c>
      <c r="BT499" s="16">
        <v>309.39999999999998</v>
      </c>
      <c r="BU499" s="16">
        <v>2167.6999999999998</v>
      </c>
      <c r="BV499" s="16">
        <v>0</v>
      </c>
      <c r="BW499" s="16">
        <v>3407.2</v>
      </c>
      <c r="BX499" s="16">
        <v>929.2</v>
      </c>
      <c r="BY499" s="16">
        <v>0</v>
      </c>
      <c r="BZ499" s="16">
        <v>0</v>
      </c>
      <c r="CA499" s="16">
        <v>0</v>
      </c>
      <c r="CB499" s="16">
        <v>0</v>
      </c>
      <c r="CC499" s="16">
        <v>7123.8</v>
      </c>
      <c r="CD499" s="16">
        <v>15486.2</v>
      </c>
      <c r="CE499" s="16">
        <v>0</v>
      </c>
      <c r="CF499" s="16">
        <v>0</v>
      </c>
      <c r="CG499" s="16">
        <v>6813.5</v>
      </c>
      <c r="CH499" s="16">
        <v>0</v>
      </c>
      <c r="CI499" s="16">
        <v>5574.9</v>
      </c>
    </row>
    <row r="500" spans="1:87" ht="15" thickBot="1" x14ac:dyDescent="0.35">
      <c r="A500" s="15" t="s">
        <v>403</v>
      </c>
      <c r="B500" s="16">
        <v>0</v>
      </c>
      <c r="C500" s="16">
        <v>6566.4</v>
      </c>
      <c r="D500" s="16">
        <v>0</v>
      </c>
      <c r="E500" s="16">
        <v>0</v>
      </c>
      <c r="F500" s="16">
        <v>7504.5</v>
      </c>
      <c r="G500" s="16">
        <v>0</v>
      </c>
      <c r="H500" s="16">
        <v>938.1</v>
      </c>
      <c r="I500" s="16">
        <v>0</v>
      </c>
      <c r="J500" s="16">
        <v>0</v>
      </c>
      <c r="K500" s="16">
        <v>0</v>
      </c>
      <c r="L500" s="16">
        <v>16885.099999999999</v>
      </c>
      <c r="M500" s="16">
        <v>2814.2</v>
      </c>
      <c r="N500" s="16">
        <v>0</v>
      </c>
      <c r="O500" s="16">
        <v>0</v>
      </c>
      <c r="P500" s="16">
        <v>0</v>
      </c>
      <c r="Q500" s="16">
        <v>0</v>
      </c>
      <c r="R500" s="16">
        <v>0</v>
      </c>
      <c r="S500" s="16">
        <v>0</v>
      </c>
      <c r="T500" s="16">
        <v>19699.3</v>
      </c>
      <c r="U500" s="16">
        <v>0</v>
      </c>
      <c r="V500" s="16">
        <v>2814.2</v>
      </c>
      <c r="W500" s="16">
        <v>0</v>
      </c>
      <c r="X500" s="16">
        <v>0</v>
      </c>
      <c r="Y500" s="16">
        <v>938.1</v>
      </c>
      <c r="Z500" s="16">
        <v>0</v>
      </c>
      <c r="AA500" s="16">
        <v>3752.3</v>
      </c>
      <c r="BI500" s="15" t="s">
        <v>403</v>
      </c>
      <c r="BJ500" s="16">
        <v>1548.9</v>
      </c>
      <c r="BK500" s="16">
        <v>4645.8</v>
      </c>
      <c r="BL500" s="16">
        <v>0</v>
      </c>
      <c r="BM500" s="16">
        <v>2787.5</v>
      </c>
      <c r="BN500" s="16">
        <v>0</v>
      </c>
      <c r="BO500" s="16">
        <v>0</v>
      </c>
      <c r="BP500" s="16">
        <v>1548.9</v>
      </c>
      <c r="BQ500" s="16">
        <v>3716.6</v>
      </c>
      <c r="BR500" s="16">
        <v>0</v>
      </c>
      <c r="BS500" s="16">
        <v>8362.4</v>
      </c>
      <c r="BT500" s="16">
        <v>309.39999999999998</v>
      </c>
      <c r="BU500" s="16">
        <v>2167.6999999999998</v>
      </c>
      <c r="BV500" s="16">
        <v>0</v>
      </c>
      <c r="BW500" s="16">
        <v>3407.2</v>
      </c>
      <c r="BX500" s="16">
        <v>929.2</v>
      </c>
      <c r="BY500" s="16">
        <v>0</v>
      </c>
      <c r="BZ500" s="16">
        <v>0</v>
      </c>
      <c r="CA500" s="16">
        <v>0</v>
      </c>
      <c r="CB500" s="16">
        <v>0</v>
      </c>
      <c r="CC500" s="16">
        <v>7123.8</v>
      </c>
      <c r="CD500" s="16">
        <v>15486.2</v>
      </c>
      <c r="CE500" s="16">
        <v>0</v>
      </c>
      <c r="CF500" s="16">
        <v>0</v>
      </c>
      <c r="CG500" s="16">
        <v>6813.5</v>
      </c>
      <c r="CH500" s="16">
        <v>0</v>
      </c>
      <c r="CI500" s="16">
        <v>5574.9</v>
      </c>
    </row>
    <row r="501" spans="1:87" ht="15" thickBot="1" x14ac:dyDescent="0.35">
      <c r="A501" s="15" t="s">
        <v>404</v>
      </c>
      <c r="B501" s="16">
        <v>0</v>
      </c>
      <c r="C501" s="16">
        <v>6566.4</v>
      </c>
      <c r="D501" s="16">
        <v>0</v>
      </c>
      <c r="E501" s="16">
        <v>0</v>
      </c>
      <c r="F501" s="16">
        <v>7504.5</v>
      </c>
      <c r="G501" s="16">
        <v>0</v>
      </c>
      <c r="H501" s="16">
        <v>938.1</v>
      </c>
      <c r="I501" s="16">
        <v>0</v>
      </c>
      <c r="J501" s="16">
        <v>0</v>
      </c>
      <c r="K501" s="16">
        <v>0</v>
      </c>
      <c r="L501" s="16">
        <v>16885.099999999999</v>
      </c>
      <c r="M501" s="16">
        <v>2814.2</v>
      </c>
      <c r="N501" s="16">
        <v>0</v>
      </c>
      <c r="O501" s="16">
        <v>0</v>
      </c>
      <c r="P501" s="16">
        <v>0</v>
      </c>
      <c r="Q501" s="16">
        <v>0</v>
      </c>
      <c r="R501" s="16">
        <v>0</v>
      </c>
      <c r="S501" s="16">
        <v>0</v>
      </c>
      <c r="T501" s="16">
        <v>19699.3</v>
      </c>
      <c r="U501" s="16">
        <v>0</v>
      </c>
      <c r="V501" s="16">
        <v>2814.2</v>
      </c>
      <c r="W501" s="16">
        <v>0</v>
      </c>
      <c r="X501" s="16">
        <v>0</v>
      </c>
      <c r="Y501" s="16">
        <v>938.1</v>
      </c>
      <c r="Z501" s="16">
        <v>0</v>
      </c>
      <c r="AA501" s="16">
        <v>3752.3</v>
      </c>
      <c r="BI501" s="15" t="s">
        <v>404</v>
      </c>
      <c r="BJ501" s="16">
        <v>1548.9</v>
      </c>
      <c r="BK501" s="16">
        <v>4645.8</v>
      </c>
      <c r="BL501" s="16">
        <v>0</v>
      </c>
      <c r="BM501" s="16">
        <v>2787.5</v>
      </c>
      <c r="BN501" s="16">
        <v>0</v>
      </c>
      <c r="BO501" s="16">
        <v>0</v>
      </c>
      <c r="BP501" s="16">
        <v>1548.9</v>
      </c>
      <c r="BQ501" s="16">
        <v>3716.6</v>
      </c>
      <c r="BR501" s="16">
        <v>0</v>
      </c>
      <c r="BS501" s="16">
        <v>8362.4</v>
      </c>
      <c r="BT501" s="16">
        <v>309.39999999999998</v>
      </c>
      <c r="BU501" s="16">
        <v>2167.6999999999998</v>
      </c>
      <c r="BV501" s="16">
        <v>0</v>
      </c>
      <c r="BW501" s="16">
        <v>3407.2</v>
      </c>
      <c r="BX501" s="16">
        <v>929.2</v>
      </c>
      <c r="BY501" s="16">
        <v>0</v>
      </c>
      <c r="BZ501" s="16">
        <v>0</v>
      </c>
      <c r="CA501" s="16">
        <v>0</v>
      </c>
      <c r="CB501" s="16">
        <v>0</v>
      </c>
      <c r="CC501" s="16">
        <v>7123.8</v>
      </c>
      <c r="CD501" s="16">
        <v>15486.2</v>
      </c>
      <c r="CE501" s="16">
        <v>0</v>
      </c>
      <c r="CF501" s="16">
        <v>0</v>
      </c>
      <c r="CG501" s="16">
        <v>6813.5</v>
      </c>
      <c r="CH501" s="16">
        <v>0</v>
      </c>
      <c r="CI501" s="16">
        <v>5574.9</v>
      </c>
    </row>
    <row r="502" spans="1:87" ht="15" thickBot="1" x14ac:dyDescent="0.35">
      <c r="A502" s="15" t="s">
        <v>405</v>
      </c>
      <c r="B502" s="16">
        <v>0</v>
      </c>
      <c r="C502" s="16">
        <v>6566.4</v>
      </c>
      <c r="D502" s="16">
        <v>0</v>
      </c>
      <c r="E502" s="16">
        <v>0</v>
      </c>
      <c r="F502" s="16">
        <v>7504.5</v>
      </c>
      <c r="G502" s="16">
        <v>0</v>
      </c>
      <c r="H502" s="16">
        <v>938.1</v>
      </c>
      <c r="I502" s="16">
        <v>0</v>
      </c>
      <c r="J502" s="16">
        <v>0</v>
      </c>
      <c r="K502" s="16">
        <v>0</v>
      </c>
      <c r="L502" s="16">
        <v>16885.099999999999</v>
      </c>
      <c r="M502" s="16">
        <v>2814.2</v>
      </c>
      <c r="N502" s="16">
        <v>0</v>
      </c>
      <c r="O502" s="16">
        <v>0</v>
      </c>
      <c r="P502" s="16">
        <v>0</v>
      </c>
      <c r="Q502" s="16">
        <v>0</v>
      </c>
      <c r="R502" s="16">
        <v>0</v>
      </c>
      <c r="S502" s="16">
        <v>0</v>
      </c>
      <c r="T502" s="16">
        <v>19699.3</v>
      </c>
      <c r="U502" s="16">
        <v>0</v>
      </c>
      <c r="V502" s="16">
        <v>2814.2</v>
      </c>
      <c r="W502" s="16">
        <v>0</v>
      </c>
      <c r="X502" s="16">
        <v>0</v>
      </c>
      <c r="Y502" s="16">
        <v>938.1</v>
      </c>
      <c r="Z502" s="16">
        <v>0</v>
      </c>
      <c r="AA502" s="16">
        <v>3752.3</v>
      </c>
      <c r="BI502" s="15" t="s">
        <v>405</v>
      </c>
      <c r="BJ502" s="16">
        <v>1548.9</v>
      </c>
      <c r="BK502" s="16">
        <v>4645.8</v>
      </c>
      <c r="BL502" s="16">
        <v>0</v>
      </c>
      <c r="BM502" s="16">
        <v>2787.5</v>
      </c>
      <c r="BN502" s="16">
        <v>0</v>
      </c>
      <c r="BO502" s="16">
        <v>0</v>
      </c>
      <c r="BP502" s="16">
        <v>1548.9</v>
      </c>
      <c r="BQ502" s="16">
        <v>3716.6</v>
      </c>
      <c r="BR502" s="16">
        <v>0</v>
      </c>
      <c r="BS502" s="16">
        <v>8362.4</v>
      </c>
      <c r="BT502" s="16">
        <v>309.39999999999998</v>
      </c>
      <c r="BU502" s="16">
        <v>2167.6999999999998</v>
      </c>
      <c r="BV502" s="16">
        <v>0</v>
      </c>
      <c r="BW502" s="16">
        <v>3407.2</v>
      </c>
      <c r="BX502" s="16">
        <v>929.2</v>
      </c>
      <c r="BY502" s="16">
        <v>0</v>
      </c>
      <c r="BZ502" s="16">
        <v>0</v>
      </c>
      <c r="CA502" s="16">
        <v>0</v>
      </c>
      <c r="CB502" s="16">
        <v>0</v>
      </c>
      <c r="CC502" s="16">
        <v>7123.8</v>
      </c>
      <c r="CD502" s="16">
        <v>15486.2</v>
      </c>
      <c r="CE502" s="16">
        <v>0</v>
      </c>
      <c r="CF502" s="16">
        <v>0</v>
      </c>
      <c r="CG502" s="16">
        <v>6813.5</v>
      </c>
      <c r="CH502" s="16">
        <v>0</v>
      </c>
      <c r="CI502" s="16">
        <v>5574.9</v>
      </c>
    </row>
    <row r="503" spans="1:87" ht="15" thickBot="1" x14ac:dyDescent="0.35">
      <c r="A503" s="15" t="s">
        <v>406</v>
      </c>
      <c r="B503" s="16">
        <v>0</v>
      </c>
      <c r="C503" s="16">
        <v>6566.4</v>
      </c>
      <c r="D503" s="16">
        <v>0</v>
      </c>
      <c r="E503" s="16">
        <v>0</v>
      </c>
      <c r="F503" s="16">
        <v>7504.5</v>
      </c>
      <c r="G503" s="16">
        <v>0</v>
      </c>
      <c r="H503" s="16">
        <v>938.1</v>
      </c>
      <c r="I503" s="16">
        <v>0</v>
      </c>
      <c r="J503" s="16">
        <v>0</v>
      </c>
      <c r="K503" s="16">
        <v>0</v>
      </c>
      <c r="L503" s="16">
        <v>16885.099999999999</v>
      </c>
      <c r="M503" s="16">
        <v>2814.2</v>
      </c>
      <c r="N503" s="16">
        <v>0</v>
      </c>
      <c r="O503" s="16">
        <v>0</v>
      </c>
      <c r="P503" s="16">
        <v>0</v>
      </c>
      <c r="Q503" s="16">
        <v>0</v>
      </c>
      <c r="R503" s="16">
        <v>0</v>
      </c>
      <c r="S503" s="16">
        <v>0</v>
      </c>
      <c r="T503" s="16">
        <v>19699.3</v>
      </c>
      <c r="U503" s="16">
        <v>0</v>
      </c>
      <c r="V503" s="16">
        <v>2814.2</v>
      </c>
      <c r="W503" s="16">
        <v>0</v>
      </c>
      <c r="X503" s="16">
        <v>0</v>
      </c>
      <c r="Y503" s="16">
        <v>938.1</v>
      </c>
      <c r="Z503" s="16">
        <v>0</v>
      </c>
      <c r="AA503" s="16">
        <v>3752.3</v>
      </c>
      <c r="BI503" s="15" t="s">
        <v>406</v>
      </c>
      <c r="BJ503" s="16">
        <v>1548.9</v>
      </c>
      <c r="BK503" s="16">
        <v>4645.8</v>
      </c>
      <c r="BL503" s="16">
        <v>0</v>
      </c>
      <c r="BM503" s="16">
        <v>2787.5</v>
      </c>
      <c r="BN503" s="16">
        <v>0</v>
      </c>
      <c r="BO503" s="16">
        <v>0</v>
      </c>
      <c r="BP503" s="16">
        <v>1548.9</v>
      </c>
      <c r="BQ503" s="16">
        <v>3716.6</v>
      </c>
      <c r="BR503" s="16">
        <v>0</v>
      </c>
      <c r="BS503" s="16">
        <v>8362.4</v>
      </c>
      <c r="BT503" s="16">
        <v>309.39999999999998</v>
      </c>
      <c r="BU503" s="16">
        <v>2167.6999999999998</v>
      </c>
      <c r="BV503" s="16">
        <v>0</v>
      </c>
      <c r="BW503" s="16">
        <v>3407.2</v>
      </c>
      <c r="BX503" s="16">
        <v>929.2</v>
      </c>
      <c r="BY503" s="16">
        <v>0</v>
      </c>
      <c r="BZ503" s="16">
        <v>0</v>
      </c>
      <c r="CA503" s="16">
        <v>0</v>
      </c>
      <c r="CB503" s="16">
        <v>0</v>
      </c>
      <c r="CC503" s="16">
        <v>7123.8</v>
      </c>
      <c r="CD503" s="16">
        <v>15486.2</v>
      </c>
      <c r="CE503" s="16">
        <v>0</v>
      </c>
      <c r="CF503" s="16">
        <v>0</v>
      </c>
      <c r="CG503" s="16">
        <v>6813.5</v>
      </c>
      <c r="CH503" s="16">
        <v>0</v>
      </c>
      <c r="CI503" s="16">
        <v>5574.9</v>
      </c>
    </row>
    <row r="504" spans="1:87" ht="15" thickBot="1" x14ac:dyDescent="0.35">
      <c r="A504" s="15" t="s">
        <v>407</v>
      </c>
      <c r="B504" s="16">
        <v>0</v>
      </c>
      <c r="C504" s="16">
        <v>6566.4</v>
      </c>
      <c r="D504" s="16">
        <v>0</v>
      </c>
      <c r="E504" s="16">
        <v>0</v>
      </c>
      <c r="F504" s="16">
        <v>7504.5</v>
      </c>
      <c r="G504" s="16">
        <v>0</v>
      </c>
      <c r="H504" s="16">
        <v>938.1</v>
      </c>
      <c r="I504" s="16">
        <v>0</v>
      </c>
      <c r="J504" s="16">
        <v>0</v>
      </c>
      <c r="K504" s="16">
        <v>0</v>
      </c>
      <c r="L504" s="16">
        <v>16885.099999999999</v>
      </c>
      <c r="M504" s="16">
        <v>2814.2</v>
      </c>
      <c r="N504" s="16">
        <v>0</v>
      </c>
      <c r="O504" s="16">
        <v>0</v>
      </c>
      <c r="P504" s="16">
        <v>0</v>
      </c>
      <c r="Q504" s="16">
        <v>0</v>
      </c>
      <c r="R504" s="16">
        <v>0</v>
      </c>
      <c r="S504" s="16">
        <v>0</v>
      </c>
      <c r="T504" s="16">
        <v>19699.3</v>
      </c>
      <c r="U504" s="16">
        <v>0</v>
      </c>
      <c r="V504" s="16">
        <v>2814.2</v>
      </c>
      <c r="W504" s="16">
        <v>0</v>
      </c>
      <c r="X504" s="16">
        <v>0</v>
      </c>
      <c r="Y504" s="16">
        <v>938.1</v>
      </c>
      <c r="Z504" s="16">
        <v>0</v>
      </c>
      <c r="AA504" s="16">
        <v>3752.3</v>
      </c>
      <c r="BI504" s="15" t="s">
        <v>407</v>
      </c>
      <c r="BJ504" s="16">
        <v>1548.9</v>
      </c>
      <c r="BK504" s="16">
        <v>4645.8</v>
      </c>
      <c r="BL504" s="16">
        <v>0</v>
      </c>
      <c r="BM504" s="16">
        <v>2787.5</v>
      </c>
      <c r="BN504" s="16">
        <v>0</v>
      </c>
      <c r="BO504" s="16">
        <v>0</v>
      </c>
      <c r="BP504" s="16">
        <v>1548.9</v>
      </c>
      <c r="BQ504" s="16">
        <v>3716.6</v>
      </c>
      <c r="BR504" s="16">
        <v>0</v>
      </c>
      <c r="BS504" s="16">
        <v>8362.4</v>
      </c>
      <c r="BT504" s="16">
        <v>309.39999999999998</v>
      </c>
      <c r="BU504" s="16">
        <v>2167.6999999999998</v>
      </c>
      <c r="BV504" s="16">
        <v>0</v>
      </c>
      <c r="BW504" s="16">
        <v>3407.2</v>
      </c>
      <c r="BX504" s="16">
        <v>929.2</v>
      </c>
      <c r="BY504" s="16">
        <v>0</v>
      </c>
      <c r="BZ504" s="16">
        <v>0</v>
      </c>
      <c r="CA504" s="16">
        <v>0</v>
      </c>
      <c r="CB504" s="16">
        <v>0</v>
      </c>
      <c r="CC504" s="16">
        <v>7123.8</v>
      </c>
      <c r="CD504" s="16">
        <v>15486.2</v>
      </c>
      <c r="CE504" s="16">
        <v>0</v>
      </c>
      <c r="CF504" s="16">
        <v>0</v>
      </c>
      <c r="CG504" s="16">
        <v>6813.5</v>
      </c>
      <c r="CH504" s="16">
        <v>0</v>
      </c>
      <c r="CI504" s="16">
        <v>5574.9</v>
      </c>
    </row>
    <row r="505" spans="1:87" ht="15" thickBot="1" x14ac:dyDescent="0.35">
      <c r="A505" s="15" t="s">
        <v>408</v>
      </c>
      <c r="B505" s="16">
        <v>0</v>
      </c>
      <c r="C505" s="16">
        <v>6566.4</v>
      </c>
      <c r="D505" s="16">
        <v>0</v>
      </c>
      <c r="E505" s="16">
        <v>0</v>
      </c>
      <c r="F505" s="16">
        <v>7504.5</v>
      </c>
      <c r="G505" s="16">
        <v>0</v>
      </c>
      <c r="H505" s="16">
        <v>938.1</v>
      </c>
      <c r="I505" s="16">
        <v>0</v>
      </c>
      <c r="J505" s="16">
        <v>0</v>
      </c>
      <c r="K505" s="16">
        <v>0</v>
      </c>
      <c r="L505" s="16">
        <v>16885.099999999999</v>
      </c>
      <c r="M505" s="16">
        <v>2814.2</v>
      </c>
      <c r="N505" s="16">
        <v>0</v>
      </c>
      <c r="O505" s="16">
        <v>0</v>
      </c>
      <c r="P505" s="16">
        <v>0</v>
      </c>
      <c r="Q505" s="16">
        <v>0</v>
      </c>
      <c r="R505" s="16">
        <v>0</v>
      </c>
      <c r="S505" s="16">
        <v>0</v>
      </c>
      <c r="T505" s="16">
        <v>19699.3</v>
      </c>
      <c r="U505" s="16">
        <v>0</v>
      </c>
      <c r="V505" s="16">
        <v>2814.2</v>
      </c>
      <c r="W505" s="16">
        <v>0</v>
      </c>
      <c r="X505" s="16">
        <v>0</v>
      </c>
      <c r="Y505" s="16">
        <v>938.1</v>
      </c>
      <c r="Z505" s="16">
        <v>0</v>
      </c>
      <c r="AA505" s="16">
        <v>3752.3</v>
      </c>
      <c r="BI505" s="15" t="s">
        <v>408</v>
      </c>
      <c r="BJ505" s="16">
        <v>1548.9</v>
      </c>
      <c r="BK505" s="16">
        <v>4645.8</v>
      </c>
      <c r="BL505" s="16">
        <v>0</v>
      </c>
      <c r="BM505" s="16">
        <v>2787.5</v>
      </c>
      <c r="BN505" s="16">
        <v>0</v>
      </c>
      <c r="BO505" s="16">
        <v>0</v>
      </c>
      <c r="BP505" s="16">
        <v>1548.9</v>
      </c>
      <c r="BQ505" s="16">
        <v>3716.6</v>
      </c>
      <c r="BR505" s="16">
        <v>0</v>
      </c>
      <c r="BS505" s="16">
        <v>8362.4</v>
      </c>
      <c r="BT505" s="16">
        <v>309.39999999999998</v>
      </c>
      <c r="BU505" s="16">
        <v>2167.6999999999998</v>
      </c>
      <c r="BV505" s="16">
        <v>0</v>
      </c>
      <c r="BW505" s="16">
        <v>3407.2</v>
      </c>
      <c r="BX505" s="16">
        <v>929.2</v>
      </c>
      <c r="BY505" s="16">
        <v>0</v>
      </c>
      <c r="BZ505" s="16">
        <v>0</v>
      </c>
      <c r="CA505" s="16">
        <v>0</v>
      </c>
      <c r="CB505" s="16">
        <v>0</v>
      </c>
      <c r="CC505" s="16">
        <v>7123.8</v>
      </c>
      <c r="CD505" s="16">
        <v>15486.2</v>
      </c>
      <c r="CE505" s="16">
        <v>0</v>
      </c>
      <c r="CF505" s="16">
        <v>0</v>
      </c>
      <c r="CG505" s="16">
        <v>6813.5</v>
      </c>
      <c r="CH505" s="16">
        <v>0</v>
      </c>
      <c r="CI505" s="16">
        <v>5574.9</v>
      </c>
    </row>
    <row r="506" spans="1:87" ht="15" thickBot="1" x14ac:dyDescent="0.35">
      <c r="A506" s="15" t="s">
        <v>409</v>
      </c>
      <c r="B506" s="16">
        <v>0</v>
      </c>
      <c r="C506" s="16">
        <v>6566.4</v>
      </c>
      <c r="D506" s="16">
        <v>0</v>
      </c>
      <c r="E506" s="16">
        <v>0</v>
      </c>
      <c r="F506" s="16">
        <v>7504.5</v>
      </c>
      <c r="G506" s="16">
        <v>0</v>
      </c>
      <c r="H506" s="16">
        <v>938.1</v>
      </c>
      <c r="I506" s="16">
        <v>0</v>
      </c>
      <c r="J506" s="16">
        <v>0</v>
      </c>
      <c r="K506" s="16">
        <v>0</v>
      </c>
      <c r="L506" s="16">
        <v>16885.099999999999</v>
      </c>
      <c r="M506" s="16">
        <v>2814.2</v>
      </c>
      <c r="N506" s="16">
        <v>0</v>
      </c>
      <c r="O506" s="16">
        <v>0</v>
      </c>
      <c r="P506" s="16">
        <v>0</v>
      </c>
      <c r="Q506" s="16">
        <v>0</v>
      </c>
      <c r="R506" s="16">
        <v>0</v>
      </c>
      <c r="S506" s="16">
        <v>0</v>
      </c>
      <c r="T506" s="16">
        <v>19699.3</v>
      </c>
      <c r="U506" s="16">
        <v>0</v>
      </c>
      <c r="V506" s="16">
        <v>2814.2</v>
      </c>
      <c r="W506" s="16">
        <v>0</v>
      </c>
      <c r="X506" s="16">
        <v>0</v>
      </c>
      <c r="Y506" s="16">
        <v>938.1</v>
      </c>
      <c r="Z506" s="16">
        <v>0</v>
      </c>
      <c r="AA506" s="16">
        <v>3752.3</v>
      </c>
      <c r="BI506" s="15" t="s">
        <v>409</v>
      </c>
      <c r="BJ506" s="16">
        <v>1548.9</v>
      </c>
      <c r="BK506" s="16">
        <v>4645.8</v>
      </c>
      <c r="BL506" s="16">
        <v>0</v>
      </c>
      <c r="BM506" s="16">
        <v>2787.5</v>
      </c>
      <c r="BN506" s="16">
        <v>0</v>
      </c>
      <c r="BO506" s="16">
        <v>0</v>
      </c>
      <c r="BP506" s="16">
        <v>1548.9</v>
      </c>
      <c r="BQ506" s="16">
        <v>3716.6</v>
      </c>
      <c r="BR506" s="16">
        <v>0</v>
      </c>
      <c r="BS506" s="16">
        <v>8362.4</v>
      </c>
      <c r="BT506" s="16">
        <v>309.39999999999998</v>
      </c>
      <c r="BU506" s="16">
        <v>2167.6999999999998</v>
      </c>
      <c r="BV506" s="16">
        <v>0</v>
      </c>
      <c r="BW506" s="16">
        <v>3407.2</v>
      </c>
      <c r="BX506" s="16">
        <v>929.2</v>
      </c>
      <c r="BY506" s="16">
        <v>0</v>
      </c>
      <c r="BZ506" s="16">
        <v>0</v>
      </c>
      <c r="CA506" s="16">
        <v>0</v>
      </c>
      <c r="CB506" s="16">
        <v>0</v>
      </c>
      <c r="CC506" s="16">
        <v>7123.8</v>
      </c>
      <c r="CD506" s="16">
        <v>15486.2</v>
      </c>
      <c r="CE506" s="16">
        <v>0</v>
      </c>
      <c r="CF506" s="16">
        <v>0</v>
      </c>
      <c r="CG506" s="16">
        <v>6813.5</v>
      </c>
      <c r="CH506" s="16">
        <v>0</v>
      </c>
      <c r="CI506" s="16">
        <v>5574.9</v>
      </c>
    </row>
    <row r="507" spans="1:87" ht="15" thickBot="1" x14ac:dyDescent="0.35">
      <c r="A507" s="15" t="s">
        <v>410</v>
      </c>
      <c r="B507" s="16">
        <v>0</v>
      </c>
      <c r="C507" s="16">
        <v>6566.4</v>
      </c>
      <c r="D507" s="16">
        <v>0</v>
      </c>
      <c r="E507" s="16">
        <v>0</v>
      </c>
      <c r="F507" s="16">
        <v>7504.5</v>
      </c>
      <c r="G507" s="16">
        <v>0</v>
      </c>
      <c r="H507" s="16">
        <v>938.1</v>
      </c>
      <c r="I507" s="16">
        <v>0</v>
      </c>
      <c r="J507" s="16">
        <v>0</v>
      </c>
      <c r="K507" s="16">
        <v>0</v>
      </c>
      <c r="L507" s="16">
        <v>16885.099999999999</v>
      </c>
      <c r="M507" s="16">
        <v>2814.2</v>
      </c>
      <c r="N507" s="16">
        <v>0</v>
      </c>
      <c r="O507" s="16">
        <v>0</v>
      </c>
      <c r="P507" s="16">
        <v>0</v>
      </c>
      <c r="Q507" s="16">
        <v>0</v>
      </c>
      <c r="R507" s="16">
        <v>0</v>
      </c>
      <c r="S507" s="16">
        <v>0</v>
      </c>
      <c r="T507" s="16">
        <v>19699.3</v>
      </c>
      <c r="U507" s="16">
        <v>0</v>
      </c>
      <c r="V507" s="16">
        <v>2814.2</v>
      </c>
      <c r="W507" s="16">
        <v>0</v>
      </c>
      <c r="X507" s="16">
        <v>0</v>
      </c>
      <c r="Y507" s="16">
        <v>938.1</v>
      </c>
      <c r="Z507" s="16">
        <v>0</v>
      </c>
      <c r="AA507" s="16">
        <v>3752.3</v>
      </c>
      <c r="BI507" s="15" t="s">
        <v>410</v>
      </c>
      <c r="BJ507" s="16">
        <v>1548.9</v>
      </c>
      <c r="BK507" s="16">
        <v>4645.8</v>
      </c>
      <c r="BL507" s="16">
        <v>0</v>
      </c>
      <c r="BM507" s="16">
        <v>2787.5</v>
      </c>
      <c r="BN507" s="16">
        <v>0</v>
      </c>
      <c r="BO507" s="16">
        <v>0</v>
      </c>
      <c r="BP507" s="16">
        <v>1548.9</v>
      </c>
      <c r="BQ507" s="16">
        <v>3716.6</v>
      </c>
      <c r="BR507" s="16">
        <v>0</v>
      </c>
      <c r="BS507" s="16">
        <v>8362.4</v>
      </c>
      <c r="BT507" s="16">
        <v>309.39999999999998</v>
      </c>
      <c r="BU507" s="16">
        <v>2167.6999999999998</v>
      </c>
      <c r="BV507" s="16">
        <v>0</v>
      </c>
      <c r="BW507" s="16">
        <v>3407.2</v>
      </c>
      <c r="BX507" s="16">
        <v>929.2</v>
      </c>
      <c r="BY507" s="16">
        <v>0</v>
      </c>
      <c r="BZ507" s="16">
        <v>0</v>
      </c>
      <c r="CA507" s="16">
        <v>0</v>
      </c>
      <c r="CB507" s="16">
        <v>0</v>
      </c>
      <c r="CC507" s="16">
        <v>7123.8</v>
      </c>
      <c r="CD507" s="16">
        <v>15486.2</v>
      </c>
      <c r="CE507" s="16">
        <v>0</v>
      </c>
      <c r="CF507" s="16">
        <v>0</v>
      </c>
      <c r="CG507" s="16">
        <v>6813.5</v>
      </c>
      <c r="CH507" s="16">
        <v>0</v>
      </c>
      <c r="CI507" s="16">
        <v>5574.9</v>
      </c>
    </row>
    <row r="508" spans="1:87" ht="15" thickBot="1" x14ac:dyDescent="0.35">
      <c r="A508" s="15" t="s">
        <v>411</v>
      </c>
      <c r="B508" s="16">
        <v>0</v>
      </c>
      <c r="C508" s="16">
        <v>6566.4</v>
      </c>
      <c r="D508" s="16">
        <v>0</v>
      </c>
      <c r="E508" s="16">
        <v>0</v>
      </c>
      <c r="F508" s="16">
        <v>7504.5</v>
      </c>
      <c r="G508" s="16">
        <v>0</v>
      </c>
      <c r="H508" s="16">
        <v>938.1</v>
      </c>
      <c r="I508" s="16">
        <v>0</v>
      </c>
      <c r="J508" s="16">
        <v>0</v>
      </c>
      <c r="K508" s="16">
        <v>0</v>
      </c>
      <c r="L508" s="16">
        <v>16885.099999999999</v>
      </c>
      <c r="M508" s="16">
        <v>2814.2</v>
      </c>
      <c r="N508" s="16">
        <v>0</v>
      </c>
      <c r="O508" s="16">
        <v>0</v>
      </c>
      <c r="P508" s="16">
        <v>0</v>
      </c>
      <c r="Q508" s="16">
        <v>0</v>
      </c>
      <c r="R508" s="16">
        <v>0</v>
      </c>
      <c r="S508" s="16">
        <v>0</v>
      </c>
      <c r="T508" s="16">
        <v>19699.3</v>
      </c>
      <c r="U508" s="16">
        <v>0</v>
      </c>
      <c r="V508" s="16">
        <v>2814.2</v>
      </c>
      <c r="W508" s="16">
        <v>0</v>
      </c>
      <c r="X508" s="16">
        <v>0</v>
      </c>
      <c r="Y508" s="16">
        <v>938.1</v>
      </c>
      <c r="Z508" s="16">
        <v>0</v>
      </c>
      <c r="AA508" s="16">
        <v>3752.3</v>
      </c>
      <c r="BI508" s="15" t="s">
        <v>411</v>
      </c>
      <c r="BJ508" s="16">
        <v>1548.9</v>
      </c>
      <c r="BK508" s="16">
        <v>4645.8</v>
      </c>
      <c r="BL508" s="16">
        <v>0</v>
      </c>
      <c r="BM508" s="16">
        <v>2787.5</v>
      </c>
      <c r="BN508" s="16">
        <v>0</v>
      </c>
      <c r="BO508" s="16">
        <v>0</v>
      </c>
      <c r="BP508" s="16">
        <v>1548.9</v>
      </c>
      <c r="BQ508" s="16">
        <v>3716.6</v>
      </c>
      <c r="BR508" s="16">
        <v>0</v>
      </c>
      <c r="BS508" s="16">
        <v>8362.4</v>
      </c>
      <c r="BT508" s="16">
        <v>309.39999999999998</v>
      </c>
      <c r="BU508" s="16">
        <v>2167.6999999999998</v>
      </c>
      <c r="BV508" s="16">
        <v>0</v>
      </c>
      <c r="BW508" s="16">
        <v>3407.2</v>
      </c>
      <c r="BX508" s="16">
        <v>929.2</v>
      </c>
      <c r="BY508" s="16">
        <v>0</v>
      </c>
      <c r="BZ508" s="16">
        <v>0</v>
      </c>
      <c r="CA508" s="16">
        <v>0</v>
      </c>
      <c r="CB508" s="16">
        <v>0</v>
      </c>
      <c r="CC508" s="16">
        <v>7123.8</v>
      </c>
      <c r="CD508" s="16">
        <v>15486.2</v>
      </c>
      <c r="CE508" s="16">
        <v>0</v>
      </c>
      <c r="CF508" s="16">
        <v>0</v>
      </c>
      <c r="CG508" s="16">
        <v>6813.5</v>
      </c>
      <c r="CH508" s="16">
        <v>0</v>
      </c>
      <c r="CI508" s="16">
        <v>5574.9</v>
      </c>
    </row>
    <row r="509" spans="1:87" ht="15" thickBot="1" x14ac:dyDescent="0.35">
      <c r="A509" s="15" t="s">
        <v>412</v>
      </c>
      <c r="B509" s="16">
        <v>0</v>
      </c>
      <c r="C509" s="16">
        <v>6566.4</v>
      </c>
      <c r="D509" s="16">
        <v>0</v>
      </c>
      <c r="E509" s="16">
        <v>0</v>
      </c>
      <c r="F509" s="16">
        <v>7504.5</v>
      </c>
      <c r="G509" s="16">
        <v>0</v>
      </c>
      <c r="H509" s="16">
        <v>938.1</v>
      </c>
      <c r="I509" s="16">
        <v>0</v>
      </c>
      <c r="J509" s="16">
        <v>0</v>
      </c>
      <c r="K509" s="16">
        <v>0</v>
      </c>
      <c r="L509" s="16">
        <v>16885.099999999999</v>
      </c>
      <c r="M509" s="16">
        <v>2814.2</v>
      </c>
      <c r="N509" s="16">
        <v>0</v>
      </c>
      <c r="O509" s="16">
        <v>0</v>
      </c>
      <c r="P509" s="16">
        <v>0</v>
      </c>
      <c r="Q509" s="16">
        <v>0</v>
      </c>
      <c r="R509" s="16">
        <v>0</v>
      </c>
      <c r="S509" s="16">
        <v>0</v>
      </c>
      <c r="T509" s="16">
        <v>19699.3</v>
      </c>
      <c r="U509" s="16">
        <v>0</v>
      </c>
      <c r="V509" s="16">
        <v>2814.2</v>
      </c>
      <c r="W509" s="16">
        <v>0</v>
      </c>
      <c r="X509" s="16">
        <v>0</v>
      </c>
      <c r="Y509" s="16">
        <v>938.1</v>
      </c>
      <c r="Z509" s="16">
        <v>0</v>
      </c>
      <c r="AA509" s="16">
        <v>3752.3</v>
      </c>
      <c r="BI509" s="15" t="s">
        <v>412</v>
      </c>
      <c r="BJ509" s="16">
        <v>1548.9</v>
      </c>
      <c r="BK509" s="16">
        <v>4645.8</v>
      </c>
      <c r="BL509" s="16">
        <v>0</v>
      </c>
      <c r="BM509" s="16">
        <v>2787.5</v>
      </c>
      <c r="BN509" s="16">
        <v>0</v>
      </c>
      <c r="BO509" s="16">
        <v>0</v>
      </c>
      <c r="BP509" s="16">
        <v>1548.9</v>
      </c>
      <c r="BQ509" s="16">
        <v>3716.6</v>
      </c>
      <c r="BR509" s="16">
        <v>0</v>
      </c>
      <c r="BS509" s="16">
        <v>8362.4</v>
      </c>
      <c r="BT509" s="16">
        <v>309.39999999999998</v>
      </c>
      <c r="BU509" s="16">
        <v>2167.6999999999998</v>
      </c>
      <c r="BV509" s="16">
        <v>0</v>
      </c>
      <c r="BW509" s="16">
        <v>3407.2</v>
      </c>
      <c r="BX509" s="16">
        <v>929.2</v>
      </c>
      <c r="BY509" s="16">
        <v>0</v>
      </c>
      <c r="BZ509" s="16">
        <v>0</v>
      </c>
      <c r="CA509" s="16">
        <v>0</v>
      </c>
      <c r="CB509" s="16">
        <v>0</v>
      </c>
      <c r="CC509" s="16">
        <v>7123.8</v>
      </c>
      <c r="CD509" s="16">
        <v>15486.2</v>
      </c>
      <c r="CE509" s="16">
        <v>0</v>
      </c>
      <c r="CF509" s="16">
        <v>0</v>
      </c>
      <c r="CG509" s="16">
        <v>6813.5</v>
      </c>
      <c r="CH509" s="16">
        <v>0</v>
      </c>
      <c r="CI509" s="16">
        <v>5574.9</v>
      </c>
    </row>
    <row r="510" spans="1:87" ht="15" thickBot="1" x14ac:dyDescent="0.35">
      <c r="A510" s="15" t="s">
        <v>413</v>
      </c>
      <c r="B510" s="16">
        <v>0</v>
      </c>
      <c r="C510" s="16">
        <v>6566.4</v>
      </c>
      <c r="D510" s="16">
        <v>0</v>
      </c>
      <c r="E510" s="16">
        <v>0</v>
      </c>
      <c r="F510" s="16">
        <v>7504.5</v>
      </c>
      <c r="G510" s="16">
        <v>0</v>
      </c>
      <c r="H510" s="16">
        <v>938.1</v>
      </c>
      <c r="I510" s="16">
        <v>0</v>
      </c>
      <c r="J510" s="16">
        <v>0</v>
      </c>
      <c r="K510" s="16">
        <v>0</v>
      </c>
      <c r="L510" s="16">
        <v>16885.099999999999</v>
      </c>
      <c r="M510" s="16">
        <v>2814.2</v>
      </c>
      <c r="N510" s="16">
        <v>0</v>
      </c>
      <c r="O510" s="16">
        <v>0</v>
      </c>
      <c r="P510" s="16">
        <v>0</v>
      </c>
      <c r="Q510" s="16">
        <v>0</v>
      </c>
      <c r="R510" s="16">
        <v>0</v>
      </c>
      <c r="S510" s="16">
        <v>0</v>
      </c>
      <c r="T510" s="16">
        <v>19699.3</v>
      </c>
      <c r="U510" s="16">
        <v>0</v>
      </c>
      <c r="V510" s="16">
        <v>2814.2</v>
      </c>
      <c r="W510" s="16">
        <v>0</v>
      </c>
      <c r="X510" s="16">
        <v>0</v>
      </c>
      <c r="Y510" s="16">
        <v>938.1</v>
      </c>
      <c r="Z510" s="16">
        <v>0</v>
      </c>
      <c r="AA510" s="16">
        <v>3752.3</v>
      </c>
      <c r="BI510" s="15" t="s">
        <v>413</v>
      </c>
      <c r="BJ510" s="16">
        <v>1548.9</v>
      </c>
      <c r="BK510" s="16">
        <v>4645.8</v>
      </c>
      <c r="BL510" s="16">
        <v>0</v>
      </c>
      <c r="BM510" s="16">
        <v>2787.5</v>
      </c>
      <c r="BN510" s="16">
        <v>0</v>
      </c>
      <c r="BO510" s="16">
        <v>0</v>
      </c>
      <c r="BP510" s="16">
        <v>1548.9</v>
      </c>
      <c r="BQ510" s="16">
        <v>3716.6</v>
      </c>
      <c r="BR510" s="16">
        <v>0</v>
      </c>
      <c r="BS510" s="16">
        <v>8362.4</v>
      </c>
      <c r="BT510" s="16">
        <v>309.39999999999998</v>
      </c>
      <c r="BU510" s="16">
        <v>2167.6999999999998</v>
      </c>
      <c r="BV510" s="16">
        <v>0</v>
      </c>
      <c r="BW510" s="16">
        <v>3407.2</v>
      </c>
      <c r="BX510" s="16">
        <v>929.2</v>
      </c>
      <c r="BY510" s="16">
        <v>0</v>
      </c>
      <c r="BZ510" s="16">
        <v>0</v>
      </c>
      <c r="CA510" s="16">
        <v>0</v>
      </c>
      <c r="CB510" s="16">
        <v>0</v>
      </c>
      <c r="CC510" s="16">
        <v>7123.8</v>
      </c>
      <c r="CD510" s="16">
        <v>15486.2</v>
      </c>
      <c r="CE510" s="16">
        <v>0</v>
      </c>
      <c r="CF510" s="16">
        <v>0</v>
      </c>
      <c r="CG510" s="16">
        <v>6813.5</v>
      </c>
      <c r="CH510" s="16">
        <v>0</v>
      </c>
      <c r="CI510" s="16">
        <v>5574.9</v>
      </c>
    </row>
    <row r="511" spans="1:87" ht="15" thickBot="1" x14ac:dyDescent="0.35">
      <c r="A511" s="15" t="s">
        <v>414</v>
      </c>
      <c r="B511" s="16">
        <v>0</v>
      </c>
      <c r="C511" s="16">
        <v>6566.4</v>
      </c>
      <c r="D511" s="16">
        <v>0</v>
      </c>
      <c r="E511" s="16">
        <v>0</v>
      </c>
      <c r="F511" s="16">
        <v>7504.5</v>
      </c>
      <c r="G511" s="16">
        <v>0</v>
      </c>
      <c r="H511" s="16">
        <v>938.1</v>
      </c>
      <c r="I511" s="16">
        <v>0</v>
      </c>
      <c r="J511" s="16">
        <v>0</v>
      </c>
      <c r="K511" s="16">
        <v>0</v>
      </c>
      <c r="L511" s="16">
        <v>16885.099999999999</v>
      </c>
      <c r="M511" s="16">
        <v>0</v>
      </c>
      <c r="N511" s="16">
        <v>0</v>
      </c>
      <c r="O511" s="16">
        <v>0</v>
      </c>
      <c r="P511" s="16">
        <v>0</v>
      </c>
      <c r="Q511" s="16">
        <v>0</v>
      </c>
      <c r="R511" s="16">
        <v>0</v>
      </c>
      <c r="S511" s="16">
        <v>0</v>
      </c>
      <c r="T511" s="16">
        <v>19699.3</v>
      </c>
      <c r="U511" s="16">
        <v>0</v>
      </c>
      <c r="V511" s="16">
        <v>2814.2</v>
      </c>
      <c r="W511" s="16">
        <v>0</v>
      </c>
      <c r="X511" s="16">
        <v>0</v>
      </c>
      <c r="Y511" s="16">
        <v>938.1</v>
      </c>
      <c r="Z511" s="16">
        <v>0</v>
      </c>
      <c r="AA511" s="16">
        <v>3752.3</v>
      </c>
      <c r="BI511" s="15" t="s">
        <v>414</v>
      </c>
      <c r="BJ511" s="16">
        <v>1548.9</v>
      </c>
      <c r="BK511" s="16">
        <v>2478</v>
      </c>
      <c r="BL511" s="16">
        <v>0</v>
      </c>
      <c r="BM511" s="16">
        <v>2787.5</v>
      </c>
      <c r="BN511" s="16">
        <v>0</v>
      </c>
      <c r="BO511" s="16">
        <v>0</v>
      </c>
      <c r="BP511" s="16">
        <v>1548.9</v>
      </c>
      <c r="BQ511" s="16">
        <v>3716.6</v>
      </c>
      <c r="BR511" s="16">
        <v>0</v>
      </c>
      <c r="BS511" s="16">
        <v>8362.4</v>
      </c>
      <c r="BT511" s="16">
        <v>309.39999999999998</v>
      </c>
      <c r="BU511" s="16">
        <v>2167.6999999999998</v>
      </c>
      <c r="BV511" s="16">
        <v>0</v>
      </c>
      <c r="BW511" s="16">
        <v>3407.2</v>
      </c>
      <c r="BX511" s="16">
        <v>929.2</v>
      </c>
      <c r="BY511" s="16">
        <v>0</v>
      </c>
      <c r="BZ511" s="16">
        <v>0</v>
      </c>
      <c r="CA511" s="16">
        <v>0</v>
      </c>
      <c r="CB511" s="16">
        <v>0</v>
      </c>
      <c r="CC511" s="16">
        <v>7123.8</v>
      </c>
      <c r="CD511" s="16">
        <v>15486.2</v>
      </c>
      <c r="CE511" s="16">
        <v>0</v>
      </c>
      <c r="CF511" s="16">
        <v>0</v>
      </c>
      <c r="CG511" s="16">
        <v>6813.5</v>
      </c>
      <c r="CH511" s="16">
        <v>0</v>
      </c>
      <c r="CI511" s="16">
        <v>5574.9</v>
      </c>
    </row>
    <row r="512" spans="1:87" ht="15" thickBot="1" x14ac:dyDescent="0.35">
      <c r="A512" s="15" t="s">
        <v>415</v>
      </c>
      <c r="B512" s="16">
        <v>0</v>
      </c>
      <c r="C512" s="16">
        <v>6566.4</v>
      </c>
      <c r="D512" s="16">
        <v>0</v>
      </c>
      <c r="E512" s="16">
        <v>0</v>
      </c>
      <c r="F512" s="16">
        <v>7504.5</v>
      </c>
      <c r="G512" s="16">
        <v>0</v>
      </c>
      <c r="H512" s="16">
        <v>938.1</v>
      </c>
      <c r="I512" s="16">
        <v>0</v>
      </c>
      <c r="J512" s="16">
        <v>0</v>
      </c>
      <c r="K512" s="16">
        <v>0</v>
      </c>
      <c r="L512" s="16">
        <v>16885.099999999999</v>
      </c>
      <c r="M512" s="16">
        <v>0</v>
      </c>
      <c r="N512" s="16">
        <v>0</v>
      </c>
      <c r="O512" s="16">
        <v>0</v>
      </c>
      <c r="P512" s="16">
        <v>0</v>
      </c>
      <c r="Q512" s="16">
        <v>0</v>
      </c>
      <c r="R512" s="16">
        <v>0</v>
      </c>
      <c r="S512" s="16">
        <v>0</v>
      </c>
      <c r="T512" s="16">
        <v>19699.3</v>
      </c>
      <c r="U512" s="16">
        <v>0</v>
      </c>
      <c r="V512" s="16">
        <v>2814.2</v>
      </c>
      <c r="W512" s="16">
        <v>0</v>
      </c>
      <c r="X512" s="16">
        <v>0</v>
      </c>
      <c r="Y512" s="16">
        <v>938.1</v>
      </c>
      <c r="Z512" s="16">
        <v>0</v>
      </c>
      <c r="AA512" s="16">
        <v>3752.3</v>
      </c>
      <c r="BI512" s="15" t="s">
        <v>415</v>
      </c>
      <c r="BJ512" s="16">
        <v>1548.9</v>
      </c>
      <c r="BK512" s="16">
        <v>2478</v>
      </c>
      <c r="BL512" s="16">
        <v>0</v>
      </c>
      <c r="BM512" s="16">
        <v>2787.5</v>
      </c>
      <c r="BN512" s="16">
        <v>0</v>
      </c>
      <c r="BO512" s="16">
        <v>0</v>
      </c>
      <c r="BP512" s="16">
        <v>1548.9</v>
      </c>
      <c r="BQ512" s="16">
        <v>3716.6</v>
      </c>
      <c r="BR512" s="16">
        <v>0</v>
      </c>
      <c r="BS512" s="16">
        <v>8362.4</v>
      </c>
      <c r="BT512" s="16">
        <v>309.39999999999998</v>
      </c>
      <c r="BU512" s="16">
        <v>0</v>
      </c>
      <c r="BV512" s="16">
        <v>0</v>
      </c>
      <c r="BW512" s="16">
        <v>3407.2</v>
      </c>
      <c r="BX512" s="16">
        <v>929.2</v>
      </c>
      <c r="BY512" s="16">
        <v>0</v>
      </c>
      <c r="BZ512" s="16">
        <v>0</v>
      </c>
      <c r="CA512" s="16">
        <v>0</v>
      </c>
      <c r="CB512" s="16">
        <v>0</v>
      </c>
      <c r="CC512" s="16">
        <v>7123.8</v>
      </c>
      <c r="CD512" s="16">
        <v>15486.2</v>
      </c>
      <c r="CE512" s="16">
        <v>0</v>
      </c>
      <c r="CF512" s="16">
        <v>0</v>
      </c>
      <c r="CG512" s="16">
        <v>6813.5</v>
      </c>
      <c r="CH512" s="16">
        <v>0</v>
      </c>
      <c r="CI512" s="16">
        <v>5574.9</v>
      </c>
    </row>
    <row r="513" spans="1:87" ht="15" thickBot="1" x14ac:dyDescent="0.35">
      <c r="A513" s="15" t="s">
        <v>416</v>
      </c>
      <c r="B513" s="16">
        <v>0</v>
      </c>
      <c r="C513" s="16">
        <v>6566.4</v>
      </c>
      <c r="D513" s="16">
        <v>0</v>
      </c>
      <c r="E513" s="16">
        <v>0</v>
      </c>
      <c r="F513" s="16">
        <v>7504.5</v>
      </c>
      <c r="G513" s="16">
        <v>0</v>
      </c>
      <c r="H513" s="16">
        <v>938.1</v>
      </c>
      <c r="I513" s="16">
        <v>0</v>
      </c>
      <c r="J513" s="16">
        <v>0</v>
      </c>
      <c r="K513" s="16">
        <v>0</v>
      </c>
      <c r="L513" s="16">
        <v>16885.099999999999</v>
      </c>
      <c r="M513" s="16">
        <v>0</v>
      </c>
      <c r="N513" s="16">
        <v>0</v>
      </c>
      <c r="O513" s="16">
        <v>0</v>
      </c>
      <c r="P513" s="16">
        <v>0</v>
      </c>
      <c r="Q513" s="16">
        <v>0</v>
      </c>
      <c r="R513" s="16">
        <v>0</v>
      </c>
      <c r="S513" s="16">
        <v>0</v>
      </c>
      <c r="T513" s="16">
        <v>19699.3</v>
      </c>
      <c r="U513" s="16">
        <v>0</v>
      </c>
      <c r="V513" s="16">
        <v>2814.2</v>
      </c>
      <c r="W513" s="16">
        <v>0</v>
      </c>
      <c r="X513" s="16">
        <v>0</v>
      </c>
      <c r="Y513" s="16">
        <v>938.1</v>
      </c>
      <c r="Z513" s="16">
        <v>0</v>
      </c>
      <c r="AA513" s="16">
        <v>3752.3</v>
      </c>
      <c r="BI513" s="15" t="s">
        <v>416</v>
      </c>
      <c r="BJ513" s="16">
        <v>1548.9</v>
      </c>
      <c r="BK513" s="16">
        <v>2478</v>
      </c>
      <c r="BL513" s="16">
        <v>0</v>
      </c>
      <c r="BM513" s="16">
        <v>2787.5</v>
      </c>
      <c r="BN513" s="16">
        <v>0</v>
      </c>
      <c r="BO513" s="16">
        <v>0</v>
      </c>
      <c r="BP513" s="16">
        <v>1548.9</v>
      </c>
      <c r="BQ513" s="16">
        <v>3716.6</v>
      </c>
      <c r="BR513" s="16">
        <v>0</v>
      </c>
      <c r="BS513" s="16">
        <v>8362.4</v>
      </c>
      <c r="BT513" s="16">
        <v>309.39999999999998</v>
      </c>
      <c r="BU513" s="16">
        <v>0</v>
      </c>
      <c r="BV513" s="16">
        <v>0</v>
      </c>
      <c r="BW513" s="16">
        <v>3407.2</v>
      </c>
      <c r="BX513" s="16">
        <v>929.2</v>
      </c>
      <c r="BY513" s="16">
        <v>0</v>
      </c>
      <c r="BZ513" s="16">
        <v>0</v>
      </c>
      <c r="CA513" s="16">
        <v>0</v>
      </c>
      <c r="CB513" s="16">
        <v>0</v>
      </c>
      <c r="CC513" s="16">
        <v>7123.8</v>
      </c>
      <c r="CD513" s="16">
        <v>15486.2</v>
      </c>
      <c r="CE513" s="16">
        <v>0</v>
      </c>
      <c r="CF513" s="16">
        <v>0</v>
      </c>
      <c r="CG513" s="16">
        <v>6813.5</v>
      </c>
      <c r="CH513" s="16">
        <v>0</v>
      </c>
      <c r="CI513" s="16">
        <v>5574.9</v>
      </c>
    </row>
    <row r="514" spans="1:87" ht="15" thickBot="1" x14ac:dyDescent="0.35">
      <c r="A514" s="15" t="s">
        <v>417</v>
      </c>
      <c r="B514" s="16">
        <v>0</v>
      </c>
      <c r="C514" s="16">
        <v>6566.4</v>
      </c>
      <c r="D514" s="16">
        <v>0</v>
      </c>
      <c r="E514" s="16">
        <v>0</v>
      </c>
      <c r="F514" s="16">
        <v>7504.5</v>
      </c>
      <c r="G514" s="16">
        <v>0</v>
      </c>
      <c r="H514" s="16">
        <v>938.1</v>
      </c>
      <c r="I514" s="16">
        <v>0</v>
      </c>
      <c r="J514" s="16">
        <v>0</v>
      </c>
      <c r="K514" s="16">
        <v>0</v>
      </c>
      <c r="L514" s="16">
        <v>16885.099999999999</v>
      </c>
      <c r="M514" s="16">
        <v>0</v>
      </c>
      <c r="N514" s="16">
        <v>0</v>
      </c>
      <c r="O514" s="16">
        <v>0</v>
      </c>
      <c r="P514" s="16">
        <v>0</v>
      </c>
      <c r="Q514" s="16">
        <v>0</v>
      </c>
      <c r="R514" s="16">
        <v>0</v>
      </c>
      <c r="S514" s="16">
        <v>0</v>
      </c>
      <c r="T514" s="16">
        <v>19699.3</v>
      </c>
      <c r="U514" s="16">
        <v>0</v>
      </c>
      <c r="V514" s="16">
        <v>2814.2</v>
      </c>
      <c r="W514" s="16">
        <v>0</v>
      </c>
      <c r="X514" s="16">
        <v>0</v>
      </c>
      <c r="Y514" s="16">
        <v>938.1</v>
      </c>
      <c r="Z514" s="16">
        <v>0</v>
      </c>
      <c r="AA514" s="16">
        <v>3752.3</v>
      </c>
      <c r="BI514" s="15" t="s">
        <v>417</v>
      </c>
      <c r="BJ514" s="16">
        <v>1548.9</v>
      </c>
      <c r="BK514" s="16">
        <v>2478</v>
      </c>
      <c r="BL514" s="16">
        <v>0</v>
      </c>
      <c r="BM514" s="16">
        <v>2787.5</v>
      </c>
      <c r="BN514" s="16">
        <v>0</v>
      </c>
      <c r="BO514" s="16">
        <v>0</v>
      </c>
      <c r="BP514" s="16">
        <v>1548.9</v>
      </c>
      <c r="BQ514" s="16">
        <v>3716.6</v>
      </c>
      <c r="BR514" s="16">
        <v>0</v>
      </c>
      <c r="BS514" s="16">
        <v>8362.4</v>
      </c>
      <c r="BT514" s="16">
        <v>309.39999999999998</v>
      </c>
      <c r="BU514" s="16">
        <v>0</v>
      </c>
      <c r="BV514" s="16">
        <v>0</v>
      </c>
      <c r="BW514" s="16">
        <v>3407.2</v>
      </c>
      <c r="BX514" s="16">
        <v>929.2</v>
      </c>
      <c r="BY514" s="16">
        <v>0</v>
      </c>
      <c r="BZ514" s="16">
        <v>0</v>
      </c>
      <c r="CA514" s="16">
        <v>0</v>
      </c>
      <c r="CB514" s="16">
        <v>0</v>
      </c>
      <c r="CC514" s="16">
        <v>7123.8</v>
      </c>
      <c r="CD514" s="16">
        <v>15486.2</v>
      </c>
      <c r="CE514" s="16">
        <v>0</v>
      </c>
      <c r="CF514" s="16">
        <v>0</v>
      </c>
      <c r="CG514" s="16">
        <v>6813.5</v>
      </c>
      <c r="CH514" s="16">
        <v>0</v>
      </c>
      <c r="CI514" s="16">
        <v>5574.9</v>
      </c>
    </row>
    <row r="515" spans="1:87" ht="15" thickBot="1" x14ac:dyDescent="0.35">
      <c r="A515" s="15" t="s">
        <v>418</v>
      </c>
      <c r="B515" s="16">
        <v>0</v>
      </c>
      <c r="C515" s="16">
        <v>6566.4</v>
      </c>
      <c r="D515" s="16">
        <v>0</v>
      </c>
      <c r="E515" s="16">
        <v>0</v>
      </c>
      <c r="F515" s="16">
        <v>7504.5</v>
      </c>
      <c r="G515" s="16">
        <v>0</v>
      </c>
      <c r="H515" s="16">
        <v>938.1</v>
      </c>
      <c r="I515" s="16">
        <v>0</v>
      </c>
      <c r="J515" s="16">
        <v>0</v>
      </c>
      <c r="K515" s="16">
        <v>0</v>
      </c>
      <c r="L515" s="16">
        <v>16885.099999999999</v>
      </c>
      <c r="M515" s="16">
        <v>0</v>
      </c>
      <c r="N515" s="16">
        <v>0</v>
      </c>
      <c r="O515" s="16">
        <v>0</v>
      </c>
      <c r="P515" s="16">
        <v>0</v>
      </c>
      <c r="Q515" s="16">
        <v>0</v>
      </c>
      <c r="R515" s="16">
        <v>0</v>
      </c>
      <c r="S515" s="16">
        <v>0</v>
      </c>
      <c r="T515" s="16">
        <v>19699.3</v>
      </c>
      <c r="U515" s="16">
        <v>0</v>
      </c>
      <c r="V515" s="16">
        <v>2814.2</v>
      </c>
      <c r="W515" s="16">
        <v>0</v>
      </c>
      <c r="X515" s="16">
        <v>0</v>
      </c>
      <c r="Y515" s="16">
        <v>938.1</v>
      </c>
      <c r="Z515" s="16">
        <v>0</v>
      </c>
      <c r="AA515" s="16">
        <v>3752.3</v>
      </c>
      <c r="BI515" s="15" t="s">
        <v>418</v>
      </c>
      <c r="BJ515" s="16">
        <v>1548.9</v>
      </c>
      <c r="BK515" s="16">
        <v>2478</v>
      </c>
      <c r="BL515" s="16">
        <v>0</v>
      </c>
      <c r="BM515" s="16">
        <v>2787.5</v>
      </c>
      <c r="BN515" s="16">
        <v>0</v>
      </c>
      <c r="BO515" s="16">
        <v>0</v>
      </c>
      <c r="BP515" s="16">
        <v>1548.9</v>
      </c>
      <c r="BQ515" s="16">
        <v>3716.6</v>
      </c>
      <c r="BR515" s="16">
        <v>0</v>
      </c>
      <c r="BS515" s="16">
        <v>8362.4</v>
      </c>
      <c r="BT515" s="16">
        <v>309.39999999999998</v>
      </c>
      <c r="BU515" s="16">
        <v>0</v>
      </c>
      <c r="BV515" s="16">
        <v>0</v>
      </c>
      <c r="BW515" s="16">
        <v>3407.2</v>
      </c>
      <c r="BX515" s="16">
        <v>929.2</v>
      </c>
      <c r="BY515" s="16">
        <v>0</v>
      </c>
      <c r="BZ515" s="16">
        <v>0</v>
      </c>
      <c r="CA515" s="16">
        <v>0</v>
      </c>
      <c r="CB515" s="16">
        <v>0</v>
      </c>
      <c r="CC515" s="16">
        <v>7123.8</v>
      </c>
      <c r="CD515" s="16">
        <v>15486.2</v>
      </c>
      <c r="CE515" s="16">
        <v>0</v>
      </c>
      <c r="CF515" s="16">
        <v>0</v>
      </c>
      <c r="CG515" s="16">
        <v>6813.5</v>
      </c>
      <c r="CH515" s="16">
        <v>0</v>
      </c>
      <c r="CI515" s="16">
        <v>5574.9</v>
      </c>
    </row>
    <row r="516" spans="1:87" ht="15" thickBot="1" x14ac:dyDescent="0.35">
      <c r="A516" s="15" t="s">
        <v>419</v>
      </c>
      <c r="B516" s="16">
        <v>0</v>
      </c>
      <c r="C516" s="16">
        <v>6566.4</v>
      </c>
      <c r="D516" s="16">
        <v>0</v>
      </c>
      <c r="E516" s="16">
        <v>0</v>
      </c>
      <c r="F516" s="16">
        <v>7504.5</v>
      </c>
      <c r="G516" s="16">
        <v>0</v>
      </c>
      <c r="H516" s="16">
        <v>938.1</v>
      </c>
      <c r="I516" s="16">
        <v>0</v>
      </c>
      <c r="J516" s="16">
        <v>0</v>
      </c>
      <c r="K516" s="16">
        <v>0</v>
      </c>
      <c r="L516" s="16">
        <v>16885.099999999999</v>
      </c>
      <c r="M516" s="16">
        <v>0</v>
      </c>
      <c r="N516" s="16">
        <v>0</v>
      </c>
      <c r="O516" s="16">
        <v>0</v>
      </c>
      <c r="P516" s="16">
        <v>0</v>
      </c>
      <c r="Q516" s="16">
        <v>0</v>
      </c>
      <c r="R516" s="16">
        <v>0</v>
      </c>
      <c r="S516" s="16">
        <v>0</v>
      </c>
      <c r="T516" s="16">
        <v>19699.3</v>
      </c>
      <c r="U516" s="16">
        <v>0</v>
      </c>
      <c r="V516" s="16">
        <v>2814.2</v>
      </c>
      <c r="W516" s="16">
        <v>0</v>
      </c>
      <c r="X516" s="16">
        <v>0</v>
      </c>
      <c r="Y516" s="16">
        <v>938.1</v>
      </c>
      <c r="Z516" s="16">
        <v>0</v>
      </c>
      <c r="AA516" s="16">
        <v>3752.3</v>
      </c>
      <c r="BI516" s="15" t="s">
        <v>419</v>
      </c>
      <c r="BJ516" s="16">
        <v>1548.9</v>
      </c>
      <c r="BK516" s="16">
        <v>2478</v>
      </c>
      <c r="BL516" s="16">
        <v>0</v>
      </c>
      <c r="BM516" s="16">
        <v>2787.5</v>
      </c>
      <c r="BN516" s="16">
        <v>0</v>
      </c>
      <c r="BO516" s="16">
        <v>0</v>
      </c>
      <c r="BP516" s="16">
        <v>1548.9</v>
      </c>
      <c r="BQ516" s="16">
        <v>3716.6</v>
      </c>
      <c r="BR516" s="16">
        <v>0</v>
      </c>
      <c r="BS516" s="16">
        <v>8362.4</v>
      </c>
      <c r="BT516" s="16">
        <v>309.39999999999998</v>
      </c>
      <c r="BU516" s="16">
        <v>0</v>
      </c>
      <c r="BV516" s="16">
        <v>0</v>
      </c>
      <c r="BW516" s="16">
        <v>3407.2</v>
      </c>
      <c r="BX516" s="16">
        <v>929.2</v>
      </c>
      <c r="BY516" s="16">
        <v>0</v>
      </c>
      <c r="BZ516" s="16">
        <v>0</v>
      </c>
      <c r="CA516" s="16">
        <v>0</v>
      </c>
      <c r="CB516" s="16">
        <v>0</v>
      </c>
      <c r="CC516" s="16">
        <v>7123.8</v>
      </c>
      <c r="CD516" s="16">
        <v>15486.2</v>
      </c>
      <c r="CE516" s="16">
        <v>0</v>
      </c>
      <c r="CF516" s="16">
        <v>0</v>
      </c>
      <c r="CG516" s="16">
        <v>6813.5</v>
      </c>
      <c r="CH516" s="16">
        <v>0</v>
      </c>
      <c r="CI516" s="16">
        <v>5574.9</v>
      </c>
    </row>
    <row r="517" spans="1:87" ht="15" thickBot="1" x14ac:dyDescent="0.35">
      <c r="A517" s="15" t="s">
        <v>420</v>
      </c>
      <c r="B517" s="16">
        <v>0</v>
      </c>
      <c r="C517" s="16">
        <v>6566.4</v>
      </c>
      <c r="D517" s="16">
        <v>0</v>
      </c>
      <c r="E517" s="16">
        <v>0</v>
      </c>
      <c r="F517" s="16">
        <v>7504.5</v>
      </c>
      <c r="G517" s="16">
        <v>0</v>
      </c>
      <c r="H517" s="16">
        <v>938.1</v>
      </c>
      <c r="I517" s="16">
        <v>0</v>
      </c>
      <c r="J517" s="16">
        <v>0</v>
      </c>
      <c r="K517" s="16">
        <v>0</v>
      </c>
      <c r="L517" s="16">
        <v>16885.099999999999</v>
      </c>
      <c r="M517" s="16">
        <v>0</v>
      </c>
      <c r="N517" s="16">
        <v>0</v>
      </c>
      <c r="O517" s="16">
        <v>0</v>
      </c>
      <c r="P517" s="16">
        <v>0</v>
      </c>
      <c r="Q517" s="16">
        <v>0</v>
      </c>
      <c r="R517" s="16">
        <v>0</v>
      </c>
      <c r="S517" s="16">
        <v>0</v>
      </c>
      <c r="T517" s="16">
        <v>19699.3</v>
      </c>
      <c r="U517" s="16">
        <v>0</v>
      </c>
      <c r="V517" s="16">
        <v>2814.2</v>
      </c>
      <c r="W517" s="16">
        <v>0</v>
      </c>
      <c r="X517" s="16">
        <v>0</v>
      </c>
      <c r="Y517" s="16">
        <v>938.1</v>
      </c>
      <c r="Z517" s="16">
        <v>0</v>
      </c>
      <c r="AA517" s="16">
        <v>3752.3</v>
      </c>
      <c r="BI517" s="15" t="s">
        <v>420</v>
      </c>
      <c r="BJ517" s="16">
        <v>1548.9</v>
      </c>
      <c r="BK517" s="16">
        <v>2478</v>
      </c>
      <c r="BL517" s="16">
        <v>0</v>
      </c>
      <c r="BM517" s="16">
        <v>2787.5</v>
      </c>
      <c r="BN517" s="16">
        <v>0</v>
      </c>
      <c r="BO517" s="16">
        <v>0</v>
      </c>
      <c r="BP517" s="16">
        <v>1548.9</v>
      </c>
      <c r="BQ517" s="16">
        <v>3716.6</v>
      </c>
      <c r="BR517" s="16">
        <v>0</v>
      </c>
      <c r="BS517" s="16">
        <v>8362.4</v>
      </c>
      <c r="BT517" s="16">
        <v>309.39999999999998</v>
      </c>
      <c r="BU517" s="16">
        <v>0</v>
      </c>
      <c r="BV517" s="16">
        <v>0</v>
      </c>
      <c r="BW517" s="16">
        <v>3407.2</v>
      </c>
      <c r="BX517" s="16">
        <v>929.2</v>
      </c>
      <c r="BY517" s="16">
        <v>0</v>
      </c>
      <c r="BZ517" s="16">
        <v>0</v>
      </c>
      <c r="CA517" s="16">
        <v>0</v>
      </c>
      <c r="CB517" s="16">
        <v>0</v>
      </c>
      <c r="CC517" s="16">
        <v>7123.8</v>
      </c>
      <c r="CD517" s="16">
        <v>15486.2</v>
      </c>
      <c r="CE517" s="16">
        <v>0</v>
      </c>
      <c r="CF517" s="16">
        <v>0</v>
      </c>
      <c r="CG517" s="16">
        <v>6813.5</v>
      </c>
      <c r="CH517" s="16">
        <v>0</v>
      </c>
      <c r="CI517" s="16">
        <v>5574.9</v>
      </c>
    </row>
    <row r="518" spans="1:87" ht="15" thickBot="1" x14ac:dyDescent="0.35">
      <c r="A518" s="15" t="s">
        <v>421</v>
      </c>
      <c r="B518" s="16">
        <v>0</v>
      </c>
      <c r="C518" s="16">
        <v>6566.4</v>
      </c>
      <c r="D518" s="16">
        <v>0</v>
      </c>
      <c r="E518" s="16">
        <v>0</v>
      </c>
      <c r="F518" s="16">
        <v>7504.5</v>
      </c>
      <c r="G518" s="16">
        <v>0</v>
      </c>
      <c r="H518" s="16">
        <v>938.1</v>
      </c>
      <c r="I518" s="16">
        <v>0</v>
      </c>
      <c r="J518" s="16">
        <v>0</v>
      </c>
      <c r="K518" s="16">
        <v>0</v>
      </c>
      <c r="L518" s="16">
        <v>16885.099999999999</v>
      </c>
      <c r="M518" s="16">
        <v>0</v>
      </c>
      <c r="N518" s="16">
        <v>0</v>
      </c>
      <c r="O518" s="16">
        <v>0</v>
      </c>
      <c r="P518" s="16">
        <v>0</v>
      </c>
      <c r="Q518" s="16">
        <v>0</v>
      </c>
      <c r="R518" s="16">
        <v>0</v>
      </c>
      <c r="S518" s="16">
        <v>0</v>
      </c>
      <c r="T518" s="16">
        <v>19699.3</v>
      </c>
      <c r="U518" s="16">
        <v>0</v>
      </c>
      <c r="V518" s="16">
        <v>2814.2</v>
      </c>
      <c r="W518" s="16">
        <v>0</v>
      </c>
      <c r="X518" s="16">
        <v>0</v>
      </c>
      <c r="Y518" s="16">
        <v>938.1</v>
      </c>
      <c r="Z518" s="16">
        <v>0</v>
      </c>
      <c r="AA518" s="16">
        <v>3752.3</v>
      </c>
      <c r="BI518" s="15" t="s">
        <v>421</v>
      </c>
      <c r="BJ518" s="16">
        <v>1548.9</v>
      </c>
      <c r="BK518" s="16">
        <v>2478</v>
      </c>
      <c r="BL518" s="16">
        <v>0</v>
      </c>
      <c r="BM518" s="16">
        <v>2787.5</v>
      </c>
      <c r="BN518" s="16">
        <v>0</v>
      </c>
      <c r="BO518" s="16">
        <v>0</v>
      </c>
      <c r="BP518" s="16">
        <v>1548.9</v>
      </c>
      <c r="BQ518" s="16">
        <v>3716.6</v>
      </c>
      <c r="BR518" s="16">
        <v>0</v>
      </c>
      <c r="BS518" s="16">
        <v>8362.4</v>
      </c>
      <c r="BT518" s="16">
        <v>309.39999999999998</v>
      </c>
      <c r="BU518" s="16">
        <v>0</v>
      </c>
      <c r="BV518" s="16">
        <v>0</v>
      </c>
      <c r="BW518" s="16">
        <v>3407.2</v>
      </c>
      <c r="BX518" s="16">
        <v>929.2</v>
      </c>
      <c r="BY518" s="16">
        <v>0</v>
      </c>
      <c r="BZ518" s="16">
        <v>0</v>
      </c>
      <c r="CA518" s="16">
        <v>0</v>
      </c>
      <c r="CB518" s="16">
        <v>0</v>
      </c>
      <c r="CC518" s="16">
        <v>7123.8</v>
      </c>
      <c r="CD518" s="16">
        <v>15486.2</v>
      </c>
      <c r="CE518" s="16">
        <v>0</v>
      </c>
      <c r="CF518" s="16">
        <v>0</v>
      </c>
      <c r="CG518" s="16">
        <v>6813.5</v>
      </c>
      <c r="CH518" s="16">
        <v>0</v>
      </c>
      <c r="CI518" s="16">
        <v>5574.9</v>
      </c>
    </row>
    <row r="519" spans="1:87" ht="15" thickBot="1" x14ac:dyDescent="0.35">
      <c r="A519" s="15" t="s">
        <v>422</v>
      </c>
      <c r="B519" s="16">
        <v>0</v>
      </c>
      <c r="C519" s="16">
        <v>6566.4</v>
      </c>
      <c r="D519" s="16">
        <v>0</v>
      </c>
      <c r="E519" s="16">
        <v>0</v>
      </c>
      <c r="F519" s="16">
        <v>7504.5</v>
      </c>
      <c r="G519" s="16">
        <v>0</v>
      </c>
      <c r="H519" s="16">
        <v>938.1</v>
      </c>
      <c r="I519" s="16">
        <v>0</v>
      </c>
      <c r="J519" s="16">
        <v>0</v>
      </c>
      <c r="K519" s="16">
        <v>0</v>
      </c>
      <c r="L519" s="16">
        <v>16885.099999999999</v>
      </c>
      <c r="M519" s="16">
        <v>0</v>
      </c>
      <c r="N519" s="16">
        <v>0</v>
      </c>
      <c r="O519" s="16">
        <v>0</v>
      </c>
      <c r="P519" s="16">
        <v>0</v>
      </c>
      <c r="Q519" s="16">
        <v>0</v>
      </c>
      <c r="R519" s="16">
        <v>0</v>
      </c>
      <c r="S519" s="16">
        <v>0</v>
      </c>
      <c r="T519" s="16">
        <v>19699.3</v>
      </c>
      <c r="U519" s="16">
        <v>0</v>
      </c>
      <c r="V519" s="16">
        <v>2814.2</v>
      </c>
      <c r="W519" s="16">
        <v>0</v>
      </c>
      <c r="X519" s="16">
        <v>0</v>
      </c>
      <c r="Y519" s="16">
        <v>938.1</v>
      </c>
      <c r="Z519" s="16">
        <v>0</v>
      </c>
      <c r="AA519" s="16">
        <v>3752.3</v>
      </c>
      <c r="BI519" s="15" t="s">
        <v>422</v>
      </c>
      <c r="BJ519" s="16">
        <v>1548.9</v>
      </c>
      <c r="BK519" s="16">
        <v>2478</v>
      </c>
      <c r="BL519" s="16">
        <v>0</v>
      </c>
      <c r="BM519" s="16">
        <v>2787.5</v>
      </c>
      <c r="BN519" s="16">
        <v>0</v>
      </c>
      <c r="BO519" s="16">
        <v>0</v>
      </c>
      <c r="BP519" s="16">
        <v>1548.9</v>
      </c>
      <c r="BQ519" s="16">
        <v>3716.6</v>
      </c>
      <c r="BR519" s="16">
        <v>0</v>
      </c>
      <c r="BS519" s="16">
        <v>8362.4</v>
      </c>
      <c r="BT519" s="16">
        <v>309.39999999999998</v>
      </c>
      <c r="BU519" s="16">
        <v>0</v>
      </c>
      <c r="BV519" s="16">
        <v>0</v>
      </c>
      <c r="BW519" s="16">
        <v>3407.2</v>
      </c>
      <c r="BX519" s="16">
        <v>929.2</v>
      </c>
      <c r="BY519" s="16">
        <v>0</v>
      </c>
      <c r="BZ519" s="16">
        <v>0</v>
      </c>
      <c r="CA519" s="16">
        <v>0</v>
      </c>
      <c r="CB519" s="16">
        <v>0</v>
      </c>
      <c r="CC519" s="16">
        <v>7123.8</v>
      </c>
      <c r="CD519" s="16">
        <v>15486.2</v>
      </c>
      <c r="CE519" s="16">
        <v>0</v>
      </c>
      <c r="CF519" s="16">
        <v>0</v>
      </c>
      <c r="CG519" s="16">
        <v>6813.5</v>
      </c>
      <c r="CH519" s="16">
        <v>0</v>
      </c>
      <c r="CI519" s="16">
        <v>5574.9</v>
      </c>
    </row>
    <row r="520" spans="1:87" ht="15" thickBot="1" x14ac:dyDescent="0.35">
      <c r="A520" s="15" t="s">
        <v>423</v>
      </c>
      <c r="B520" s="16">
        <v>0</v>
      </c>
      <c r="C520" s="16">
        <v>6566.4</v>
      </c>
      <c r="D520" s="16">
        <v>0</v>
      </c>
      <c r="E520" s="16">
        <v>0</v>
      </c>
      <c r="F520" s="16">
        <v>7504.5</v>
      </c>
      <c r="G520" s="16">
        <v>0</v>
      </c>
      <c r="H520" s="16">
        <v>938.1</v>
      </c>
      <c r="I520" s="16">
        <v>0</v>
      </c>
      <c r="J520" s="16">
        <v>0</v>
      </c>
      <c r="K520" s="16">
        <v>0</v>
      </c>
      <c r="L520" s="16">
        <v>16885.099999999999</v>
      </c>
      <c r="M520" s="16">
        <v>0</v>
      </c>
      <c r="N520" s="16">
        <v>0</v>
      </c>
      <c r="O520" s="16">
        <v>0</v>
      </c>
      <c r="P520" s="16">
        <v>0</v>
      </c>
      <c r="Q520" s="16">
        <v>0</v>
      </c>
      <c r="R520" s="16">
        <v>0</v>
      </c>
      <c r="S520" s="16">
        <v>0</v>
      </c>
      <c r="T520" s="16">
        <v>19699.3</v>
      </c>
      <c r="U520" s="16">
        <v>0</v>
      </c>
      <c r="V520" s="16">
        <v>2814.2</v>
      </c>
      <c r="W520" s="16">
        <v>0</v>
      </c>
      <c r="X520" s="16">
        <v>0</v>
      </c>
      <c r="Y520" s="16">
        <v>938.1</v>
      </c>
      <c r="Z520" s="16">
        <v>0</v>
      </c>
      <c r="AA520" s="16">
        <v>3752.3</v>
      </c>
      <c r="BI520" s="15" t="s">
        <v>423</v>
      </c>
      <c r="BJ520" s="16">
        <v>1548.9</v>
      </c>
      <c r="BK520" s="16">
        <v>2478</v>
      </c>
      <c r="BL520" s="16">
        <v>0</v>
      </c>
      <c r="BM520" s="16">
        <v>2787.5</v>
      </c>
      <c r="BN520" s="16">
        <v>0</v>
      </c>
      <c r="BO520" s="16">
        <v>0</v>
      </c>
      <c r="BP520" s="16">
        <v>1548.9</v>
      </c>
      <c r="BQ520" s="16">
        <v>2167.6999999999998</v>
      </c>
      <c r="BR520" s="16">
        <v>0</v>
      </c>
      <c r="BS520" s="16">
        <v>8362.4</v>
      </c>
      <c r="BT520" s="16">
        <v>309.39999999999998</v>
      </c>
      <c r="BU520" s="16">
        <v>0</v>
      </c>
      <c r="BV520" s="16">
        <v>0</v>
      </c>
      <c r="BW520" s="16">
        <v>3407.2</v>
      </c>
      <c r="BX520" s="16">
        <v>929.2</v>
      </c>
      <c r="BY520" s="16">
        <v>0</v>
      </c>
      <c r="BZ520" s="16">
        <v>0</v>
      </c>
      <c r="CA520" s="16">
        <v>0</v>
      </c>
      <c r="CB520" s="16">
        <v>0</v>
      </c>
      <c r="CC520" s="16">
        <v>7123.8</v>
      </c>
      <c r="CD520" s="16">
        <v>15486.2</v>
      </c>
      <c r="CE520" s="16">
        <v>0</v>
      </c>
      <c r="CF520" s="16">
        <v>0</v>
      </c>
      <c r="CG520" s="16">
        <v>6813.5</v>
      </c>
      <c r="CH520" s="16">
        <v>0</v>
      </c>
      <c r="CI520" s="16">
        <v>5574.9</v>
      </c>
    </row>
    <row r="521" spans="1:87" ht="15" thickBot="1" x14ac:dyDescent="0.35">
      <c r="A521" s="15" t="s">
        <v>424</v>
      </c>
      <c r="B521" s="16">
        <v>0</v>
      </c>
      <c r="C521" s="16">
        <v>6566.4</v>
      </c>
      <c r="D521" s="16">
        <v>0</v>
      </c>
      <c r="E521" s="16">
        <v>0</v>
      </c>
      <c r="F521" s="16">
        <v>7504.5</v>
      </c>
      <c r="G521" s="16">
        <v>0</v>
      </c>
      <c r="H521" s="16">
        <v>938.1</v>
      </c>
      <c r="I521" s="16">
        <v>0</v>
      </c>
      <c r="J521" s="16">
        <v>0</v>
      </c>
      <c r="K521" s="16">
        <v>0</v>
      </c>
      <c r="L521" s="16">
        <v>16885.099999999999</v>
      </c>
      <c r="M521" s="16">
        <v>0</v>
      </c>
      <c r="N521" s="16">
        <v>0</v>
      </c>
      <c r="O521" s="16">
        <v>0</v>
      </c>
      <c r="P521" s="16">
        <v>0</v>
      </c>
      <c r="Q521" s="16">
        <v>0</v>
      </c>
      <c r="R521" s="16">
        <v>0</v>
      </c>
      <c r="S521" s="16">
        <v>0</v>
      </c>
      <c r="T521" s="16">
        <v>19699.3</v>
      </c>
      <c r="U521" s="16">
        <v>0</v>
      </c>
      <c r="V521" s="16">
        <v>2814.2</v>
      </c>
      <c r="W521" s="16">
        <v>0</v>
      </c>
      <c r="X521" s="16">
        <v>0</v>
      </c>
      <c r="Y521" s="16">
        <v>938.1</v>
      </c>
      <c r="Z521" s="16">
        <v>0</v>
      </c>
      <c r="AA521" s="16">
        <v>3752.3</v>
      </c>
      <c r="BI521" s="15" t="s">
        <v>424</v>
      </c>
      <c r="BJ521" s="16">
        <v>1548.9</v>
      </c>
      <c r="BK521" s="16">
        <v>2478</v>
      </c>
      <c r="BL521" s="16">
        <v>0</v>
      </c>
      <c r="BM521" s="16">
        <v>2787.5</v>
      </c>
      <c r="BN521" s="16">
        <v>0</v>
      </c>
      <c r="BO521" s="16">
        <v>0</v>
      </c>
      <c r="BP521" s="16">
        <v>1548.9</v>
      </c>
      <c r="BQ521" s="16">
        <v>2167.6999999999998</v>
      </c>
      <c r="BR521" s="16">
        <v>0</v>
      </c>
      <c r="BS521" s="16">
        <v>8362.4</v>
      </c>
      <c r="BT521" s="16">
        <v>309.39999999999998</v>
      </c>
      <c r="BU521" s="16">
        <v>0</v>
      </c>
      <c r="BV521" s="16">
        <v>0</v>
      </c>
      <c r="BW521" s="16">
        <v>3407.2</v>
      </c>
      <c r="BX521" s="16">
        <v>929.2</v>
      </c>
      <c r="BY521" s="16">
        <v>0</v>
      </c>
      <c r="BZ521" s="16">
        <v>0</v>
      </c>
      <c r="CA521" s="16">
        <v>0</v>
      </c>
      <c r="CB521" s="16">
        <v>0</v>
      </c>
      <c r="CC521" s="16">
        <v>7123.8</v>
      </c>
      <c r="CD521" s="16">
        <v>15486.2</v>
      </c>
      <c r="CE521" s="16">
        <v>0</v>
      </c>
      <c r="CF521" s="16">
        <v>0</v>
      </c>
      <c r="CG521" s="16">
        <v>6813.5</v>
      </c>
      <c r="CH521" s="16">
        <v>0</v>
      </c>
      <c r="CI521" s="16">
        <v>5574.9</v>
      </c>
    </row>
    <row r="522" spans="1:87" ht="15" thickBot="1" x14ac:dyDescent="0.35">
      <c r="A522" s="15" t="s">
        <v>425</v>
      </c>
      <c r="B522" s="16">
        <v>0</v>
      </c>
      <c r="C522" s="16">
        <v>6566.4</v>
      </c>
      <c r="D522" s="16">
        <v>0</v>
      </c>
      <c r="E522" s="16">
        <v>0</v>
      </c>
      <c r="F522" s="16">
        <v>7504.5</v>
      </c>
      <c r="G522" s="16">
        <v>0</v>
      </c>
      <c r="H522" s="16">
        <v>938.1</v>
      </c>
      <c r="I522" s="16">
        <v>0</v>
      </c>
      <c r="J522" s="16">
        <v>0</v>
      </c>
      <c r="K522" s="16">
        <v>0</v>
      </c>
      <c r="L522" s="16">
        <v>16885.099999999999</v>
      </c>
      <c r="M522" s="16">
        <v>0</v>
      </c>
      <c r="N522" s="16">
        <v>0</v>
      </c>
      <c r="O522" s="16">
        <v>0</v>
      </c>
      <c r="P522" s="16">
        <v>0</v>
      </c>
      <c r="Q522" s="16">
        <v>0</v>
      </c>
      <c r="R522" s="16">
        <v>0</v>
      </c>
      <c r="S522" s="16">
        <v>0</v>
      </c>
      <c r="T522" s="16">
        <v>19699.3</v>
      </c>
      <c r="U522" s="16">
        <v>0</v>
      </c>
      <c r="V522" s="16">
        <v>2814.2</v>
      </c>
      <c r="W522" s="16">
        <v>0</v>
      </c>
      <c r="X522" s="16">
        <v>0</v>
      </c>
      <c r="Y522" s="16">
        <v>938.1</v>
      </c>
      <c r="Z522" s="16">
        <v>0</v>
      </c>
      <c r="AA522" s="16">
        <v>3752.3</v>
      </c>
      <c r="BI522" s="15" t="s">
        <v>425</v>
      </c>
      <c r="BJ522" s="16">
        <v>1548.9</v>
      </c>
      <c r="BK522" s="16">
        <v>2478</v>
      </c>
      <c r="BL522" s="16">
        <v>0</v>
      </c>
      <c r="BM522" s="16">
        <v>2787.5</v>
      </c>
      <c r="BN522" s="16">
        <v>0</v>
      </c>
      <c r="BO522" s="16">
        <v>0</v>
      </c>
      <c r="BP522" s="16">
        <v>1548.9</v>
      </c>
      <c r="BQ522" s="16">
        <v>2167.6999999999998</v>
      </c>
      <c r="BR522" s="16">
        <v>0</v>
      </c>
      <c r="BS522" s="16">
        <v>8362.4</v>
      </c>
      <c r="BT522" s="16">
        <v>309.39999999999998</v>
      </c>
      <c r="BU522" s="16">
        <v>0</v>
      </c>
      <c r="BV522" s="16">
        <v>0</v>
      </c>
      <c r="BW522" s="16">
        <v>3407.2</v>
      </c>
      <c r="BX522" s="16">
        <v>929.2</v>
      </c>
      <c r="BY522" s="16">
        <v>0</v>
      </c>
      <c r="BZ522" s="16">
        <v>0</v>
      </c>
      <c r="CA522" s="16">
        <v>0</v>
      </c>
      <c r="CB522" s="16">
        <v>0</v>
      </c>
      <c r="CC522" s="16">
        <v>7123.8</v>
      </c>
      <c r="CD522" s="16">
        <v>15486.2</v>
      </c>
      <c r="CE522" s="16">
        <v>0</v>
      </c>
      <c r="CF522" s="16">
        <v>0</v>
      </c>
      <c r="CG522" s="16">
        <v>6813.5</v>
      </c>
      <c r="CH522" s="16">
        <v>0</v>
      </c>
      <c r="CI522" s="16">
        <v>5574.9</v>
      </c>
    </row>
    <row r="523" spans="1:87" ht="15" thickBot="1" x14ac:dyDescent="0.35">
      <c r="A523" s="15" t="s">
        <v>426</v>
      </c>
      <c r="B523" s="16">
        <v>0</v>
      </c>
      <c r="C523" s="16">
        <v>6566.4</v>
      </c>
      <c r="D523" s="16">
        <v>0</v>
      </c>
      <c r="E523" s="16">
        <v>0</v>
      </c>
      <c r="F523" s="16">
        <v>7504.5</v>
      </c>
      <c r="G523" s="16">
        <v>0</v>
      </c>
      <c r="H523" s="16">
        <v>938.1</v>
      </c>
      <c r="I523" s="16">
        <v>0</v>
      </c>
      <c r="J523" s="16">
        <v>0</v>
      </c>
      <c r="K523" s="16">
        <v>0</v>
      </c>
      <c r="L523" s="16">
        <v>16885.099999999999</v>
      </c>
      <c r="M523" s="16">
        <v>0</v>
      </c>
      <c r="N523" s="16">
        <v>0</v>
      </c>
      <c r="O523" s="16">
        <v>0</v>
      </c>
      <c r="P523" s="16">
        <v>0</v>
      </c>
      <c r="Q523" s="16">
        <v>0</v>
      </c>
      <c r="R523" s="16">
        <v>0</v>
      </c>
      <c r="S523" s="16">
        <v>0</v>
      </c>
      <c r="T523" s="16">
        <v>19699.3</v>
      </c>
      <c r="U523" s="16">
        <v>0</v>
      </c>
      <c r="V523" s="16">
        <v>2814.2</v>
      </c>
      <c r="W523" s="16">
        <v>0</v>
      </c>
      <c r="X523" s="16">
        <v>0</v>
      </c>
      <c r="Y523" s="16">
        <v>938.1</v>
      </c>
      <c r="Z523" s="16">
        <v>0</v>
      </c>
      <c r="AA523" s="16">
        <v>3752.3</v>
      </c>
      <c r="BI523" s="15" t="s">
        <v>426</v>
      </c>
      <c r="BJ523" s="16">
        <v>1548.9</v>
      </c>
      <c r="BK523" s="16">
        <v>2478</v>
      </c>
      <c r="BL523" s="16">
        <v>0</v>
      </c>
      <c r="BM523" s="16">
        <v>2787.5</v>
      </c>
      <c r="BN523" s="16">
        <v>0</v>
      </c>
      <c r="BO523" s="16">
        <v>0</v>
      </c>
      <c r="BP523" s="16">
        <v>1548.9</v>
      </c>
      <c r="BQ523" s="16">
        <v>2167.6999999999998</v>
      </c>
      <c r="BR523" s="16">
        <v>0</v>
      </c>
      <c r="BS523" s="16">
        <v>8362.4</v>
      </c>
      <c r="BT523" s="16">
        <v>309.39999999999998</v>
      </c>
      <c r="BU523" s="16">
        <v>0</v>
      </c>
      <c r="BV523" s="16">
        <v>0</v>
      </c>
      <c r="BW523" s="16">
        <v>3407.2</v>
      </c>
      <c r="BX523" s="16">
        <v>929.2</v>
      </c>
      <c r="BY523" s="16">
        <v>0</v>
      </c>
      <c r="BZ523" s="16">
        <v>0</v>
      </c>
      <c r="CA523" s="16">
        <v>0</v>
      </c>
      <c r="CB523" s="16">
        <v>0</v>
      </c>
      <c r="CC523" s="16">
        <v>7123.8</v>
      </c>
      <c r="CD523" s="16">
        <v>15486.2</v>
      </c>
      <c r="CE523" s="16">
        <v>0</v>
      </c>
      <c r="CF523" s="16">
        <v>0</v>
      </c>
      <c r="CG523" s="16">
        <v>6813.5</v>
      </c>
      <c r="CH523" s="16">
        <v>0</v>
      </c>
      <c r="CI523" s="16">
        <v>5574.9</v>
      </c>
    </row>
    <row r="524" spans="1:87" ht="15" thickBot="1" x14ac:dyDescent="0.35">
      <c r="A524" s="15" t="s">
        <v>427</v>
      </c>
      <c r="B524" s="16">
        <v>0</v>
      </c>
      <c r="C524" s="16">
        <v>6566.4</v>
      </c>
      <c r="D524" s="16">
        <v>0</v>
      </c>
      <c r="E524" s="16">
        <v>0</v>
      </c>
      <c r="F524" s="16">
        <v>7504.5</v>
      </c>
      <c r="G524" s="16">
        <v>0</v>
      </c>
      <c r="H524" s="16">
        <v>938.1</v>
      </c>
      <c r="I524" s="16">
        <v>0</v>
      </c>
      <c r="J524" s="16">
        <v>0</v>
      </c>
      <c r="K524" s="16">
        <v>0</v>
      </c>
      <c r="L524" s="16">
        <v>16885.099999999999</v>
      </c>
      <c r="M524" s="16">
        <v>0</v>
      </c>
      <c r="N524" s="16">
        <v>0</v>
      </c>
      <c r="O524" s="16">
        <v>0</v>
      </c>
      <c r="P524" s="16">
        <v>0</v>
      </c>
      <c r="Q524" s="16">
        <v>0</v>
      </c>
      <c r="R524" s="16">
        <v>0</v>
      </c>
      <c r="S524" s="16">
        <v>0</v>
      </c>
      <c r="T524" s="16">
        <v>19699.3</v>
      </c>
      <c r="U524" s="16">
        <v>0</v>
      </c>
      <c r="V524" s="16">
        <v>2814.2</v>
      </c>
      <c r="W524" s="16">
        <v>0</v>
      </c>
      <c r="X524" s="16">
        <v>0</v>
      </c>
      <c r="Y524" s="16">
        <v>938.1</v>
      </c>
      <c r="Z524" s="16">
        <v>0</v>
      </c>
      <c r="AA524" s="16">
        <v>3752.3</v>
      </c>
      <c r="BI524" s="15" t="s">
        <v>427</v>
      </c>
      <c r="BJ524" s="16">
        <v>1548.9</v>
      </c>
      <c r="BK524" s="16">
        <v>2478</v>
      </c>
      <c r="BL524" s="16">
        <v>0</v>
      </c>
      <c r="BM524" s="16">
        <v>2787.5</v>
      </c>
      <c r="BN524" s="16">
        <v>0</v>
      </c>
      <c r="BO524" s="16">
        <v>0</v>
      </c>
      <c r="BP524" s="16">
        <v>1548.9</v>
      </c>
      <c r="BQ524" s="16">
        <v>2167.6999999999998</v>
      </c>
      <c r="BR524" s="16">
        <v>0</v>
      </c>
      <c r="BS524" s="16">
        <v>8362.4</v>
      </c>
      <c r="BT524" s="16">
        <v>309.39999999999998</v>
      </c>
      <c r="BU524" s="16">
        <v>0</v>
      </c>
      <c r="BV524" s="16">
        <v>0</v>
      </c>
      <c r="BW524" s="16">
        <v>3407.2</v>
      </c>
      <c r="BX524" s="16">
        <v>929.2</v>
      </c>
      <c r="BY524" s="16">
        <v>0</v>
      </c>
      <c r="BZ524" s="16">
        <v>0</v>
      </c>
      <c r="CA524" s="16">
        <v>0</v>
      </c>
      <c r="CB524" s="16">
        <v>0</v>
      </c>
      <c r="CC524" s="16">
        <v>7123.8</v>
      </c>
      <c r="CD524" s="16">
        <v>15486.2</v>
      </c>
      <c r="CE524" s="16">
        <v>0</v>
      </c>
      <c r="CF524" s="16">
        <v>0</v>
      </c>
      <c r="CG524" s="16">
        <v>6813.5</v>
      </c>
      <c r="CH524" s="16">
        <v>0</v>
      </c>
      <c r="CI524" s="16">
        <v>5574.9</v>
      </c>
    </row>
    <row r="525" spans="1:87" ht="15" thickBot="1" x14ac:dyDescent="0.35">
      <c r="A525" s="15" t="s">
        <v>428</v>
      </c>
      <c r="B525" s="16">
        <v>0</v>
      </c>
      <c r="C525" s="16">
        <v>6566.4</v>
      </c>
      <c r="D525" s="16">
        <v>0</v>
      </c>
      <c r="E525" s="16">
        <v>0</v>
      </c>
      <c r="F525" s="16">
        <v>7504.5</v>
      </c>
      <c r="G525" s="16">
        <v>0</v>
      </c>
      <c r="H525" s="16">
        <v>938.1</v>
      </c>
      <c r="I525" s="16">
        <v>0</v>
      </c>
      <c r="J525" s="16">
        <v>0</v>
      </c>
      <c r="K525" s="16">
        <v>0</v>
      </c>
      <c r="L525" s="16">
        <v>16885.099999999999</v>
      </c>
      <c r="M525" s="16">
        <v>0</v>
      </c>
      <c r="N525" s="16">
        <v>0</v>
      </c>
      <c r="O525" s="16">
        <v>0</v>
      </c>
      <c r="P525" s="16">
        <v>0</v>
      </c>
      <c r="Q525" s="16">
        <v>0</v>
      </c>
      <c r="R525" s="16">
        <v>0</v>
      </c>
      <c r="S525" s="16">
        <v>0</v>
      </c>
      <c r="T525" s="16">
        <v>19699.3</v>
      </c>
      <c r="U525" s="16">
        <v>0</v>
      </c>
      <c r="V525" s="16">
        <v>2814.2</v>
      </c>
      <c r="W525" s="16">
        <v>0</v>
      </c>
      <c r="X525" s="16">
        <v>0</v>
      </c>
      <c r="Y525" s="16">
        <v>938.1</v>
      </c>
      <c r="Z525" s="16">
        <v>0</v>
      </c>
      <c r="AA525" s="16">
        <v>3752.3</v>
      </c>
      <c r="BI525" s="15" t="s">
        <v>428</v>
      </c>
      <c r="BJ525" s="16">
        <v>1548.9</v>
      </c>
      <c r="BK525" s="16">
        <v>2478</v>
      </c>
      <c r="BL525" s="16">
        <v>0</v>
      </c>
      <c r="BM525" s="16">
        <v>2787.5</v>
      </c>
      <c r="BN525" s="16">
        <v>0</v>
      </c>
      <c r="BO525" s="16">
        <v>0</v>
      </c>
      <c r="BP525" s="16">
        <v>1548.9</v>
      </c>
      <c r="BQ525" s="16">
        <v>2167.6999999999998</v>
      </c>
      <c r="BR525" s="16">
        <v>0</v>
      </c>
      <c r="BS525" s="16">
        <v>8362.4</v>
      </c>
      <c r="BT525" s="16">
        <v>309.39999999999998</v>
      </c>
      <c r="BU525" s="16">
        <v>0</v>
      </c>
      <c r="BV525" s="16">
        <v>0</v>
      </c>
      <c r="BW525" s="16">
        <v>3407.2</v>
      </c>
      <c r="BX525" s="16">
        <v>929.2</v>
      </c>
      <c r="BY525" s="16">
        <v>0</v>
      </c>
      <c r="BZ525" s="16">
        <v>0</v>
      </c>
      <c r="CA525" s="16">
        <v>0</v>
      </c>
      <c r="CB525" s="16">
        <v>0</v>
      </c>
      <c r="CC525" s="16">
        <v>7123.8</v>
      </c>
      <c r="CD525" s="16">
        <v>15486.2</v>
      </c>
      <c r="CE525" s="16">
        <v>0</v>
      </c>
      <c r="CF525" s="16">
        <v>0</v>
      </c>
      <c r="CG525" s="16">
        <v>6813.5</v>
      </c>
      <c r="CH525" s="16">
        <v>0</v>
      </c>
      <c r="CI525" s="16">
        <v>5574.9</v>
      </c>
    </row>
    <row r="526" spans="1:87" ht="15" thickBot="1" x14ac:dyDescent="0.35">
      <c r="A526" s="15" t="s">
        <v>429</v>
      </c>
      <c r="B526" s="16">
        <v>0</v>
      </c>
      <c r="C526" s="16">
        <v>6566.4</v>
      </c>
      <c r="D526" s="16">
        <v>0</v>
      </c>
      <c r="E526" s="16">
        <v>0</v>
      </c>
      <c r="F526" s="16">
        <v>7504.5</v>
      </c>
      <c r="G526" s="16">
        <v>0</v>
      </c>
      <c r="H526" s="16">
        <v>938.1</v>
      </c>
      <c r="I526" s="16">
        <v>0</v>
      </c>
      <c r="J526" s="16">
        <v>0</v>
      </c>
      <c r="K526" s="16">
        <v>0</v>
      </c>
      <c r="L526" s="16">
        <v>16885.099999999999</v>
      </c>
      <c r="M526" s="16">
        <v>0</v>
      </c>
      <c r="N526" s="16">
        <v>0</v>
      </c>
      <c r="O526" s="16">
        <v>0</v>
      </c>
      <c r="P526" s="16">
        <v>0</v>
      </c>
      <c r="Q526" s="16">
        <v>0</v>
      </c>
      <c r="R526" s="16">
        <v>0</v>
      </c>
      <c r="S526" s="16">
        <v>0</v>
      </c>
      <c r="T526" s="16">
        <v>19699.3</v>
      </c>
      <c r="U526" s="16">
        <v>0</v>
      </c>
      <c r="V526" s="16">
        <v>2814.2</v>
      </c>
      <c r="W526" s="16">
        <v>0</v>
      </c>
      <c r="X526" s="16">
        <v>0</v>
      </c>
      <c r="Y526" s="16">
        <v>938.1</v>
      </c>
      <c r="Z526" s="16">
        <v>0</v>
      </c>
      <c r="AA526" s="16">
        <v>3752.3</v>
      </c>
      <c r="BI526" s="15" t="s">
        <v>429</v>
      </c>
      <c r="BJ526" s="16">
        <v>1548.9</v>
      </c>
      <c r="BK526" s="16">
        <v>2478</v>
      </c>
      <c r="BL526" s="16">
        <v>0</v>
      </c>
      <c r="BM526" s="16">
        <v>2787.5</v>
      </c>
      <c r="BN526" s="16">
        <v>0</v>
      </c>
      <c r="BO526" s="16">
        <v>0</v>
      </c>
      <c r="BP526" s="16">
        <v>1548.9</v>
      </c>
      <c r="BQ526" s="16">
        <v>2167.6999999999998</v>
      </c>
      <c r="BR526" s="16">
        <v>0</v>
      </c>
      <c r="BS526" s="16">
        <v>8362.4</v>
      </c>
      <c r="BT526" s="16">
        <v>309.39999999999998</v>
      </c>
      <c r="BU526" s="16">
        <v>0</v>
      </c>
      <c r="BV526" s="16">
        <v>0</v>
      </c>
      <c r="BW526" s="16">
        <v>3407.2</v>
      </c>
      <c r="BX526" s="16">
        <v>929.2</v>
      </c>
      <c r="BY526" s="16">
        <v>0</v>
      </c>
      <c r="BZ526" s="16">
        <v>0</v>
      </c>
      <c r="CA526" s="16">
        <v>0</v>
      </c>
      <c r="CB526" s="16">
        <v>0</v>
      </c>
      <c r="CC526" s="16">
        <v>7123.8</v>
      </c>
      <c r="CD526" s="16">
        <v>15486.2</v>
      </c>
      <c r="CE526" s="16">
        <v>0</v>
      </c>
      <c r="CF526" s="16">
        <v>0</v>
      </c>
      <c r="CG526" s="16">
        <v>6813.5</v>
      </c>
      <c r="CH526" s="16">
        <v>0</v>
      </c>
      <c r="CI526" s="16">
        <v>5574.9</v>
      </c>
    </row>
    <row r="527" spans="1:87" ht="15" thickBot="1" x14ac:dyDescent="0.35">
      <c r="A527" s="15" t="s">
        <v>430</v>
      </c>
      <c r="B527" s="16">
        <v>0</v>
      </c>
      <c r="C527" s="16">
        <v>6566.4</v>
      </c>
      <c r="D527" s="16">
        <v>0</v>
      </c>
      <c r="E527" s="16">
        <v>0</v>
      </c>
      <c r="F527" s="16">
        <v>7504.5</v>
      </c>
      <c r="G527" s="16">
        <v>0</v>
      </c>
      <c r="H527" s="16">
        <v>938.1</v>
      </c>
      <c r="I527" s="16">
        <v>0</v>
      </c>
      <c r="J527" s="16">
        <v>0</v>
      </c>
      <c r="K527" s="16">
        <v>0</v>
      </c>
      <c r="L527" s="16">
        <v>16885.099999999999</v>
      </c>
      <c r="M527" s="16">
        <v>0</v>
      </c>
      <c r="N527" s="16">
        <v>0</v>
      </c>
      <c r="O527" s="16">
        <v>0</v>
      </c>
      <c r="P527" s="16">
        <v>0</v>
      </c>
      <c r="Q527" s="16">
        <v>0</v>
      </c>
      <c r="R527" s="16">
        <v>0</v>
      </c>
      <c r="S527" s="16">
        <v>0</v>
      </c>
      <c r="T527" s="16">
        <v>19699.3</v>
      </c>
      <c r="U527" s="16">
        <v>0</v>
      </c>
      <c r="V527" s="16">
        <v>2814.2</v>
      </c>
      <c r="W527" s="16">
        <v>0</v>
      </c>
      <c r="X527" s="16">
        <v>0</v>
      </c>
      <c r="Y527" s="16">
        <v>938.1</v>
      </c>
      <c r="Z527" s="16">
        <v>0</v>
      </c>
      <c r="AA527" s="16">
        <v>3752.3</v>
      </c>
      <c r="BI527" s="15" t="s">
        <v>430</v>
      </c>
      <c r="BJ527" s="16">
        <v>1548.9</v>
      </c>
      <c r="BK527" s="16">
        <v>2478</v>
      </c>
      <c r="BL527" s="16">
        <v>0</v>
      </c>
      <c r="BM527" s="16">
        <v>2787.5</v>
      </c>
      <c r="BN527" s="16">
        <v>0</v>
      </c>
      <c r="BO527" s="16">
        <v>0</v>
      </c>
      <c r="BP527" s="16">
        <v>1548.9</v>
      </c>
      <c r="BQ527" s="16">
        <v>2167.6999999999998</v>
      </c>
      <c r="BR527" s="16">
        <v>0</v>
      </c>
      <c r="BS527" s="16">
        <v>8362.4</v>
      </c>
      <c r="BT527" s="16">
        <v>309.39999999999998</v>
      </c>
      <c r="BU527" s="16">
        <v>0</v>
      </c>
      <c r="BV527" s="16">
        <v>0</v>
      </c>
      <c r="BW527" s="16">
        <v>3407.2</v>
      </c>
      <c r="BX527" s="16">
        <v>929.2</v>
      </c>
      <c r="BY527" s="16">
        <v>0</v>
      </c>
      <c r="BZ527" s="16">
        <v>0</v>
      </c>
      <c r="CA527" s="16">
        <v>0</v>
      </c>
      <c r="CB527" s="16">
        <v>0</v>
      </c>
      <c r="CC527" s="16">
        <v>7123.8</v>
      </c>
      <c r="CD527" s="16">
        <v>15486.2</v>
      </c>
      <c r="CE527" s="16">
        <v>0</v>
      </c>
      <c r="CF527" s="16">
        <v>0</v>
      </c>
      <c r="CG527" s="16">
        <v>6813.5</v>
      </c>
      <c r="CH527" s="16">
        <v>0</v>
      </c>
      <c r="CI527" s="16">
        <v>5574.9</v>
      </c>
    </row>
    <row r="528" spans="1:87" ht="15" thickBot="1" x14ac:dyDescent="0.35">
      <c r="A528" s="15" t="s">
        <v>431</v>
      </c>
      <c r="B528" s="16">
        <v>0</v>
      </c>
      <c r="C528" s="16">
        <v>6566.4</v>
      </c>
      <c r="D528" s="16">
        <v>0</v>
      </c>
      <c r="E528" s="16">
        <v>0</v>
      </c>
      <c r="F528" s="16">
        <v>7504.5</v>
      </c>
      <c r="G528" s="16">
        <v>0</v>
      </c>
      <c r="H528" s="16">
        <v>938.1</v>
      </c>
      <c r="I528" s="16">
        <v>0</v>
      </c>
      <c r="J528" s="16">
        <v>0</v>
      </c>
      <c r="K528" s="16">
        <v>0</v>
      </c>
      <c r="L528" s="16">
        <v>16885.099999999999</v>
      </c>
      <c r="M528" s="16">
        <v>0</v>
      </c>
      <c r="N528" s="16">
        <v>0</v>
      </c>
      <c r="O528" s="16">
        <v>0</v>
      </c>
      <c r="P528" s="16">
        <v>0</v>
      </c>
      <c r="Q528" s="16">
        <v>0</v>
      </c>
      <c r="R528" s="16">
        <v>0</v>
      </c>
      <c r="S528" s="16">
        <v>0</v>
      </c>
      <c r="T528" s="16">
        <v>19699.3</v>
      </c>
      <c r="U528" s="16">
        <v>0</v>
      </c>
      <c r="V528" s="16">
        <v>2814.2</v>
      </c>
      <c r="W528" s="16">
        <v>0</v>
      </c>
      <c r="X528" s="16">
        <v>0</v>
      </c>
      <c r="Y528" s="16">
        <v>938.1</v>
      </c>
      <c r="Z528" s="16">
        <v>0</v>
      </c>
      <c r="AA528" s="16">
        <v>3752.3</v>
      </c>
      <c r="BI528" s="15" t="s">
        <v>431</v>
      </c>
      <c r="BJ528" s="16">
        <v>1548.9</v>
      </c>
      <c r="BK528" s="16">
        <v>2478</v>
      </c>
      <c r="BL528" s="16">
        <v>0</v>
      </c>
      <c r="BM528" s="16">
        <v>2787.5</v>
      </c>
      <c r="BN528" s="16">
        <v>0</v>
      </c>
      <c r="BO528" s="16">
        <v>0</v>
      </c>
      <c r="BP528" s="16">
        <v>1548.9</v>
      </c>
      <c r="BQ528" s="16">
        <v>2167.6999999999998</v>
      </c>
      <c r="BR528" s="16">
        <v>0</v>
      </c>
      <c r="BS528" s="16">
        <v>8362.4</v>
      </c>
      <c r="BT528" s="16">
        <v>309.39999999999998</v>
      </c>
      <c r="BU528" s="16">
        <v>0</v>
      </c>
      <c r="BV528" s="16">
        <v>0</v>
      </c>
      <c r="BW528" s="16">
        <v>3407.2</v>
      </c>
      <c r="BX528" s="16">
        <v>929.2</v>
      </c>
      <c r="BY528" s="16">
        <v>0</v>
      </c>
      <c r="BZ528" s="16">
        <v>0</v>
      </c>
      <c r="CA528" s="16">
        <v>0</v>
      </c>
      <c r="CB528" s="16">
        <v>0</v>
      </c>
      <c r="CC528" s="16">
        <v>7123.8</v>
      </c>
      <c r="CD528" s="16">
        <v>15486.2</v>
      </c>
      <c r="CE528" s="16">
        <v>0</v>
      </c>
      <c r="CF528" s="16">
        <v>0</v>
      </c>
      <c r="CG528" s="16">
        <v>6813.5</v>
      </c>
      <c r="CH528" s="16">
        <v>0</v>
      </c>
      <c r="CI528" s="16">
        <v>5574.9</v>
      </c>
    </row>
    <row r="529" spans="1:87" ht="15" thickBot="1" x14ac:dyDescent="0.35">
      <c r="A529" s="15" t="s">
        <v>432</v>
      </c>
      <c r="B529" s="16">
        <v>0</v>
      </c>
      <c r="C529" s="16">
        <v>6566.4</v>
      </c>
      <c r="D529" s="16">
        <v>0</v>
      </c>
      <c r="E529" s="16">
        <v>0</v>
      </c>
      <c r="F529" s="16">
        <v>7504.5</v>
      </c>
      <c r="G529" s="16">
        <v>0</v>
      </c>
      <c r="H529" s="16">
        <v>938.1</v>
      </c>
      <c r="I529" s="16">
        <v>0</v>
      </c>
      <c r="J529" s="16">
        <v>0</v>
      </c>
      <c r="K529" s="16">
        <v>0</v>
      </c>
      <c r="L529" s="16">
        <v>16885.099999999999</v>
      </c>
      <c r="M529" s="16">
        <v>0</v>
      </c>
      <c r="N529" s="16">
        <v>0</v>
      </c>
      <c r="O529" s="16">
        <v>0</v>
      </c>
      <c r="P529" s="16">
        <v>0</v>
      </c>
      <c r="Q529" s="16">
        <v>0</v>
      </c>
      <c r="R529" s="16">
        <v>0</v>
      </c>
      <c r="S529" s="16">
        <v>0</v>
      </c>
      <c r="T529" s="16">
        <v>19699.3</v>
      </c>
      <c r="U529" s="16">
        <v>0</v>
      </c>
      <c r="V529" s="16">
        <v>2814.2</v>
      </c>
      <c r="W529" s="16">
        <v>0</v>
      </c>
      <c r="X529" s="16">
        <v>0</v>
      </c>
      <c r="Y529" s="16">
        <v>938.1</v>
      </c>
      <c r="Z529" s="16">
        <v>0</v>
      </c>
      <c r="AA529" s="16">
        <v>3752.3</v>
      </c>
      <c r="BI529" s="15" t="s">
        <v>432</v>
      </c>
      <c r="BJ529" s="16">
        <v>1548.9</v>
      </c>
      <c r="BK529" s="16">
        <v>2478</v>
      </c>
      <c r="BL529" s="16">
        <v>0</v>
      </c>
      <c r="BM529" s="16">
        <v>2787.5</v>
      </c>
      <c r="BN529" s="16">
        <v>0</v>
      </c>
      <c r="BO529" s="16">
        <v>0</v>
      </c>
      <c r="BP529" s="16">
        <v>1548.9</v>
      </c>
      <c r="BQ529" s="16">
        <v>2167.6999999999998</v>
      </c>
      <c r="BR529" s="16">
        <v>0</v>
      </c>
      <c r="BS529" s="16">
        <v>8362.4</v>
      </c>
      <c r="BT529" s="16">
        <v>309.39999999999998</v>
      </c>
      <c r="BU529" s="16">
        <v>0</v>
      </c>
      <c r="BV529" s="16">
        <v>0</v>
      </c>
      <c r="BW529" s="16">
        <v>3407.2</v>
      </c>
      <c r="BX529" s="16">
        <v>929.2</v>
      </c>
      <c r="BY529" s="16">
        <v>0</v>
      </c>
      <c r="BZ529" s="16">
        <v>0</v>
      </c>
      <c r="CA529" s="16">
        <v>0</v>
      </c>
      <c r="CB529" s="16">
        <v>0</v>
      </c>
      <c r="CC529" s="16">
        <v>7123.8</v>
      </c>
      <c r="CD529" s="16">
        <v>15486.2</v>
      </c>
      <c r="CE529" s="16">
        <v>0</v>
      </c>
      <c r="CF529" s="16">
        <v>0</v>
      </c>
      <c r="CG529" s="16">
        <v>6813.5</v>
      </c>
      <c r="CH529" s="16">
        <v>0</v>
      </c>
      <c r="CI529" s="16">
        <v>5574.9</v>
      </c>
    </row>
    <row r="530" spans="1:87" ht="15" thickBot="1" x14ac:dyDescent="0.35">
      <c r="A530" s="15" t="s">
        <v>433</v>
      </c>
      <c r="B530" s="16">
        <v>0</v>
      </c>
      <c r="C530" s="16">
        <v>6566.4</v>
      </c>
      <c r="D530" s="16">
        <v>0</v>
      </c>
      <c r="E530" s="16">
        <v>0</v>
      </c>
      <c r="F530" s="16">
        <v>7504.5</v>
      </c>
      <c r="G530" s="16">
        <v>0</v>
      </c>
      <c r="H530" s="16">
        <v>938.1</v>
      </c>
      <c r="I530" s="16">
        <v>0</v>
      </c>
      <c r="J530" s="16">
        <v>0</v>
      </c>
      <c r="K530" s="16">
        <v>0</v>
      </c>
      <c r="L530" s="16">
        <v>7504.5</v>
      </c>
      <c r="M530" s="16">
        <v>0</v>
      </c>
      <c r="N530" s="16">
        <v>0</v>
      </c>
      <c r="O530" s="16">
        <v>0</v>
      </c>
      <c r="P530" s="16">
        <v>0</v>
      </c>
      <c r="Q530" s="16">
        <v>0</v>
      </c>
      <c r="R530" s="16">
        <v>0</v>
      </c>
      <c r="S530" s="16">
        <v>0</v>
      </c>
      <c r="T530" s="16">
        <v>19699.3</v>
      </c>
      <c r="U530" s="16">
        <v>0</v>
      </c>
      <c r="V530" s="16">
        <v>0</v>
      </c>
      <c r="W530" s="16">
        <v>0</v>
      </c>
      <c r="X530" s="16">
        <v>0</v>
      </c>
      <c r="Y530" s="16">
        <v>938.1</v>
      </c>
      <c r="Z530" s="16">
        <v>0</v>
      </c>
      <c r="AA530" s="16">
        <v>3752.3</v>
      </c>
      <c r="BI530" s="15" t="s">
        <v>433</v>
      </c>
      <c r="BJ530" s="16">
        <v>1548.9</v>
      </c>
      <c r="BK530" s="16">
        <v>2478</v>
      </c>
      <c r="BL530" s="16">
        <v>0</v>
      </c>
      <c r="BM530" s="16">
        <v>2787.5</v>
      </c>
      <c r="BN530" s="16">
        <v>0</v>
      </c>
      <c r="BO530" s="16">
        <v>0</v>
      </c>
      <c r="BP530" s="16">
        <v>1548.9</v>
      </c>
      <c r="BQ530" s="16">
        <v>2167.6999999999998</v>
      </c>
      <c r="BR530" s="16">
        <v>0</v>
      </c>
      <c r="BS530" s="16">
        <v>8362.4</v>
      </c>
      <c r="BT530" s="16">
        <v>309.39999999999998</v>
      </c>
      <c r="BU530" s="16">
        <v>0</v>
      </c>
      <c r="BV530" s="16">
        <v>0</v>
      </c>
      <c r="BW530" s="16">
        <v>3407.2</v>
      </c>
      <c r="BX530" s="16">
        <v>929.2</v>
      </c>
      <c r="BY530" s="16">
        <v>0</v>
      </c>
      <c r="BZ530" s="16">
        <v>0</v>
      </c>
      <c r="CA530" s="16">
        <v>0</v>
      </c>
      <c r="CB530" s="16">
        <v>0</v>
      </c>
      <c r="CC530" s="16">
        <v>7123.8</v>
      </c>
      <c r="CD530" s="16">
        <v>15486.2</v>
      </c>
      <c r="CE530" s="16">
        <v>0</v>
      </c>
      <c r="CF530" s="16">
        <v>0</v>
      </c>
      <c r="CG530" s="16">
        <v>6813.5</v>
      </c>
      <c r="CH530" s="16">
        <v>0</v>
      </c>
      <c r="CI530" s="16">
        <v>5574.9</v>
      </c>
    </row>
    <row r="531" spans="1:87" ht="15" thickBot="1" x14ac:dyDescent="0.35">
      <c r="A531" s="15" t="s">
        <v>434</v>
      </c>
      <c r="B531" s="16">
        <v>0</v>
      </c>
      <c r="C531" s="16">
        <v>6566.4</v>
      </c>
      <c r="D531" s="16">
        <v>0</v>
      </c>
      <c r="E531" s="16">
        <v>0</v>
      </c>
      <c r="F531" s="16">
        <v>7504.5</v>
      </c>
      <c r="G531" s="16">
        <v>0</v>
      </c>
      <c r="H531" s="16">
        <v>938.1</v>
      </c>
      <c r="I531" s="16">
        <v>0</v>
      </c>
      <c r="J531" s="16">
        <v>0</v>
      </c>
      <c r="K531" s="16">
        <v>0</v>
      </c>
      <c r="L531" s="16">
        <v>7504.5</v>
      </c>
      <c r="M531" s="16">
        <v>0</v>
      </c>
      <c r="N531" s="16">
        <v>0</v>
      </c>
      <c r="O531" s="16">
        <v>0</v>
      </c>
      <c r="P531" s="16">
        <v>0</v>
      </c>
      <c r="Q531" s="16">
        <v>0</v>
      </c>
      <c r="R531" s="16">
        <v>0</v>
      </c>
      <c r="S531" s="16">
        <v>0</v>
      </c>
      <c r="T531" s="16">
        <v>19699.3</v>
      </c>
      <c r="U531" s="16">
        <v>0</v>
      </c>
      <c r="V531" s="16">
        <v>0</v>
      </c>
      <c r="W531" s="16">
        <v>0</v>
      </c>
      <c r="X531" s="16">
        <v>0</v>
      </c>
      <c r="Y531" s="16">
        <v>938.1</v>
      </c>
      <c r="Z531" s="16">
        <v>0</v>
      </c>
      <c r="AA531" s="16">
        <v>3752.3</v>
      </c>
      <c r="BI531" s="15" t="s">
        <v>434</v>
      </c>
      <c r="BJ531" s="16">
        <v>1548.9</v>
      </c>
      <c r="BK531" s="16">
        <v>2478</v>
      </c>
      <c r="BL531" s="16">
        <v>0</v>
      </c>
      <c r="BM531" s="16">
        <v>2787.5</v>
      </c>
      <c r="BN531" s="16">
        <v>0</v>
      </c>
      <c r="BO531" s="16">
        <v>0</v>
      </c>
      <c r="BP531" s="16">
        <v>1548.9</v>
      </c>
      <c r="BQ531" s="16">
        <v>2167.6999999999998</v>
      </c>
      <c r="BR531" s="16">
        <v>0</v>
      </c>
      <c r="BS531" s="16">
        <v>8362.4</v>
      </c>
      <c r="BT531" s="16">
        <v>309.39999999999998</v>
      </c>
      <c r="BU531" s="16">
        <v>0</v>
      </c>
      <c r="BV531" s="16">
        <v>0</v>
      </c>
      <c r="BW531" s="16">
        <v>3407.2</v>
      </c>
      <c r="BX531" s="16">
        <v>929.2</v>
      </c>
      <c r="BY531" s="16">
        <v>0</v>
      </c>
      <c r="BZ531" s="16">
        <v>0</v>
      </c>
      <c r="CA531" s="16">
        <v>0</v>
      </c>
      <c r="CB531" s="16">
        <v>0</v>
      </c>
      <c r="CC531" s="16">
        <v>7123.8</v>
      </c>
      <c r="CD531" s="16">
        <v>15486.2</v>
      </c>
      <c r="CE531" s="16">
        <v>0</v>
      </c>
      <c r="CF531" s="16">
        <v>0</v>
      </c>
      <c r="CG531" s="16">
        <v>6813.5</v>
      </c>
      <c r="CH531" s="16">
        <v>0</v>
      </c>
      <c r="CI531" s="16">
        <v>5574.9</v>
      </c>
    </row>
    <row r="532" spans="1:87" ht="15" thickBot="1" x14ac:dyDescent="0.35">
      <c r="A532" s="15" t="s">
        <v>435</v>
      </c>
      <c r="B532" s="16">
        <v>0</v>
      </c>
      <c r="C532" s="16">
        <v>6566.4</v>
      </c>
      <c r="D532" s="16">
        <v>0</v>
      </c>
      <c r="E532" s="16">
        <v>0</v>
      </c>
      <c r="F532" s="16">
        <v>7504.5</v>
      </c>
      <c r="G532" s="16">
        <v>0</v>
      </c>
      <c r="H532" s="16">
        <v>938.1</v>
      </c>
      <c r="I532" s="16">
        <v>0</v>
      </c>
      <c r="J532" s="16">
        <v>0</v>
      </c>
      <c r="K532" s="16">
        <v>0</v>
      </c>
      <c r="L532" s="16">
        <v>7504.5</v>
      </c>
      <c r="M532" s="16">
        <v>0</v>
      </c>
      <c r="N532" s="16">
        <v>0</v>
      </c>
      <c r="O532" s="16">
        <v>0</v>
      </c>
      <c r="P532" s="16">
        <v>0</v>
      </c>
      <c r="Q532" s="16">
        <v>0</v>
      </c>
      <c r="R532" s="16">
        <v>0</v>
      </c>
      <c r="S532" s="16">
        <v>0</v>
      </c>
      <c r="T532" s="16">
        <v>19699.3</v>
      </c>
      <c r="U532" s="16">
        <v>0</v>
      </c>
      <c r="V532" s="16">
        <v>0</v>
      </c>
      <c r="W532" s="16">
        <v>0</v>
      </c>
      <c r="X532" s="16">
        <v>0</v>
      </c>
      <c r="Y532" s="16">
        <v>938.1</v>
      </c>
      <c r="Z532" s="16">
        <v>0</v>
      </c>
      <c r="AA532" s="16">
        <v>3752.3</v>
      </c>
      <c r="BI532" s="15" t="s">
        <v>435</v>
      </c>
      <c r="BJ532" s="16">
        <v>1548.9</v>
      </c>
      <c r="BK532" s="16">
        <v>2478</v>
      </c>
      <c r="BL532" s="16">
        <v>0</v>
      </c>
      <c r="BM532" s="16">
        <v>2787.5</v>
      </c>
      <c r="BN532" s="16">
        <v>0</v>
      </c>
      <c r="BO532" s="16">
        <v>0</v>
      </c>
      <c r="BP532" s="16">
        <v>1548.9</v>
      </c>
      <c r="BQ532" s="16">
        <v>2167.6999999999998</v>
      </c>
      <c r="BR532" s="16">
        <v>0</v>
      </c>
      <c r="BS532" s="16">
        <v>8362.4</v>
      </c>
      <c r="BT532" s="16">
        <v>309.39999999999998</v>
      </c>
      <c r="BU532" s="16">
        <v>0</v>
      </c>
      <c r="BV532" s="16">
        <v>0</v>
      </c>
      <c r="BW532" s="16">
        <v>3407.2</v>
      </c>
      <c r="BX532" s="16">
        <v>929.2</v>
      </c>
      <c r="BY532" s="16">
        <v>0</v>
      </c>
      <c r="BZ532" s="16">
        <v>0</v>
      </c>
      <c r="CA532" s="16">
        <v>0</v>
      </c>
      <c r="CB532" s="16">
        <v>0</v>
      </c>
      <c r="CC532" s="16">
        <v>7123.8</v>
      </c>
      <c r="CD532" s="16">
        <v>15486.2</v>
      </c>
      <c r="CE532" s="16">
        <v>0</v>
      </c>
      <c r="CF532" s="16">
        <v>0</v>
      </c>
      <c r="CG532" s="16">
        <v>6813.5</v>
      </c>
      <c r="CH532" s="16">
        <v>0</v>
      </c>
      <c r="CI532" s="16">
        <v>5574.9</v>
      </c>
    </row>
    <row r="533" spans="1:87" ht="15" thickBot="1" x14ac:dyDescent="0.35">
      <c r="A533" s="15" t="s">
        <v>436</v>
      </c>
      <c r="B533" s="16">
        <v>0</v>
      </c>
      <c r="C533" s="16">
        <v>6566.4</v>
      </c>
      <c r="D533" s="16">
        <v>0</v>
      </c>
      <c r="E533" s="16">
        <v>0</v>
      </c>
      <c r="F533" s="16">
        <v>7504.5</v>
      </c>
      <c r="G533" s="16">
        <v>0</v>
      </c>
      <c r="H533" s="16">
        <v>938.1</v>
      </c>
      <c r="I533" s="16">
        <v>0</v>
      </c>
      <c r="J533" s="16">
        <v>0</v>
      </c>
      <c r="K533" s="16">
        <v>0</v>
      </c>
      <c r="L533" s="16">
        <v>7504.5</v>
      </c>
      <c r="M533" s="16">
        <v>0</v>
      </c>
      <c r="N533" s="16">
        <v>0</v>
      </c>
      <c r="O533" s="16">
        <v>0</v>
      </c>
      <c r="P533" s="16">
        <v>0</v>
      </c>
      <c r="Q533" s="16">
        <v>0</v>
      </c>
      <c r="R533" s="16">
        <v>0</v>
      </c>
      <c r="S533" s="16">
        <v>0</v>
      </c>
      <c r="T533" s="16">
        <v>19699.3</v>
      </c>
      <c r="U533" s="16">
        <v>0</v>
      </c>
      <c r="V533" s="16">
        <v>0</v>
      </c>
      <c r="W533" s="16">
        <v>0</v>
      </c>
      <c r="X533" s="16">
        <v>0</v>
      </c>
      <c r="Y533" s="16">
        <v>938.1</v>
      </c>
      <c r="Z533" s="16">
        <v>0</v>
      </c>
      <c r="AA533" s="16">
        <v>3752.3</v>
      </c>
      <c r="BI533" s="15" t="s">
        <v>436</v>
      </c>
      <c r="BJ533" s="16">
        <v>1548.9</v>
      </c>
      <c r="BK533" s="16">
        <v>2478</v>
      </c>
      <c r="BL533" s="16">
        <v>0</v>
      </c>
      <c r="BM533" s="16">
        <v>2787.5</v>
      </c>
      <c r="BN533" s="16">
        <v>0</v>
      </c>
      <c r="BO533" s="16">
        <v>0</v>
      </c>
      <c r="BP533" s="16">
        <v>1548.9</v>
      </c>
      <c r="BQ533" s="16">
        <v>2167.6999999999998</v>
      </c>
      <c r="BR533" s="16">
        <v>0</v>
      </c>
      <c r="BS533" s="16">
        <v>8362.4</v>
      </c>
      <c r="BT533" s="16">
        <v>309.39999999999998</v>
      </c>
      <c r="BU533" s="16">
        <v>0</v>
      </c>
      <c r="BV533" s="16">
        <v>0</v>
      </c>
      <c r="BW533" s="16">
        <v>3407.2</v>
      </c>
      <c r="BX533" s="16">
        <v>929.2</v>
      </c>
      <c r="BY533" s="16">
        <v>0</v>
      </c>
      <c r="BZ533" s="16">
        <v>0</v>
      </c>
      <c r="CA533" s="16">
        <v>0</v>
      </c>
      <c r="CB533" s="16">
        <v>0</v>
      </c>
      <c r="CC533" s="16">
        <v>7123.8</v>
      </c>
      <c r="CD533" s="16">
        <v>15486.2</v>
      </c>
      <c r="CE533" s="16">
        <v>0</v>
      </c>
      <c r="CF533" s="16">
        <v>0</v>
      </c>
      <c r="CG533" s="16">
        <v>6813.5</v>
      </c>
      <c r="CH533" s="16">
        <v>0</v>
      </c>
      <c r="CI533" s="16">
        <v>5574.9</v>
      </c>
    </row>
    <row r="534" spans="1:87" ht="15" thickBot="1" x14ac:dyDescent="0.35">
      <c r="A534" s="15" t="s">
        <v>437</v>
      </c>
      <c r="B534" s="16">
        <v>0</v>
      </c>
      <c r="C534" s="16">
        <v>6566.4</v>
      </c>
      <c r="D534" s="16">
        <v>0</v>
      </c>
      <c r="E534" s="16">
        <v>0</v>
      </c>
      <c r="F534" s="16">
        <v>7504.5</v>
      </c>
      <c r="G534" s="16">
        <v>0</v>
      </c>
      <c r="H534" s="16">
        <v>938.1</v>
      </c>
      <c r="I534" s="16">
        <v>0</v>
      </c>
      <c r="J534" s="16">
        <v>0</v>
      </c>
      <c r="K534" s="16">
        <v>0</v>
      </c>
      <c r="L534" s="16">
        <v>7504.5</v>
      </c>
      <c r="M534" s="16">
        <v>0</v>
      </c>
      <c r="N534" s="16">
        <v>0</v>
      </c>
      <c r="O534" s="16">
        <v>0</v>
      </c>
      <c r="P534" s="16">
        <v>0</v>
      </c>
      <c r="Q534" s="16">
        <v>0</v>
      </c>
      <c r="R534" s="16">
        <v>0</v>
      </c>
      <c r="S534" s="16">
        <v>0</v>
      </c>
      <c r="T534" s="16">
        <v>19699.3</v>
      </c>
      <c r="U534" s="16">
        <v>0</v>
      </c>
      <c r="V534" s="16">
        <v>0</v>
      </c>
      <c r="W534" s="16">
        <v>0</v>
      </c>
      <c r="X534" s="16">
        <v>0</v>
      </c>
      <c r="Y534" s="16">
        <v>938.1</v>
      </c>
      <c r="Z534" s="16">
        <v>0</v>
      </c>
      <c r="AA534" s="16">
        <v>3752.3</v>
      </c>
      <c r="BI534" s="15" t="s">
        <v>437</v>
      </c>
      <c r="BJ534" s="16">
        <v>1548.9</v>
      </c>
      <c r="BK534" s="16">
        <v>2478</v>
      </c>
      <c r="BL534" s="16">
        <v>0</v>
      </c>
      <c r="BM534" s="16">
        <v>2787.5</v>
      </c>
      <c r="BN534" s="16">
        <v>0</v>
      </c>
      <c r="BO534" s="16">
        <v>0</v>
      </c>
      <c r="BP534" s="16">
        <v>1548.9</v>
      </c>
      <c r="BQ534" s="16">
        <v>2167.6999999999998</v>
      </c>
      <c r="BR534" s="16">
        <v>0</v>
      </c>
      <c r="BS534" s="16">
        <v>8362.4</v>
      </c>
      <c r="BT534" s="16">
        <v>309.39999999999998</v>
      </c>
      <c r="BU534" s="16">
        <v>0</v>
      </c>
      <c r="BV534" s="16">
        <v>0</v>
      </c>
      <c r="BW534" s="16">
        <v>3407.2</v>
      </c>
      <c r="BX534" s="16">
        <v>929.2</v>
      </c>
      <c r="BY534" s="16">
        <v>0</v>
      </c>
      <c r="BZ534" s="16">
        <v>0</v>
      </c>
      <c r="CA534" s="16">
        <v>0</v>
      </c>
      <c r="CB534" s="16">
        <v>0</v>
      </c>
      <c r="CC534" s="16">
        <v>7123.8</v>
      </c>
      <c r="CD534" s="16">
        <v>15486.2</v>
      </c>
      <c r="CE534" s="16">
        <v>0</v>
      </c>
      <c r="CF534" s="16">
        <v>0</v>
      </c>
      <c r="CG534" s="16">
        <v>6813.5</v>
      </c>
      <c r="CH534" s="16">
        <v>0</v>
      </c>
      <c r="CI534" s="16">
        <v>5574.9</v>
      </c>
    </row>
    <row r="535" spans="1:87" ht="15" thickBot="1" x14ac:dyDescent="0.35">
      <c r="A535" s="15" t="s">
        <v>438</v>
      </c>
      <c r="B535" s="16">
        <v>0</v>
      </c>
      <c r="C535" s="16">
        <v>6566.4</v>
      </c>
      <c r="D535" s="16">
        <v>0</v>
      </c>
      <c r="E535" s="16">
        <v>0</v>
      </c>
      <c r="F535" s="16">
        <v>7504.5</v>
      </c>
      <c r="G535" s="16">
        <v>0</v>
      </c>
      <c r="H535" s="16">
        <v>938.1</v>
      </c>
      <c r="I535" s="16">
        <v>0</v>
      </c>
      <c r="J535" s="16">
        <v>0</v>
      </c>
      <c r="K535" s="16">
        <v>0</v>
      </c>
      <c r="L535" s="16">
        <v>7504.5</v>
      </c>
      <c r="M535" s="16">
        <v>0</v>
      </c>
      <c r="N535" s="16">
        <v>0</v>
      </c>
      <c r="O535" s="16">
        <v>0</v>
      </c>
      <c r="P535" s="16">
        <v>0</v>
      </c>
      <c r="Q535" s="16">
        <v>0</v>
      </c>
      <c r="R535" s="16">
        <v>0</v>
      </c>
      <c r="S535" s="16">
        <v>0</v>
      </c>
      <c r="T535" s="16">
        <v>19699.3</v>
      </c>
      <c r="U535" s="16">
        <v>0</v>
      </c>
      <c r="V535" s="16">
        <v>0</v>
      </c>
      <c r="W535" s="16">
        <v>0</v>
      </c>
      <c r="X535" s="16">
        <v>0</v>
      </c>
      <c r="Y535" s="16">
        <v>938.1</v>
      </c>
      <c r="Z535" s="16">
        <v>0</v>
      </c>
      <c r="AA535" s="16">
        <v>3752.3</v>
      </c>
      <c r="BI535" s="15" t="s">
        <v>438</v>
      </c>
      <c r="BJ535" s="16">
        <v>1548.9</v>
      </c>
      <c r="BK535" s="16">
        <v>2478</v>
      </c>
      <c r="BL535" s="16">
        <v>0</v>
      </c>
      <c r="BM535" s="16">
        <v>2787.5</v>
      </c>
      <c r="BN535" s="16">
        <v>0</v>
      </c>
      <c r="BO535" s="16">
        <v>0</v>
      </c>
      <c r="BP535" s="16">
        <v>1548.9</v>
      </c>
      <c r="BQ535" s="16">
        <v>2167.6999999999998</v>
      </c>
      <c r="BR535" s="16">
        <v>0</v>
      </c>
      <c r="BS535" s="16">
        <v>8362.4</v>
      </c>
      <c r="BT535" s="16">
        <v>309.39999999999998</v>
      </c>
      <c r="BU535" s="16">
        <v>0</v>
      </c>
      <c r="BV535" s="16">
        <v>0</v>
      </c>
      <c r="BW535" s="16">
        <v>3407.2</v>
      </c>
      <c r="BX535" s="16">
        <v>929.2</v>
      </c>
      <c r="BY535" s="16">
        <v>0</v>
      </c>
      <c r="BZ535" s="16">
        <v>0</v>
      </c>
      <c r="CA535" s="16">
        <v>0</v>
      </c>
      <c r="CB535" s="16">
        <v>0</v>
      </c>
      <c r="CC535" s="16">
        <v>7123.8</v>
      </c>
      <c r="CD535" s="16">
        <v>15486.2</v>
      </c>
      <c r="CE535" s="16">
        <v>0</v>
      </c>
      <c r="CF535" s="16">
        <v>0</v>
      </c>
      <c r="CG535" s="16">
        <v>6813.5</v>
      </c>
      <c r="CH535" s="16">
        <v>0</v>
      </c>
      <c r="CI535" s="16">
        <v>5574.9</v>
      </c>
    </row>
    <row r="536" spans="1:87" ht="15" thickBot="1" x14ac:dyDescent="0.35">
      <c r="A536" s="15" t="s">
        <v>439</v>
      </c>
      <c r="B536" s="16">
        <v>0</v>
      </c>
      <c r="C536" s="16">
        <v>6566.4</v>
      </c>
      <c r="D536" s="16">
        <v>0</v>
      </c>
      <c r="E536" s="16">
        <v>0</v>
      </c>
      <c r="F536" s="16">
        <v>7504.5</v>
      </c>
      <c r="G536" s="16">
        <v>0</v>
      </c>
      <c r="H536" s="16">
        <v>938.1</v>
      </c>
      <c r="I536" s="16">
        <v>0</v>
      </c>
      <c r="J536" s="16">
        <v>0</v>
      </c>
      <c r="K536" s="16">
        <v>0</v>
      </c>
      <c r="L536" s="16">
        <v>7504.5</v>
      </c>
      <c r="M536" s="16">
        <v>0</v>
      </c>
      <c r="N536" s="16">
        <v>0</v>
      </c>
      <c r="O536" s="16">
        <v>0</v>
      </c>
      <c r="P536" s="16">
        <v>0</v>
      </c>
      <c r="Q536" s="16">
        <v>0</v>
      </c>
      <c r="R536" s="16">
        <v>0</v>
      </c>
      <c r="S536" s="16">
        <v>0</v>
      </c>
      <c r="T536" s="16">
        <v>19699.3</v>
      </c>
      <c r="U536" s="16">
        <v>0</v>
      </c>
      <c r="V536" s="16">
        <v>0</v>
      </c>
      <c r="W536" s="16">
        <v>0</v>
      </c>
      <c r="X536" s="16">
        <v>0</v>
      </c>
      <c r="Y536" s="16">
        <v>938.1</v>
      </c>
      <c r="Z536" s="16">
        <v>0</v>
      </c>
      <c r="AA536" s="16">
        <v>3752.3</v>
      </c>
      <c r="BI536" s="15" t="s">
        <v>439</v>
      </c>
      <c r="BJ536" s="16">
        <v>1548.9</v>
      </c>
      <c r="BK536" s="16">
        <v>2478</v>
      </c>
      <c r="BL536" s="16">
        <v>0</v>
      </c>
      <c r="BM536" s="16">
        <v>2787.5</v>
      </c>
      <c r="BN536" s="16">
        <v>0</v>
      </c>
      <c r="BO536" s="16">
        <v>0</v>
      </c>
      <c r="BP536" s="16">
        <v>1548.9</v>
      </c>
      <c r="BQ536" s="16">
        <v>2167.6999999999998</v>
      </c>
      <c r="BR536" s="16">
        <v>0</v>
      </c>
      <c r="BS536" s="16">
        <v>8362.4</v>
      </c>
      <c r="BT536" s="16">
        <v>309.39999999999998</v>
      </c>
      <c r="BU536" s="16">
        <v>0</v>
      </c>
      <c r="BV536" s="16">
        <v>0</v>
      </c>
      <c r="BW536" s="16">
        <v>3407.2</v>
      </c>
      <c r="BX536" s="16">
        <v>929.2</v>
      </c>
      <c r="BY536" s="16">
        <v>0</v>
      </c>
      <c r="BZ536" s="16">
        <v>0</v>
      </c>
      <c r="CA536" s="16">
        <v>0</v>
      </c>
      <c r="CB536" s="16">
        <v>0</v>
      </c>
      <c r="CC536" s="16">
        <v>7123.8</v>
      </c>
      <c r="CD536" s="16">
        <v>15486.2</v>
      </c>
      <c r="CE536" s="16">
        <v>0</v>
      </c>
      <c r="CF536" s="16">
        <v>0</v>
      </c>
      <c r="CG536" s="16">
        <v>6813.5</v>
      </c>
      <c r="CH536" s="16">
        <v>0</v>
      </c>
      <c r="CI536" s="16">
        <v>5574.9</v>
      </c>
    </row>
    <row r="537" spans="1:87" ht="15" thickBot="1" x14ac:dyDescent="0.35">
      <c r="A537" s="15" t="s">
        <v>440</v>
      </c>
      <c r="B537" s="16">
        <v>0</v>
      </c>
      <c r="C537" s="16">
        <v>6566.4</v>
      </c>
      <c r="D537" s="16">
        <v>0</v>
      </c>
      <c r="E537" s="16">
        <v>0</v>
      </c>
      <c r="F537" s="16">
        <v>7504.5</v>
      </c>
      <c r="G537" s="16">
        <v>0</v>
      </c>
      <c r="H537" s="16">
        <v>938.1</v>
      </c>
      <c r="I537" s="16">
        <v>0</v>
      </c>
      <c r="J537" s="16">
        <v>0</v>
      </c>
      <c r="K537" s="16">
        <v>0</v>
      </c>
      <c r="L537" s="16">
        <v>7504.5</v>
      </c>
      <c r="M537" s="16">
        <v>0</v>
      </c>
      <c r="N537" s="16">
        <v>0</v>
      </c>
      <c r="O537" s="16">
        <v>0</v>
      </c>
      <c r="P537" s="16">
        <v>0</v>
      </c>
      <c r="Q537" s="16">
        <v>0</v>
      </c>
      <c r="R537" s="16">
        <v>0</v>
      </c>
      <c r="S537" s="16">
        <v>0</v>
      </c>
      <c r="T537" s="16">
        <v>19699.3</v>
      </c>
      <c r="U537" s="16">
        <v>0</v>
      </c>
      <c r="V537" s="16">
        <v>0</v>
      </c>
      <c r="W537" s="16">
        <v>0</v>
      </c>
      <c r="X537" s="16">
        <v>0</v>
      </c>
      <c r="Y537" s="16">
        <v>938.1</v>
      </c>
      <c r="Z537" s="16">
        <v>0</v>
      </c>
      <c r="AA537" s="16">
        <v>3752.3</v>
      </c>
      <c r="BI537" s="15" t="s">
        <v>440</v>
      </c>
      <c r="BJ537" s="16">
        <v>1548.9</v>
      </c>
      <c r="BK537" s="16">
        <v>2478</v>
      </c>
      <c r="BL537" s="16">
        <v>0</v>
      </c>
      <c r="BM537" s="16">
        <v>2787.5</v>
      </c>
      <c r="BN537" s="16">
        <v>0</v>
      </c>
      <c r="BO537" s="16">
        <v>0</v>
      </c>
      <c r="BP537" s="16">
        <v>1548.9</v>
      </c>
      <c r="BQ537" s="16">
        <v>2167.6999999999998</v>
      </c>
      <c r="BR537" s="16">
        <v>0</v>
      </c>
      <c r="BS537" s="16">
        <v>8362.4</v>
      </c>
      <c r="BT537" s="16">
        <v>309.39999999999998</v>
      </c>
      <c r="BU537" s="16">
        <v>0</v>
      </c>
      <c r="BV537" s="16">
        <v>0</v>
      </c>
      <c r="BW537" s="16">
        <v>3407.2</v>
      </c>
      <c r="BX537" s="16">
        <v>929.2</v>
      </c>
      <c r="BY537" s="16">
        <v>0</v>
      </c>
      <c r="BZ537" s="16">
        <v>0</v>
      </c>
      <c r="CA537" s="16">
        <v>0</v>
      </c>
      <c r="CB537" s="16">
        <v>0</v>
      </c>
      <c r="CC537" s="16">
        <v>7123.8</v>
      </c>
      <c r="CD537" s="16">
        <v>15486.2</v>
      </c>
      <c r="CE537" s="16">
        <v>0</v>
      </c>
      <c r="CF537" s="16">
        <v>0</v>
      </c>
      <c r="CG537" s="16">
        <v>6813.5</v>
      </c>
      <c r="CH537" s="16">
        <v>0</v>
      </c>
      <c r="CI537" s="16">
        <v>5574.9</v>
      </c>
    </row>
    <row r="538" spans="1:87" ht="15" thickBot="1" x14ac:dyDescent="0.35">
      <c r="A538" s="15" t="s">
        <v>441</v>
      </c>
      <c r="B538" s="16">
        <v>0</v>
      </c>
      <c r="C538" s="16">
        <v>6566.4</v>
      </c>
      <c r="D538" s="16">
        <v>0</v>
      </c>
      <c r="E538" s="16">
        <v>0</v>
      </c>
      <c r="F538" s="16">
        <v>7504.5</v>
      </c>
      <c r="G538" s="16">
        <v>0</v>
      </c>
      <c r="H538" s="16">
        <v>938.1</v>
      </c>
      <c r="I538" s="16">
        <v>0</v>
      </c>
      <c r="J538" s="16">
        <v>0</v>
      </c>
      <c r="K538" s="16">
        <v>0</v>
      </c>
      <c r="L538" s="16">
        <v>5628.4</v>
      </c>
      <c r="M538" s="16">
        <v>0</v>
      </c>
      <c r="N538" s="16">
        <v>0</v>
      </c>
      <c r="O538" s="16">
        <v>0</v>
      </c>
      <c r="P538" s="16">
        <v>0</v>
      </c>
      <c r="Q538" s="16">
        <v>0</v>
      </c>
      <c r="R538" s="16">
        <v>0</v>
      </c>
      <c r="S538" s="16">
        <v>0</v>
      </c>
      <c r="T538" s="16">
        <v>19699.3</v>
      </c>
      <c r="U538" s="16">
        <v>0</v>
      </c>
      <c r="V538" s="16">
        <v>0</v>
      </c>
      <c r="W538" s="16">
        <v>0</v>
      </c>
      <c r="X538" s="16">
        <v>0</v>
      </c>
      <c r="Y538" s="16">
        <v>938.1</v>
      </c>
      <c r="Z538" s="16">
        <v>0</v>
      </c>
      <c r="AA538" s="16">
        <v>3752.3</v>
      </c>
      <c r="BI538" s="15" t="s">
        <v>441</v>
      </c>
      <c r="BJ538" s="16">
        <v>1548.9</v>
      </c>
      <c r="BK538" s="16">
        <v>2478</v>
      </c>
      <c r="BL538" s="16">
        <v>0</v>
      </c>
      <c r="BM538" s="16">
        <v>2787.5</v>
      </c>
      <c r="BN538" s="16">
        <v>0</v>
      </c>
      <c r="BO538" s="16">
        <v>0</v>
      </c>
      <c r="BP538" s="16">
        <v>1548.9</v>
      </c>
      <c r="BQ538" s="16">
        <v>2167.6999999999998</v>
      </c>
      <c r="BR538" s="16">
        <v>0</v>
      </c>
      <c r="BS538" s="16">
        <v>8362.4</v>
      </c>
      <c r="BT538" s="16">
        <v>309.39999999999998</v>
      </c>
      <c r="BU538" s="16">
        <v>0</v>
      </c>
      <c r="BV538" s="16">
        <v>0</v>
      </c>
      <c r="BW538" s="16">
        <v>3407.2</v>
      </c>
      <c r="BX538" s="16">
        <v>929.2</v>
      </c>
      <c r="BY538" s="16">
        <v>0</v>
      </c>
      <c r="BZ538" s="16">
        <v>0</v>
      </c>
      <c r="CA538" s="16">
        <v>0</v>
      </c>
      <c r="CB538" s="16">
        <v>0</v>
      </c>
      <c r="CC538" s="16">
        <v>7123.8</v>
      </c>
      <c r="CD538" s="16">
        <v>15486.2</v>
      </c>
      <c r="CE538" s="16">
        <v>0</v>
      </c>
      <c r="CF538" s="16">
        <v>0</v>
      </c>
      <c r="CG538" s="16">
        <v>6813.5</v>
      </c>
      <c r="CH538" s="16">
        <v>0</v>
      </c>
      <c r="CI538" s="16">
        <v>5574.9</v>
      </c>
    </row>
    <row r="539" spans="1:87" ht="15" thickBot="1" x14ac:dyDescent="0.35">
      <c r="A539" s="15" t="s">
        <v>442</v>
      </c>
      <c r="B539" s="16">
        <v>0</v>
      </c>
      <c r="C539" s="16">
        <v>6566.4</v>
      </c>
      <c r="D539" s="16">
        <v>0</v>
      </c>
      <c r="E539" s="16">
        <v>0</v>
      </c>
      <c r="F539" s="16">
        <v>7504.5</v>
      </c>
      <c r="G539" s="16">
        <v>0</v>
      </c>
      <c r="H539" s="16">
        <v>938.1</v>
      </c>
      <c r="I539" s="16">
        <v>0</v>
      </c>
      <c r="J539" s="16">
        <v>0</v>
      </c>
      <c r="K539" s="16">
        <v>0</v>
      </c>
      <c r="L539" s="16">
        <v>5628.4</v>
      </c>
      <c r="M539" s="16">
        <v>0</v>
      </c>
      <c r="N539" s="16">
        <v>0</v>
      </c>
      <c r="O539" s="16">
        <v>0</v>
      </c>
      <c r="P539" s="16">
        <v>0</v>
      </c>
      <c r="Q539" s="16">
        <v>0</v>
      </c>
      <c r="R539" s="16">
        <v>0</v>
      </c>
      <c r="S539" s="16">
        <v>0</v>
      </c>
      <c r="T539" s="16">
        <v>19699.3</v>
      </c>
      <c r="U539" s="16">
        <v>0</v>
      </c>
      <c r="V539" s="16">
        <v>0</v>
      </c>
      <c r="W539" s="16">
        <v>0</v>
      </c>
      <c r="X539" s="16">
        <v>0</v>
      </c>
      <c r="Y539" s="16">
        <v>938.1</v>
      </c>
      <c r="Z539" s="16">
        <v>0</v>
      </c>
      <c r="AA539" s="16">
        <v>3752.3</v>
      </c>
      <c r="BI539" s="15" t="s">
        <v>442</v>
      </c>
      <c r="BJ539" s="16">
        <v>1548.9</v>
      </c>
      <c r="BK539" s="16">
        <v>2478</v>
      </c>
      <c r="BL539" s="16">
        <v>0</v>
      </c>
      <c r="BM539" s="16">
        <v>2787.5</v>
      </c>
      <c r="BN539" s="16">
        <v>0</v>
      </c>
      <c r="BO539" s="16">
        <v>0</v>
      </c>
      <c r="BP539" s="16">
        <v>1548.9</v>
      </c>
      <c r="BQ539" s="16">
        <v>2167.6999999999998</v>
      </c>
      <c r="BR539" s="16">
        <v>0</v>
      </c>
      <c r="BS539" s="16">
        <v>8362.4</v>
      </c>
      <c r="BT539" s="16">
        <v>309.39999999999998</v>
      </c>
      <c r="BU539" s="16">
        <v>0</v>
      </c>
      <c r="BV539" s="16">
        <v>0</v>
      </c>
      <c r="BW539" s="16">
        <v>3407.2</v>
      </c>
      <c r="BX539" s="16">
        <v>929.2</v>
      </c>
      <c r="BY539" s="16">
        <v>0</v>
      </c>
      <c r="BZ539" s="16">
        <v>0</v>
      </c>
      <c r="CA539" s="16">
        <v>0</v>
      </c>
      <c r="CB539" s="16">
        <v>0</v>
      </c>
      <c r="CC539" s="16">
        <v>7123.8</v>
      </c>
      <c r="CD539" s="16">
        <v>6194.7</v>
      </c>
      <c r="CE539" s="16">
        <v>0</v>
      </c>
      <c r="CF539" s="16">
        <v>0</v>
      </c>
      <c r="CG539" s="16">
        <v>6813.5</v>
      </c>
      <c r="CH539" s="16">
        <v>0</v>
      </c>
      <c r="CI539" s="16">
        <v>5574.9</v>
      </c>
    </row>
    <row r="540" spans="1:87" ht="15" thickBot="1" x14ac:dyDescent="0.35">
      <c r="A540" s="15" t="s">
        <v>443</v>
      </c>
      <c r="B540" s="16">
        <v>0</v>
      </c>
      <c r="C540" s="16">
        <v>6566.4</v>
      </c>
      <c r="D540" s="16">
        <v>0</v>
      </c>
      <c r="E540" s="16">
        <v>0</v>
      </c>
      <c r="F540" s="16">
        <v>7504.5</v>
      </c>
      <c r="G540" s="16">
        <v>0</v>
      </c>
      <c r="H540" s="16">
        <v>938.1</v>
      </c>
      <c r="I540" s="16">
        <v>0</v>
      </c>
      <c r="J540" s="16">
        <v>0</v>
      </c>
      <c r="K540" s="16">
        <v>0</v>
      </c>
      <c r="L540" s="16">
        <v>5628.4</v>
      </c>
      <c r="M540" s="16">
        <v>0</v>
      </c>
      <c r="N540" s="16">
        <v>0</v>
      </c>
      <c r="O540" s="16">
        <v>0</v>
      </c>
      <c r="P540" s="16">
        <v>0</v>
      </c>
      <c r="Q540" s="16">
        <v>0</v>
      </c>
      <c r="R540" s="16">
        <v>0</v>
      </c>
      <c r="S540" s="16">
        <v>0</v>
      </c>
      <c r="T540" s="16">
        <v>19699.3</v>
      </c>
      <c r="U540" s="16">
        <v>0</v>
      </c>
      <c r="V540" s="16">
        <v>0</v>
      </c>
      <c r="W540" s="16">
        <v>0</v>
      </c>
      <c r="X540" s="16">
        <v>0</v>
      </c>
      <c r="Y540" s="16">
        <v>938.1</v>
      </c>
      <c r="Z540" s="16">
        <v>0</v>
      </c>
      <c r="AA540" s="16">
        <v>3752.3</v>
      </c>
      <c r="BI540" s="15" t="s">
        <v>443</v>
      </c>
      <c r="BJ540" s="16">
        <v>1548.9</v>
      </c>
      <c r="BK540" s="16">
        <v>2478</v>
      </c>
      <c r="BL540" s="16">
        <v>0</v>
      </c>
      <c r="BM540" s="16">
        <v>2787.5</v>
      </c>
      <c r="BN540" s="16">
        <v>0</v>
      </c>
      <c r="BO540" s="16">
        <v>0</v>
      </c>
      <c r="BP540" s="16">
        <v>1548.9</v>
      </c>
      <c r="BQ540" s="16">
        <v>2167.6999999999998</v>
      </c>
      <c r="BR540" s="16">
        <v>0</v>
      </c>
      <c r="BS540" s="16">
        <v>8362.4</v>
      </c>
      <c r="BT540" s="16">
        <v>309.39999999999998</v>
      </c>
      <c r="BU540" s="16">
        <v>0</v>
      </c>
      <c r="BV540" s="16">
        <v>0</v>
      </c>
      <c r="BW540" s="16">
        <v>3407.2</v>
      </c>
      <c r="BX540" s="16">
        <v>929.2</v>
      </c>
      <c r="BY540" s="16">
        <v>0</v>
      </c>
      <c r="BZ540" s="16">
        <v>0</v>
      </c>
      <c r="CA540" s="16">
        <v>0</v>
      </c>
      <c r="CB540" s="16">
        <v>0</v>
      </c>
      <c r="CC540" s="16">
        <v>7123.8</v>
      </c>
      <c r="CD540" s="16">
        <v>5265.5</v>
      </c>
      <c r="CE540" s="16">
        <v>0</v>
      </c>
      <c r="CF540" s="16">
        <v>0</v>
      </c>
      <c r="CG540" s="16">
        <v>6813.5</v>
      </c>
      <c r="CH540" s="16">
        <v>0</v>
      </c>
      <c r="CI540" s="16">
        <v>5574.9</v>
      </c>
    </row>
    <row r="541" spans="1:87" ht="15" thickBot="1" x14ac:dyDescent="0.35">
      <c r="A541" s="15" t="s">
        <v>444</v>
      </c>
      <c r="B541" s="16">
        <v>0</v>
      </c>
      <c r="C541" s="16">
        <v>6566.4</v>
      </c>
      <c r="D541" s="16">
        <v>0</v>
      </c>
      <c r="E541" s="16">
        <v>0</v>
      </c>
      <c r="F541" s="16">
        <v>7504.5</v>
      </c>
      <c r="G541" s="16">
        <v>0</v>
      </c>
      <c r="H541" s="16">
        <v>938.1</v>
      </c>
      <c r="I541" s="16">
        <v>0</v>
      </c>
      <c r="J541" s="16">
        <v>0</v>
      </c>
      <c r="K541" s="16">
        <v>0</v>
      </c>
      <c r="L541" s="16">
        <v>5628.4</v>
      </c>
      <c r="M541" s="16">
        <v>0</v>
      </c>
      <c r="N541" s="16">
        <v>0</v>
      </c>
      <c r="O541" s="16">
        <v>0</v>
      </c>
      <c r="P541" s="16">
        <v>0</v>
      </c>
      <c r="Q541" s="16">
        <v>0</v>
      </c>
      <c r="R541" s="16">
        <v>0</v>
      </c>
      <c r="S541" s="16">
        <v>0</v>
      </c>
      <c r="T541" s="16">
        <v>19699.3</v>
      </c>
      <c r="U541" s="16">
        <v>0</v>
      </c>
      <c r="V541" s="16">
        <v>0</v>
      </c>
      <c r="W541" s="16">
        <v>0</v>
      </c>
      <c r="X541" s="16">
        <v>0</v>
      </c>
      <c r="Y541" s="16">
        <v>938.1</v>
      </c>
      <c r="Z541" s="16">
        <v>0</v>
      </c>
      <c r="AA541" s="16">
        <v>3752.3</v>
      </c>
      <c r="BI541" s="15" t="s">
        <v>444</v>
      </c>
      <c r="BJ541" s="16">
        <v>1548.9</v>
      </c>
      <c r="BK541" s="16">
        <v>2478</v>
      </c>
      <c r="BL541" s="16">
        <v>0</v>
      </c>
      <c r="BM541" s="16">
        <v>2787.5</v>
      </c>
      <c r="BN541" s="16">
        <v>0</v>
      </c>
      <c r="BO541" s="16">
        <v>0</v>
      </c>
      <c r="BP541" s="16">
        <v>1548.9</v>
      </c>
      <c r="BQ541" s="16">
        <v>2167.6999999999998</v>
      </c>
      <c r="BR541" s="16">
        <v>0</v>
      </c>
      <c r="BS541" s="16">
        <v>8362.4</v>
      </c>
      <c r="BT541" s="16">
        <v>309.39999999999998</v>
      </c>
      <c r="BU541" s="16">
        <v>0</v>
      </c>
      <c r="BV541" s="16">
        <v>0</v>
      </c>
      <c r="BW541" s="16">
        <v>3407.2</v>
      </c>
      <c r="BX541" s="16">
        <v>929.2</v>
      </c>
      <c r="BY541" s="16">
        <v>0</v>
      </c>
      <c r="BZ541" s="16">
        <v>0</v>
      </c>
      <c r="CA541" s="16">
        <v>0</v>
      </c>
      <c r="CB541" s="16">
        <v>0</v>
      </c>
      <c r="CC541" s="16">
        <v>7123.8</v>
      </c>
      <c r="CD541" s="16">
        <v>5265.5</v>
      </c>
      <c r="CE541" s="16">
        <v>0</v>
      </c>
      <c r="CF541" s="16">
        <v>0</v>
      </c>
      <c r="CG541" s="16">
        <v>6813.5</v>
      </c>
      <c r="CH541" s="16">
        <v>0</v>
      </c>
      <c r="CI541" s="16">
        <v>5574.9</v>
      </c>
    </row>
    <row r="542" spans="1:87" ht="15" thickBot="1" x14ac:dyDescent="0.35">
      <c r="A542" s="15" t="s">
        <v>445</v>
      </c>
      <c r="B542" s="16">
        <v>0</v>
      </c>
      <c r="C542" s="16">
        <v>6566.4</v>
      </c>
      <c r="D542" s="16">
        <v>0</v>
      </c>
      <c r="E542" s="16">
        <v>0</v>
      </c>
      <c r="F542" s="16">
        <v>7504.5</v>
      </c>
      <c r="G542" s="16">
        <v>0</v>
      </c>
      <c r="H542" s="16">
        <v>938.1</v>
      </c>
      <c r="I542" s="16">
        <v>0</v>
      </c>
      <c r="J542" s="16">
        <v>0</v>
      </c>
      <c r="K542" s="16">
        <v>0</v>
      </c>
      <c r="L542" s="16">
        <v>5628.4</v>
      </c>
      <c r="M542" s="16">
        <v>0</v>
      </c>
      <c r="N542" s="16">
        <v>0</v>
      </c>
      <c r="O542" s="16">
        <v>0</v>
      </c>
      <c r="P542" s="16">
        <v>0</v>
      </c>
      <c r="Q542" s="16">
        <v>0</v>
      </c>
      <c r="R542" s="16">
        <v>0</v>
      </c>
      <c r="S542" s="16">
        <v>0</v>
      </c>
      <c r="T542" s="16">
        <v>19699.3</v>
      </c>
      <c r="U542" s="16">
        <v>0</v>
      </c>
      <c r="V542" s="16">
        <v>0</v>
      </c>
      <c r="W542" s="16">
        <v>0</v>
      </c>
      <c r="X542" s="16">
        <v>0</v>
      </c>
      <c r="Y542" s="16">
        <v>938.1</v>
      </c>
      <c r="Z542" s="16">
        <v>0</v>
      </c>
      <c r="AA542" s="16">
        <v>3752.3</v>
      </c>
      <c r="BI542" s="15" t="s">
        <v>445</v>
      </c>
      <c r="BJ542" s="16">
        <v>1548.9</v>
      </c>
      <c r="BK542" s="16">
        <v>2478</v>
      </c>
      <c r="BL542" s="16">
        <v>0</v>
      </c>
      <c r="BM542" s="16">
        <v>2787.5</v>
      </c>
      <c r="BN542" s="16">
        <v>0</v>
      </c>
      <c r="BO542" s="16">
        <v>0</v>
      </c>
      <c r="BP542" s="16">
        <v>1548.9</v>
      </c>
      <c r="BQ542" s="16">
        <v>2167.6999999999998</v>
      </c>
      <c r="BR542" s="16">
        <v>0</v>
      </c>
      <c r="BS542" s="16">
        <v>8362.4</v>
      </c>
      <c r="BT542" s="16">
        <v>309.39999999999998</v>
      </c>
      <c r="BU542" s="16">
        <v>0</v>
      </c>
      <c r="BV542" s="16">
        <v>0</v>
      </c>
      <c r="BW542" s="16">
        <v>3407.2</v>
      </c>
      <c r="BX542" s="16">
        <v>929.2</v>
      </c>
      <c r="BY542" s="16">
        <v>0</v>
      </c>
      <c r="BZ542" s="16">
        <v>0</v>
      </c>
      <c r="CA542" s="16">
        <v>0</v>
      </c>
      <c r="CB542" s="16">
        <v>0</v>
      </c>
      <c r="CC542" s="16">
        <v>7123.8</v>
      </c>
      <c r="CD542" s="16">
        <v>5265.5</v>
      </c>
      <c r="CE542" s="16">
        <v>0</v>
      </c>
      <c r="CF542" s="16">
        <v>0</v>
      </c>
      <c r="CG542" s="16">
        <v>6813.5</v>
      </c>
      <c r="CH542" s="16">
        <v>0</v>
      </c>
      <c r="CI542" s="16">
        <v>5574.9</v>
      </c>
    </row>
    <row r="543" spans="1:87" ht="15" thickBot="1" x14ac:dyDescent="0.35">
      <c r="A543" s="15" t="s">
        <v>446</v>
      </c>
      <c r="B543" s="16">
        <v>0</v>
      </c>
      <c r="C543" s="16">
        <v>6566.4</v>
      </c>
      <c r="D543" s="16">
        <v>0</v>
      </c>
      <c r="E543" s="16">
        <v>0</v>
      </c>
      <c r="F543" s="16">
        <v>7504.5</v>
      </c>
      <c r="G543" s="16">
        <v>0</v>
      </c>
      <c r="H543" s="16">
        <v>938.1</v>
      </c>
      <c r="I543" s="16">
        <v>0</v>
      </c>
      <c r="J543" s="16">
        <v>0</v>
      </c>
      <c r="K543" s="16">
        <v>0</v>
      </c>
      <c r="L543" s="16">
        <v>5628.4</v>
      </c>
      <c r="M543" s="16">
        <v>0</v>
      </c>
      <c r="N543" s="16">
        <v>0</v>
      </c>
      <c r="O543" s="16">
        <v>0</v>
      </c>
      <c r="P543" s="16">
        <v>0</v>
      </c>
      <c r="Q543" s="16">
        <v>0</v>
      </c>
      <c r="R543" s="16">
        <v>0</v>
      </c>
      <c r="S543" s="16">
        <v>0</v>
      </c>
      <c r="T543" s="16">
        <v>19699.3</v>
      </c>
      <c r="U543" s="16">
        <v>0</v>
      </c>
      <c r="V543" s="16">
        <v>0</v>
      </c>
      <c r="W543" s="16">
        <v>0</v>
      </c>
      <c r="X543" s="16">
        <v>0</v>
      </c>
      <c r="Y543" s="16">
        <v>938.1</v>
      </c>
      <c r="Z543" s="16">
        <v>0</v>
      </c>
      <c r="AA543" s="16">
        <v>3752.3</v>
      </c>
      <c r="BI543" s="15" t="s">
        <v>446</v>
      </c>
      <c r="BJ543" s="16">
        <v>1548.9</v>
      </c>
      <c r="BK543" s="16">
        <v>2478</v>
      </c>
      <c r="BL543" s="16">
        <v>0</v>
      </c>
      <c r="BM543" s="16">
        <v>2787.5</v>
      </c>
      <c r="BN543" s="16">
        <v>0</v>
      </c>
      <c r="BO543" s="16">
        <v>0</v>
      </c>
      <c r="BP543" s="16">
        <v>1548.9</v>
      </c>
      <c r="BQ543" s="16">
        <v>2167.6999999999998</v>
      </c>
      <c r="BR543" s="16">
        <v>0</v>
      </c>
      <c r="BS543" s="16">
        <v>8362.4</v>
      </c>
      <c r="BT543" s="16">
        <v>309.39999999999998</v>
      </c>
      <c r="BU543" s="16">
        <v>0</v>
      </c>
      <c r="BV543" s="16">
        <v>0</v>
      </c>
      <c r="BW543" s="16">
        <v>3407.2</v>
      </c>
      <c r="BX543" s="16">
        <v>929.2</v>
      </c>
      <c r="BY543" s="16">
        <v>0</v>
      </c>
      <c r="BZ543" s="16">
        <v>0</v>
      </c>
      <c r="CA543" s="16">
        <v>0</v>
      </c>
      <c r="CB543" s="16">
        <v>0</v>
      </c>
      <c r="CC543" s="16">
        <v>7123.8</v>
      </c>
      <c r="CD543" s="16">
        <v>5265.5</v>
      </c>
      <c r="CE543" s="16">
        <v>0</v>
      </c>
      <c r="CF543" s="16">
        <v>0</v>
      </c>
      <c r="CG543" s="16">
        <v>6813.5</v>
      </c>
      <c r="CH543" s="16">
        <v>0</v>
      </c>
      <c r="CI543" s="16">
        <v>5574.9</v>
      </c>
    </row>
    <row r="544" spans="1:87" ht="15" thickBot="1" x14ac:dyDescent="0.35">
      <c r="A544" s="15" t="s">
        <v>447</v>
      </c>
      <c r="B544" s="16">
        <v>0</v>
      </c>
      <c r="C544" s="16">
        <v>6566.4</v>
      </c>
      <c r="D544" s="16">
        <v>0</v>
      </c>
      <c r="E544" s="16">
        <v>0</v>
      </c>
      <c r="F544" s="16">
        <v>7504.5</v>
      </c>
      <c r="G544" s="16">
        <v>0</v>
      </c>
      <c r="H544" s="16">
        <v>938.1</v>
      </c>
      <c r="I544" s="16">
        <v>0</v>
      </c>
      <c r="J544" s="16">
        <v>0</v>
      </c>
      <c r="K544" s="16">
        <v>0</v>
      </c>
      <c r="L544" s="16">
        <v>5628.4</v>
      </c>
      <c r="M544" s="16">
        <v>0</v>
      </c>
      <c r="N544" s="16">
        <v>0</v>
      </c>
      <c r="O544" s="16">
        <v>0</v>
      </c>
      <c r="P544" s="16">
        <v>0</v>
      </c>
      <c r="Q544" s="16">
        <v>0</v>
      </c>
      <c r="R544" s="16">
        <v>0</v>
      </c>
      <c r="S544" s="16">
        <v>0</v>
      </c>
      <c r="T544" s="16">
        <v>19699.3</v>
      </c>
      <c r="U544" s="16">
        <v>0</v>
      </c>
      <c r="V544" s="16">
        <v>0</v>
      </c>
      <c r="W544" s="16">
        <v>0</v>
      </c>
      <c r="X544" s="16">
        <v>0</v>
      </c>
      <c r="Y544" s="16">
        <v>938.1</v>
      </c>
      <c r="Z544" s="16">
        <v>0</v>
      </c>
      <c r="AA544" s="16">
        <v>3752.3</v>
      </c>
      <c r="BI544" s="15" t="s">
        <v>447</v>
      </c>
      <c r="BJ544" s="16">
        <v>1548.9</v>
      </c>
      <c r="BK544" s="16">
        <v>2478</v>
      </c>
      <c r="BL544" s="16">
        <v>0</v>
      </c>
      <c r="BM544" s="16">
        <v>2787.5</v>
      </c>
      <c r="BN544" s="16">
        <v>0</v>
      </c>
      <c r="BO544" s="16">
        <v>0</v>
      </c>
      <c r="BP544" s="16">
        <v>1548.9</v>
      </c>
      <c r="BQ544" s="16">
        <v>2167.6999999999998</v>
      </c>
      <c r="BR544" s="16">
        <v>0</v>
      </c>
      <c r="BS544" s="16">
        <v>8362.4</v>
      </c>
      <c r="BT544" s="16">
        <v>309.39999999999998</v>
      </c>
      <c r="BU544" s="16">
        <v>0</v>
      </c>
      <c r="BV544" s="16">
        <v>0</v>
      </c>
      <c r="BW544" s="16">
        <v>3407.2</v>
      </c>
      <c r="BX544" s="16">
        <v>929.2</v>
      </c>
      <c r="BY544" s="16">
        <v>0</v>
      </c>
      <c r="BZ544" s="16">
        <v>0</v>
      </c>
      <c r="CA544" s="16">
        <v>0</v>
      </c>
      <c r="CB544" s="16">
        <v>0</v>
      </c>
      <c r="CC544" s="16">
        <v>7123.8</v>
      </c>
      <c r="CD544" s="16">
        <v>5265.5</v>
      </c>
      <c r="CE544" s="16">
        <v>0</v>
      </c>
      <c r="CF544" s="16">
        <v>0</v>
      </c>
      <c r="CG544" s="16">
        <v>6813.5</v>
      </c>
      <c r="CH544" s="16">
        <v>0</v>
      </c>
      <c r="CI544" s="16">
        <v>5574.9</v>
      </c>
    </row>
    <row r="545" spans="1:87" ht="15" thickBot="1" x14ac:dyDescent="0.35">
      <c r="A545" s="15" t="s">
        <v>448</v>
      </c>
      <c r="B545" s="16">
        <v>0</v>
      </c>
      <c r="C545" s="16">
        <v>6566.4</v>
      </c>
      <c r="D545" s="16">
        <v>0</v>
      </c>
      <c r="E545" s="16">
        <v>0</v>
      </c>
      <c r="F545" s="16">
        <v>7504.5</v>
      </c>
      <c r="G545" s="16">
        <v>0</v>
      </c>
      <c r="H545" s="16">
        <v>938.1</v>
      </c>
      <c r="I545" s="16">
        <v>0</v>
      </c>
      <c r="J545" s="16">
        <v>0</v>
      </c>
      <c r="K545" s="16">
        <v>0</v>
      </c>
      <c r="L545" s="16">
        <v>5628.4</v>
      </c>
      <c r="M545" s="16">
        <v>0</v>
      </c>
      <c r="N545" s="16">
        <v>0</v>
      </c>
      <c r="O545" s="16">
        <v>0</v>
      </c>
      <c r="P545" s="16">
        <v>0</v>
      </c>
      <c r="Q545" s="16">
        <v>0</v>
      </c>
      <c r="R545" s="16">
        <v>0</v>
      </c>
      <c r="S545" s="16">
        <v>0</v>
      </c>
      <c r="T545" s="16">
        <v>19699.3</v>
      </c>
      <c r="U545" s="16">
        <v>0</v>
      </c>
      <c r="V545" s="16">
        <v>0</v>
      </c>
      <c r="W545" s="16">
        <v>0</v>
      </c>
      <c r="X545" s="16">
        <v>0</v>
      </c>
      <c r="Y545" s="16">
        <v>938.1</v>
      </c>
      <c r="Z545" s="16">
        <v>0</v>
      </c>
      <c r="AA545" s="16">
        <v>3752.3</v>
      </c>
      <c r="BI545" s="15" t="s">
        <v>448</v>
      </c>
      <c r="BJ545" s="16">
        <v>1548.9</v>
      </c>
      <c r="BK545" s="16">
        <v>2478</v>
      </c>
      <c r="BL545" s="16">
        <v>0</v>
      </c>
      <c r="BM545" s="16">
        <v>2787.5</v>
      </c>
      <c r="BN545" s="16">
        <v>0</v>
      </c>
      <c r="BO545" s="16">
        <v>0</v>
      </c>
      <c r="BP545" s="16">
        <v>1548.9</v>
      </c>
      <c r="BQ545" s="16">
        <v>2167.6999999999998</v>
      </c>
      <c r="BR545" s="16">
        <v>0</v>
      </c>
      <c r="BS545" s="16">
        <v>8362.4</v>
      </c>
      <c r="BT545" s="16">
        <v>309.39999999999998</v>
      </c>
      <c r="BU545" s="16">
        <v>0</v>
      </c>
      <c r="BV545" s="16">
        <v>0</v>
      </c>
      <c r="BW545" s="16">
        <v>3407.2</v>
      </c>
      <c r="BX545" s="16">
        <v>929.2</v>
      </c>
      <c r="BY545" s="16">
        <v>0</v>
      </c>
      <c r="BZ545" s="16">
        <v>0</v>
      </c>
      <c r="CA545" s="16">
        <v>0</v>
      </c>
      <c r="CB545" s="16">
        <v>0</v>
      </c>
      <c r="CC545" s="16">
        <v>7123.8</v>
      </c>
      <c r="CD545" s="16">
        <v>5265.5</v>
      </c>
      <c r="CE545" s="16">
        <v>0</v>
      </c>
      <c r="CF545" s="16">
        <v>0</v>
      </c>
      <c r="CG545" s="16">
        <v>6813.5</v>
      </c>
      <c r="CH545" s="16">
        <v>0</v>
      </c>
      <c r="CI545" s="16">
        <v>5574.9</v>
      </c>
    </row>
    <row r="546" spans="1:87" ht="15" thickBot="1" x14ac:dyDescent="0.35">
      <c r="A546" s="15" t="s">
        <v>449</v>
      </c>
      <c r="B546" s="16">
        <v>0</v>
      </c>
      <c r="C546" s="16">
        <v>6566.4</v>
      </c>
      <c r="D546" s="16">
        <v>0</v>
      </c>
      <c r="E546" s="16">
        <v>0</v>
      </c>
      <c r="F546" s="16">
        <v>7504.5</v>
      </c>
      <c r="G546" s="16">
        <v>0</v>
      </c>
      <c r="H546" s="16">
        <v>938.1</v>
      </c>
      <c r="I546" s="16">
        <v>0</v>
      </c>
      <c r="J546" s="16">
        <v>0</v>
      </c>
      <c r="K546" s="16">
        <v>0</v>
      </c>
      <c r="L546" s="16">
        <v>5628.4</v>
      </c>
      <c r="M546" s="16">
        <v>0</v>
      </c>
      <c r="N546" s="16">
        <v>0</v>
      </c>
      <c r="O546" s="16">
        <v>0</v>
      </c>
      <c r="P546" s="16">
        <v>0</v>
      </c>
      <c r="Q546" s="16">
        <v>0</v>
      </c>
      <c r="R546" s="16">
        <v>0</v>
      </c>
      <c r="S546" s="16">
        <v>0</v>
      </c>
      <c r="T546" s="16">
        <v>19699.3</v>
      </c>
      <c r="U546" s="16">
        <v>0</v>
      </c>
      <c r="V546" s="16">
        <v>0</v>
      </c>
      <c r="W546" s="16">
        <v>0</v>
      </c>
      <c r="X546" s="16">
        <v>0</v>
      </c>
      <c r="Y546" s="16">
        <v>938.1</v>
      </c>
      <c r="Z546" s="16">
        <v>0</v>
      </c>
      <c r="AA546" s="16">
        <v>3752.3</v>
      </c>
      <c r="BI546" s="15" t="s">
        <v>449</v>
      </c>
      <c r="BJ546" s="16">
        <v>1548.9</v>
      </c>
      <c r="BK546" s="16">
        <v>2478</v>
      </c>
      <c r="BL546" s="16">
        <v>0</v>
      </c>
      <c r="BM546" s="16">
        <v>2787.5</v>
      </c>
      <c r="BN546" s="16">
        <v>0</v>
      </c>
      <c r="BO546" s="16">
        <v>0</v>
      </c>
      <c r="BP546" s="16">
        <v>1548.9</v>
      </c>
      <c r="BQ546" s="16">
        <v>2167.6999999999998</v>
      </c>
      <c r="BR546" s="16">
        <v>0</v>
      </c>
      <c r="BS546" s="16">
        <v>8362.4</v>
      </c>
      <c r="BT546" s="16">
        <v>309.39999999999998</v>
      </c>
      <c r="BU546" s="16">
        <v>0</v>
      </c>
      <c r="BV546" s="16">
        <v>0</v>
      </c>
      <c r="BW546" s="16">
        <v>3407.2</v>
      </c>
      <c r="BX546" s="16">
        <v>929.2</v>
      </c>
      <c r="BY546" s="16">
        <v>0</v>
      </c>
      <c r="BZ546" s="16">
        <v>0</v>
      </c>
      <c r="CA546" s="16">
        <v>0</v>
      </c>
      <c r="CB546" s="16">
        <v>0</v>
      </c>
      <c r="CC546" s="16">
        <v>7123.8</v>
      </c>
      <c r="CD546" s="16">
        <v>5265.5</v>
      </c>
      <c r="CE546" s="16">
        <v>0</v>
      </c>
      <c r="CF546" s="16">
        <v>0</v>
      </c>
      <c r="CG546" s="16">
        <v>6813.5</v>
      </c>
      <c r="CH546" s="16">
        <v>0</v>
      </c>
      <c r="CI546" s="16">
        <v>5574.9</v>
      </c>
    </row>
    <row r="547" spans="1:87" ht="15" thickBot="1" x14ac:dyDescent="0.35">
      <c r="A547" s="15" t="s">
        <v>450</v>
      </c>
      <c r="B547" s="16">
        <v>0</v>
      </c>
      <c r="C547" s="16">
        <v>6566.4</v>
      </c>
      <c r="D547" s="16">
        <v>0</v>
      </c>
      <c r="E547" s="16">
        <v>0</v>
      </c>
      <c r="F547" s="16">
        <v>7504.5</v>
      </c>
      <c r="G547" s="16">
        <v>0</v>
      </c>
      <c r="H547" s="16">
        <v>938.1</v>
      </c>
      <c r="I547" s="16">
        <v>0</v>
      </c>
      <c r="J547" s="16">
        <v>0</v>
      </c>
      <c r="K547" s="16">
        <v>0</v>
      </c>
      <c r="L547" s="16">
        <v>5628.4</v>
      </c>
      <c r="M547" s="16">
        <v>0</v>
      </c>
      <c r="N547" s="16">
        <v>0</v>
      </c>
      <c r="O547" s="16">
        <v>0</v>
      </c>
      <c r="P547" s="16">
        <v>0</v>
      </c>
      <c r="Q547" s="16">
        <v>0</v>
      </c>
      <c r="R547" s="16">
        <v>0</v>
      </c>
      <c r="S547" s="16">
        <v>0</v>
      </c>
      <c r="T547" s="16">
        <v>19699.3</v>
      </c>
      <c r="U547" s="16">
        <v>0</v>
      </c>
      <c r="V547" s="16">
        <v>0</v>
      </c>
      <c r="W547" s="16">
        <v>0</v>
      </c>
      <c r="X547" s="16">
        <v>0</v>
      </c>
      <c r="Y547" s="16">
        <v>938.1</v>
      </c>
      <c r="Z547" s="16">
        <v>0</v>
      </c>
      <c r="AA547" s="16">
        <v>3752.3</v>
      </c>
      <c r="BI547" s="15" t="s">
        <v>450</v>
      </c>
      <c r="BJ547" s="16">
        <v>1548.9</v>
      </c>
      <c r="BK547" s="16">
        <v>2478</v>
      </c>
      <c r="BL547" s="16">
        <v>0</v>
      </c>
      <c r="BM547" s="16">
        <v>2787.5</v>
      </c>
      <c r="BN547" s="16">
        <v>0</v>
      </c>
      <c r="BO547" s="16">
        <v>0</v>
      </c>
      <c r="BP547" s="16">
        <v>1548.9</v>
      </c>
      <c r="BQ547" s="16">
        <v>2167.6999999999998</v>
      </c>
      <c r="BR547" s="16">
        <v>0</v>
      </c>
      <c r="BS547" s="16">
        <v>8362.4</v>
      </c>
      <c r="BT547" s="16">
        <v>309.39999999999998</v>
      </c>
      <c r="BU547" s="16">
        <v>0</v>
      </c>
      <c r="BV547" s="16">
        <v>0</v>
      </c>
      <c r="BW547" s="16">
        <v>3407.2</v>
      </c>
      <c r="BX547" s="16">
        <v>929.2</v>
      </c>
      <c r="BY547" s="16">
        <v>0</v>
      </c>
      <c r="BZ547" s="16">
        <v>0</v>
      </c>
      <c r="CA547" s="16">
        <v>0</v>
      </c>
      <c r="CB547" s="16">
        <v>0</v>
      </c>
      <c r="CC547" s="16">
        <v>7123.8</v>
      </c>
      <c r="CD547" s="16">
        <v>5265.5</v>
      </c>
      <c r="CE547" s="16">
        <v>0</v>
      </c>
      <c r="CF547" s="16">
        <v>0</v>
      </c>
      <c r="CG547" s="16">
        <v>6813.5</v>
      </c>
      <c r="CH547" s="16">
        <v>0</v>
      </c>
      <c r="CI547" s="16">
        <v>5574.9</v>
      </c>
    </row>
    <row r="548" spans="1:87" ht="15" thickBot="1" x14ac:dyDescent="0.35">
      <c r="A548" s="15" t="s">
        <v>451</v>
      </c>
      <c r="B548" s="16">
        <v>0</v>
      </c>
      <c r="C548" s="16">
        <v>6566.4</v>
      </c>
      <c r="D548" s="16">
        <v>0</v>
      </c>
      <c r="E548" s="16">
        <v>0</v>
      </c>
      <c r="F548" s="16">
        <v>7504.5</v>
      </c>
      <c r="G548" s="16">
        <v>0</v>
      </c>
      <c r="H548" s="16">
        <v>938.1</v>
      </c>
      <c r="I548" s="16">
        <v>0</v>
      </c>
      <c r="J548" s="16">
        <v>0</v>
      </c>
      <c r="K548" s="16">
        <v>0</v>
      </c>
      <c r="L548" s="16">
        <v>5628.4</v>
      </c>
      <c r="M548" s="16">
        <v>0</v>
      </c>
      <c r="N548" s="16">
        <v>0</v>
      </c>
      <c r="O548" s="16">
        <v>0</v>
      </c>
      <c r="P548" s="16">
        <v>0</v>
      </c>
      <c r="Q548" s="16">
        <v>0</v>
      </c>
      <c r="R548" s="16">
        <v>0</v>
      </c>
      <c r="S548" s="16">
        <v>0</v>
      </c>
      <c r="T548" s="16">
        <v>19699.3</v>
      </c>
      <c r="U548" s="16">
        <v>0</v>
      </c>
      <c r="V548" s="16">
        <v>0</v>
      </c>
      <c r="W548" s="16">
        <v>0</v>
      </c>
      <c r="X548" s="16">
        <v>0</v>
      </c>
      <c r="Y548" s="16">
        <v>938.1</v>
      </c>
      <c r="Z548" s="16">
        <v>0</v>
      </c>
      <c r="AA548" s="16">
        <v>3752.3</v>
      </c>
      <c r="BI548" s="15" t="s">
        <v>451</v>
      </c>
      <c r="BJ548" s="16">
        <v>1548.9</v>
      </c>
      <c r="BK548" s="16">
        <v>2478</v>
      </c>
      <c r="BL548" s="16">
        <v>0</v>
      </c>
      <c r="BM548" s="16">
        <v>2787.5</v>
      </c>
      <c r="BN548" s="16">
        <v>0</v>
      </c>
      <c r="BO548" s="16">
        <v>0</v>
      </c>
      <c r="BP548" s="16">
        <v>1548.9</v>
      </c>
      <c r="BQ548" s="16">
        <v>2167.6999999999998</v>
      </c>
      <c r="BR548" s="16">
        <v>0</v>
      </c>
      <c r="BS548" s="16">
        <v>8362.4</v>
      </c>
      <c r="BT548" s="16">
        <v>309.39999999999998</v>
      </c>
      <c r="BU548" s="16">
        <v>0</v>
      </c>
      <c r="BV548" s="16">
        <v>0</v>
      </c>
      <c r="BW548" s="16">
        <v>3407.2</v>
      </c>
      <c r="BX548" s="16">
        <v>929.2</v>
      </c>
      <c r="BY548" s="16">
        <v>0</v>
      </c>
      <c r="BZ548" s="16">
        <v>0</v>
      </c>
      <c r="CA548" s="16">
        <v>0</v>
      </c>
      <c r="CB548" s="16">
        <v>0</v>
      </c>
      <c r="CC548" s="16">
        <v>7123.8</v>
      </c>
      <c r="CD548" s="16">
        <v>5265.5</v>
      </c>
      <c r="CE548" s="16">
        <v>0</v>
      </c>
      <c r="CF548" s="16">
        <v>0</v>
      </c>
      <c r="CG548" s="16">
        <v>6813.5</v>
      </c>
      <c r="CH548" s="16">
        <v>0</v>
      </c>
      <c r="CI548" s="16">
        <v>5574.9</v>
      </c>
    </row>
    <row r="549" spans="1:87" ht="15" thickBot="1" x14ac:dyDescent="0.35">
      <c r="A549" s="15" t="s">
        <v>452</v>
      </c>
      <c r="B549" s="16">
        <v>0</v>
      </c>
      <c r="C549" s="16">
        <v>6566.4</v>
      </c>
      <c r="D549" s="16">
        <v>0</v>
      </c>
      <c r="E549" s="16">
        <v>0</v>
      </c>
      <c r="F549" s="16">
        <v>7504.5</v>
      </c>
      <c r="G549" s="16">
        <v>0</v>
      </c>
      <c r="H549" s="16">
        <v>938.1</v>
      </c>
      <c r="I549" s="16">
        <v>0</v>
      </c>
      <c r="J549" s="16">
        <v>0</v>
      </c>
      <c r="K549" s="16">
        <v>0</v>
      </c>
      <c r="L549" s="16">
        <v>5628.4</v>
      </c>
      <c r="M549" s="16">
        <v>0</v>
      </c>
      <c r="N549" s="16">
        <v>0</v>
      </c>
      <c r="O549" s="16">
        <v>0</v>
      </c>
      <c r="P549" s="16">
        <v>0</v>
      </c>
      <c r="Q549" s="16">
        <v>0</v>
      </c>
      <c r="R549" s="16">
        <v>0</v>
      </c>
      <c r="S549" s="16">
        <v>0</v>
      </c>
      <c r="T549" s="16">
        <v>19699.3</v>
      </c>
      <c r="U549" s="16">
        <v>0</v>
      </c>
      <c r="V549" s="16">
        <v>0</v>
      </c>
      <c r="W549" s="16">
        <v>0</v>
      </c>
      <c r="X549" s="16">
        <v>0</v>
      </c>
      <c r="Y549" s="16">
        <v>938.1</v>
      </c>
      <c r="Z549" s="16">
        <v>0</v>
      </c>
      <c r="AA549" s="16">
        <v>3752.3</v>
      </c>
      <c r="BI549" s="15" t="s">
        <v>452</v>
      </c>
      <c r="BJ549" s="16">
        <v>1548.9</v>
      </c>
      <c r="BK549" s="16">
        <v>2478</v>
      </c>
      <c r="BL549" s="16">
        <v>0</v>
      </c>
      <c r="BM549" s="16">
        <v>2787.5</v>
      </c>
      <c r="BN549" s="16">
        <v>0</v>
      </c>
      <c r="BO549" s="16">
        <v>0</v>
      </c>
      <c r="BP549" s="16">
        <v>1548.9</v>
      </c>
      <c r="BQ549" s="16">
        <v>2167.6999999999998</v>
      </c>
      <c r="BR549" s="16">
        <v>0</v>
      </c>
      <c r="BS549" s="16">
        <v>8362.4</v>
      </c>
      <c r="BT549" s="16">
        <v>309.39999999999998</v>
      </c>
      <c r="BU549" s="16">
        <v>0</v>
      </c>
      <c r="BV549" s="16">
        <v>0</v>
      </c>
      <c r="BW549" s="16">
        <v>3407.2</v>
      </c>
      <c r="BX549" s="16">
        <v>929.2</v>
      </c>
      <c r="BY549" s="16">
        <v>0</v>
      </c>
      <c r="BZ549" s="16">
        <v>0</v>
      </c>
      <c r="CA549" s="16">
        <v>0</v>
      </c>
      <c r="CB549" s="16">
        <v>0</v>
      </c>
      <c r="CC549" s="16">
        <v>7123.8</v>
      </c>
      <c r="CD549" s="16">
        <v>5265.5</v>
      </c>
      <c r="CE549" s="16">
        <v>0</v>
      </c>
      <c r="CF549" s="16">
        <v>0</v>
      </c>
      <c r="CG549" s="16">
        <v>6813.5</v>
      </c>
      <c r="CH549" s="16">
        <v>0</v>
      </c>
      <c r="CI549" s="16">
        <v>5574.9</v>
      </c>
    </row>
    <row r="550" spans="1:87" ht="15" thickBot="1" x14ac:dyDescent="0.35">
      <c r="A550" s="15" t="s">
        <v>453</v>
      </c>
      <c r="B550" s="16">
        <v>0</v>
      </c>
      <c r="C550" s="16">
        <v>6566.4</v>
      </c>
      <c r="D550" s="16">
        <v>0</v>
      </c>
      <c r="E550" s="16">
        <v>0</v>
      </c>
      <c r="F550" s="16">
        <v>7504.5</v>
      </c>
      <c r="G550" s="16">
        <v>0</v>
      </c>
      <c r="H550" s="16">
        <v>938.1</v>
      </c>
      <c r="I550" s="16">
        <v>0</v>
      </c>
      <c r="J550" s="16">
        <v>0</v>
      </c>
      <c r="K550" s="16">
        <v>0</v>
      </c>
      <c r="L550" s="16">
        <v>5628.4</v>
      </c>
      <c r="M550" s="16">
        <v>0</v>
      </c>
      <c r="N550" s="16">
        <v>0</v>
      </c>
      <c r="O550" s="16">
        <v>0</v>
      </c>
      <c r="P550" s="16">
        <v>0</v>
      </c>
      <c r="Q550" s="16">
        <v>0</v>
      </c>
      <c r="R550" s="16">
        <v>0</v>
      </c>
      <c r="S550" s="16">
        <v>0</v>
      </c>
      <c r="T550" s="16">
        <v>19699.3</v>
      </c>
      <c r="U550" s="16">
        <v>0</v>
      </c>
      <c r="V550" s="16">
        <v>0</v>
      </c>
      <c r="W550" s="16">
        <v>0</v>
      </c>
      <c r="X550" s="16">
        <v>0</v>
      </c>
      <c r="Y550" s="16">
        <v>938.1</v>
      </c>
      <c r="Z550" s="16">
        <v>0</v>
      </c>
      <c r="AA550" s="16">
        <v>3752.3</v>
      </c>
      <c r="BI550" s="15" t="s">
        <v>453</v>
      </c>
      <c r="BJ550" s="16">
        <v>1548.9</v>
      </c>
      <c r="BK550" s="16">
        <v>2478</v>
      </c>
      <c r="BL550" s="16">
        <v>0</v>
      </c>
      <c r="BM550" s="16">
        <v>2787.5</v>
      </c>
      <c r="BN550" s="16">
        <v>0</v>
      </c>
      <c r="BO550" s="16">
        <v>0</v>
      </c>
      <c r="BP550" s="16">
        <v>1548.9</v>
      </c>
      <c r="BQ550" s="16">
        <v>2167.6999999999998</v>
      </c>
      <c r="BR550" s="16">
        <v>0</v>
      </c>
      <c r="BS550" s="16">
        <v>8362.4</v>
      </c>
      <c r="BT550" s="16">
        <v>309.39999999999998</v>
      </c>
      <c r="BU550" s="16">
        <v>0</v>
      </c>
      <c r="BV550" s="16">
        <v>0</v>
      </c>
      <c r="BW550" s="16">
        <v>3407.2</v>
      </c>
      <c r="BX550" s="16">
        <v>929.2</v>
      </c>
      <c r="BY550" s="16">
        <v>0</v>
      </c>
      <c r="BZ550" s="16">
        <v>0</v>
      </c>
      <c r="CA550" s="16">
        <v>0</v>
      </c>
      <c r="CB550" s="16">
        <v>0</v>
      </c>
      <c r="CC550" s="16">
        <v>7123.8</v>
      </c>
      <c r="CD550" s="16">
        <v>5265.5</v>
      </c>
      <c r="CE550" s="16">
        <v>0</v>
      </c>
      <c r="CF550" s="16">
        <v>0</v>
      </c>
      <c r="CG550" s="16">
        <v>6813.5</v>
      </c>
      <c r="CH550" s="16">
        <v>0</v>
      </c>
      <c r="CI550" s="16">
        <v>5574.9</v>
      </c>
    </row>
    <row r="551" spans="1:87" ht="15" thickBot="1" x14ac:dyDescent="0.35">
      <c r="A551" s="15" t="s">
        <v>454</v>
      </c>
      <c r="B551" s="16">
        <v>0</v>
      </c>
      <c r="C551" s="16">
        <v>6566.4</v>
      </c>
      <c r="D551" s="16">
        <v>0</v>
      </c>
      <c r="E551" s="16">
        <v>0</v>
      </c>
      <c r="F551" s="16">
        <v>7504.5</v>
      </c>
      <c r="G551" s="16">
        <v>0</v>
      </c>
      <c r="H551" s="16">
        <v>938.1</v>
      </c>
      <c r="I551" s="16">
        <v>0</v>
      </c>
      <c r="J551" s="16">
        <v>0</v>
      </c>
      <c r="K551" s="16">
        <v>0</v>
      </c>
      <c r="L551" s="16">
        <v>5628.4</v>
      </c>
      <c r="M551" s="16">
        <v>0</v>
      </c>
      <c r="N551" s="16">
        <v>0</v>
      </c>
      <c r="O551" s="16">
        <v>0</v>
      </c>
      <c r="P551" s="16">
        <v>0</v>
      </c>
      <c r="Q551" s="16">
        <v>0</v>
      </c>
      <c r="R551" s="16">
        <v>0</v>
      </c>
      <c r="S551" s="16">
        <v>0</v>
      </c>
      <c r="T551" s="16">
        <v>19699.3</v>
      </c>
      <c r="U551" s="16">
        <v>0</v>
      </c>
      <c r="V551" s="16">
        <v>0</v>
      </c>
      <c r="W551" s="16">
        <v>0</v>
      </c>
      <c r="X551" s="16">
        <v>0</v>
      </c>
      <c r="Y551" s="16">
        <v>938.1</v>
      </c>
      <c r="Z551" s="16">
        <v>0</v>
      </c>
      <c r="AA551" s="16">
        <v>3752.3</v>
      </c>
      <c r="BI551" s="15" t="s">
        <v>454</v>
      </c>
      <c r="BJ551" s="16">
        <v>1548.9</v>
      </c>
      <c r="BK551" s="16">
        <v>2478</v>
      </c>
      <c r="BL551" s="16">
        <v>0</v>
      </c>
      <c r="BM551" s="16">
        <v>2787.5</v>
      </c>
      <c r="BN551" s="16">
        <v>0</v>
      </c>
      <c r="BO551" s="16">
        <v>0</v>
      </c>
      <c r="BP551" s="16">
        <v>1548.9</v>
      </c>
      <c r="BQ551" s="16">
        <v>2167.6999999999998</v>
      </c>
      <c r="BR551" s="16">
        <v>0</v>
      </c>
      <c r="BS551" s="16">
        <v>8362.4</v>
      </c>
      <c r="BT551" s="16">
        <v>309.39999999999998</v>
      </c>
      <c r="BU551" s="16">
        <v>0</v>
      </c>
      <c r="BV551" s="16">
        <v>0</v>
      </c>
      <c r="BW551" s="16">
        <v>3407.2</v>
      </c>
      <c r="BX551" s="16">
        <v>929.2</v>
      </c>
      <c r="BY551" s="16">
        <v>0</v>
      </c>
      <c r="BZ551" s="16">
        <v>0</v>
      </c>
      <c r="CA551" s="16">
        <v>0</v>
      </c>
      <c r="CB551" s="16">
        <v>0</v>
      </c>
      <c r="CC551" s="16">
        <v>7123.8</v>
      </c>
      <c r="CD551" s="16">
        <v>5265.5</v>
      </c>
      <c r="CE551" s="16">
        <v>0</v>
      </c>
      <c r="CF551" s="16">
        <v>0</v>
      </c>
      <c r="CG551" s="16">
        <v>6813.5</v>
      </c>
      <c r="CH551" s="16">
        <v>0</v>
      </c>
      <c r="CI551" s="16">
        <v>5574.9</v>
      </c>
    </row>
    <row r="552" spans="1:87" ht="15" thickBot="1" x14ac:dyDescent="0.35">
      <c r="A552" s="15" t="s">
        <v>455</v>
      </c>
      <c r="B552" s="16">
        <v>0</v>
      </c>
      <c r="C552" s="16">
        <v>6566.4</v>
      </c>
      <c r="D552" s="16">
        <v>0</v>
      </c>
      <c r="E552" s="16">
        <v>0</v>
      </c>
      <c r="F552" s="16">
        <v>7504.5</v>
      </c>
      <c r="G552" s="16">
        <v>0</v>
      </c>
      <c r="H552" s="16">
        <v>938.1</v>
      </c>
      <c r="I552" s="16">
        <v>0</v>
      </c>
      <c r="J552" s="16">
        <v>0</v>
      </c>
      <c r="K552" s="16">
        <v>0</v>
      </c>
      <c r="L552" s="16">
        <v>5628.4</v>
      </c>
      <c r="M552" s="16">
        <v>0</v>
      </c>
      <c r="N552" s="16">
        <v>0</v>
      </c>
      <c r="O552" s="16">
        <v>0</v>
      </c>
      <c r="P552" s="16">
        <v>0</v>
      </c>
      <c r="Q552" s="16">
        <v>0</v>
      </c>
      <c r="R552" s="16">
        <v>0</v>
      </c>
      <c r="S552" s="16">
        <v>0</v>
      </c>
      <c r="T552" s="16">
        <v>19699.3</v>
      </c>
      <c r="U552" s="16">
        <v>0</v>
      </c>
      <c r="V552" s="16">
        <v>0</v>
      </c>
      <c r="W552" s="16">
        <v>0</v>
      </c>
      <c r="X552" s="16">
        <v>0</v>
      </c>
      <c r="Y552" s="16">
        <v>938.1</v>
      </c>
      <c r="Z552" s="16">
        <v>0</v>
      </c>
      <c r="AA552" s="16">
        <v>3752.3</v>
      </c>
      <c r="BI552" s="15" t="s">
        <v>455</v>
      </c>
      <c r="BJ552" s="16">
        <v>1548.9</v>
      </c>
      <c r="BK552" s="16">
        <v>2478</v>
      </c>
      <c r="BL552" s="16">
        <v>0</v>
      </c>
      <c r="BM552" s="16">
        <v>2787.5</v>
      </c>
      <c r="BN552" s="16">
        <v>0</v>
      </c>
      <c r="BO552" s="16">
        <v>0</v>
      </c>
      <c r="BP552" s="16">
        <v>1548.9</v>
      </c>
      <c r="BQ552" s="16">
        <v>2167.6999999999998</v>
      </c>
      <c r="BR552" s="16">
        <v>0</v>
      </c>
      <c r="BS552" s="16">
        <v>8362.4</v>
      </c>
      <c r="BT552" s="16">
        <v>309.39999999999998</v>
      </c>
      <c r="BU552" s="16">
        <v>0</v>
      </c>
      <c r="BV552" s="16">
        <v>0</v>
      </c>
      <c r="BW552" s="16">
        <v>0</v>
      </c>
      <c r="BX552" s="16">
        <v>929.2</v>
      </c>
      <c r="BY552" s="16">
        <v>0</v>
      </c>
      <c r="BZ552" s="16">
        <v>0</v>
      </c>
      <c r="CA552" s="16">
        <v>0</v>
      </c>
      <c r="CB552" s="16">
        <v>0</v>
      </c>
      <c r="CC552" s="16">
        <v>7123.8</v>
      </c>
      <c r="CD552" s="16">
        <v>5265.5</v>
      </c>
      <c r="CE552" s="16">
        <v>0</v>
      </c>
      <c r="CF552" s="16">
        <v>0</v>
      </c>
      <c r="CG552" s="16">
        <v>6813.5</v>
      </c>
      <c r="CH552" s="16">
        <v>0</v>
      </c>
      <c r="CI552" s="16">
        <v>5574.9</v>
      </c>
    </row>
    <row r="553" spans="1:87" ht="15" thickBot="1" x14ac:dyDescent="0.35">
      <c r="A553" s="15" t="s">
        <v>456</v>
      </c>
      <c r="B553" s="16">
        <v>0</v>
      </c>
      <c r="C553" s="16">
        <v>6566.4</v>
      </c>
      <c r="D553" s="16">
        <v>0</v>
      </c>
      <c r="E553" s="16">
        <v>0</v>
      </c>
      <c r="F553" s="16">
        <v>7504.5</v>
      </c>
      <c r="G553" s="16">
        <v>0</v>
      </c>
      <c r="H553" s="16">
        <v>938.1</v>
      </c>
      <c r="I553" s="16">
        <v>0</v>
      </c>
      <c r="J553" s="16">
        <v>0</v>
      </c>
      <c r="K553" s="16">
        <v>0</v>
      </c>
      <c r="L553" s="16">
        <v>5628.4</v>
      </c>
      <c r="M553" s="16">
        <v>0</v>
      </c>
      <c r="N553" s="16">
        <v>0</v>
      </c>
      <c r="O553" s="16">
        <v>0</v>
      </c>
      <c r="P553" s="16">
        <v>0</v>
      </c>
      <c r="Q553" s="16">
        <v>0</v>
      </c>
      <c r="R553" s="16">
        <v>0</v>
      </c>
      <c r="S553" s="16">
        <v>0</v>
      </c>
      <c r="T553" s="16">
        <v>19699.3</v>
      </c>
      <c r="U553" s="16">
        <v>0</v>
      </c>
      <c r="V553" s="16">
        <v>0</v>
      </c>
      <c r="W553" s="16">
        <v>0</v>
      </c>
      <c r="X553" s="16">
        <v>0</v>
      </c>
      <c r="Y553" s="16">
        <v>938.1</v>
      </c>
      <c r="Z553" s="16">
        <v>0</v>
      </c>
      <c r="AA553" s="16">
        <v>3752.3</v>
      </c>
      <c r="BI553" s="15" t="s">
        <v>456</v>
      </c>
      <c r="BJ553" s="16">
        <v>1548.9</v>
      </c>
      <c r="BK553" s="16">
        <v>2478</v>
      </c>
      <c r="BL553" s="16">
        <v>0</v>
      </c>
      <c r="BM553" s="16">
        <v>2787.5</v>
      </c>
      <c r="BN553" s="16">
        <v>0</v>
      </c>
      <c r="BO553" s="16">
        <v>0</v>
      </c>
      <c r="BP553" s="16">
        <v>1548.9</v>
      </c>
      <c r="BQ553" s="16">
        <v>2167.6999999999998</v>
      </c>
      <c r="BR553" s="16">
        <v>0</v>
      </c>
      <c r="BS553" s="16">
        <v>8362.4</v>
      </c>
      <c r="BT553" s="16">
        <v>309.39999999999998</v>
      </c>
      <c r="BU553" s="16">
        <v>0</v>
      </c>
      <c r="BV553" s="16">
        <v>0</v>
      </c>
      <c r="BW553" s="16">
        <v>0</v>
      </c>
      <c r="BX553" s="16">
        <v>929.2</v>
      </c>
      <c r="BY553" s="16">
        <v>0</v>
      </c>
      <c r="BZ553" s="16">
        <v>0</v>
      </c>
      <c r="CA553" s="16">
        <v>0</v>
      </c>
      <c r="CB553" s="16">
        <v>0</v>
      </c>
      <c r="CC553" s="16">
        <v>7123.8</v>
      </c>
      <c r="CD553" s="16">
        <v>5265.5</v>
      </c>
      <c r="CE553" s="16">
        <v>0</v>
      </c>
      <c r="CF553" s="16">
        <v>0</v>
      </c>
      <c r="CG553" s="16">
        <v>6813.5</v>
      </c>
      <c r="CH553" s="16">
        <v>0</v>
      </c>
      <c r="CI553" s="16">
        <v>5574.9</v>
      </c>
    </row>
    <row r="554" spans="1:87" ht="15" thickBot="1" x14ac:dyDescent="0.35">
      <c r="A554" s="15" t="s">
        <v>457</v>
      </c>
      <c r="B554" s="16">
        <v>0</v>
      </c>
      <c r="C554" s="16">
        <v>6566.4</v>
      </c>
      <c r="D554" s="16">
        <v>0</v>
      </c>
      <c r="E554" s="16">
        <v>0</v>
      </c>
      <c r="F554" s="16">
        <v>7504.5</v>
      </c>
      <c r="G554" s="16">
        <v>0</v>
      </c>
      <c r="H554" s="16">
        <v>938.1</v>
      </c>
      <c r="I554" s="16">
        <v>0</v>
      </c>
      <c r="J554" s="16">
        <v>0</v>
      </c>
      <c r="K554" s="16">
        <v>0</v>
      </c>
      <c r="L554" s="16">
        <v>5628.4</v>
      </c>
      <c r="M554" s="16">
        <v>0</v>
      </c>
      <c r="N554" s="16">
        <v>0</v>
      </c>
      <c r="O554" s="16">
        <v>0</v>
      </c>
      <c r="P554" s="16">
        <v>0</v>
      </c>
      <c r="Q554" s="16">
        <v>0</v>
      </c>
      <c r="R554" s="16">
        <v>0</v>
      </c>
      <c r="S554" s="16">
        <v>0</v>
      </c>
      <c r="T554" s="16">
        <v>19699.3</v>
      </c>
      <c r="U554" s="16">
        <v>0</v>
      </c>
      <c r="V554" s="16">
        <v>0</v>
      </c>
      <c r="W554" s="16">
        <v>0</v>
      </c>
      <c r="X554" s="16">
        <v>0</v>
      </c>
      <c r="Y554" s="16">
        <v>938.1</v>
      </c>
      <c r="Z554" s="16">
        <v>0</v>
      </c>
      <c r="AA554" s="16">
        <v>3752.3</v>
      </c>
      <c r="BI554" s="15" t="s">
        <v>457</v>
      </c>
      <c r="BJ554" s="16">
        <v>1548.9</v>
      </c>
      <c r="BK554" s="16">
        <v>2478</v>
      </c>
      <c r="BL554" s="16">
        <v>0</v>
      </c>
      <c r="BM554" s="16">
        <v>2787.5</v>
      </c>
      <c r="BN554" s="16">
        <v>0</v>
      </c>
      <c r="BO554" s="16">
        <v>0</v>
      </c>
      <c r="BP554" s="16">
        <v>1548.9</v>
      </c>
      <c r="BQ554" s="16">
        <v>2167.6999999999998</v>
      </c>
      <c r="BR554" s="16">
        <v>0</v>
      </c>
      <c r="BS554" s="16">
        <v>8362.4</v>
      </c>
      <c r="BT554" s="16">
        <v>309.39999999999998</v>
      </c>
      <c r="BU554" s="16">
        <v>0</v>
      </c>
      <c r="BV554" s="16">
        <v>0</v>
      </c>
      <c r="BW554" s="16">
        <v>0</v>
      </c>
      <c r="BX554" s="16">
        <v>929.2</v>
      </c>
      <c r="BY554" s="16">
        <v>0</v>
      </c>
      <c r="BZ554" s="16">
        <v>0</v>
      </c>
      <c r="CA554" s="16">
        <v>0</v>
      </c>
      <c r="CB554" s="16">
        <v>0</v>
      </c>
      <c r="CC554" s="16">
        <v>7123.8</v>
      </c>
      <c r="CD554" s="16">
        <v>5265.5</v>
      </c>
      <c r="CE554" s="16">
        <v>0</v>
      </c>
      <c r="CF554" s="16">
        <v>0</v>
      </c>
      <c r="CG554" s="16">
        <v>6813.5</v>
      </c>
      <c r="CH554" s="16">
        <v>0</v>
      </c>
      <c r="CI554" s="16">
        <v>5574.9</v>
      </c>
    </row>
    <row r="555" spans="1:87" ht="15" thickBot="1" x14ac:dyDescent="0.35">
      <c r="A555" s="15" t="s">
        <v>458</v>
      </c>
      <c r="B555" s="16">
        <v>0</v>
      </c>
      <c r="C555" s="16">
        <v>6566.4</v>
      </c>
      <c r="D555" s="16">
        <v>0</v>
      </c>
      <c r="E555" s="16">
        <v>0</v>
      </c>
      <c r="F555" s="16">
        <v>7504.5</v>
      </c>
      <c r="G555" s="16">
        <v>0</v>
      </c>
      <c r="H555" s="16">
        <v>938.1</v>
      </c>
      <c r="I555" s="16">
        <v>0</v>
      </c>
      <c r="J555" s="16">
        <v>0</v>
      </c>
      <c r="K555" s="16">
        <v>0</v>
      </c>
      <c r="L555" s="16">
        <v>5628.4</v>
      </c>
      <c r="M555" s="16">
        <v>0</v>
      </c>
      <c r="N555" s="16">
        <v>0</v>
      </c>
      <c r="O555" s="16">
        <v>0</v>
      </c>
      <c r="P555" s="16">
        <v>0</v>
      </c>
      <c r="Q555" s="16">
        <v>0</v>
      </c>
      <c r="R555" s="16">
        <v>0</v>
      </c>
      <c r="S555" s="16">
        <v>0</v>
      </c>
      <c r="T555" s="16">
        <v>19699.3</v>
      </c>
      <c r="U555" s="16">
        <v>0</v>
      </c>
      <c r="V555" s="16">
        <v>0</v>
      </c>
      <c r="W555" s="16">
        <v>0</v>
      </c>
      <c r="X555" s="16">
        <v>0</v>
      </c>
      <c r="Y555" s="16">
        <v>938.1</v>
      </c>
      <c r="Z555" s="16">
        <v>0</v>
      </c>
      <c r="AA555" s="16">
        <v>3752.3</v>
      </c>
      <c r="BI555" s="15" t="s">
        <v>458</v>
      </c>
      <c r="BJ555" s="16">
        <v>1548.9</v>
      </c>
      <c r="BK555" s="16">
        <v>2478</v>
      </c>
      <c r="BL555" s="16">
        <v>0</v>
      </c>
      <c r="BM555" s="16">
        <v>2787.5</v>
      </c>
      <c r="BN555" s="16">
        <v>0</v>
      </c>
      <c r="BO555" s="16">
        <v>0</v>
      </c>
      <c r="BP555" s="16">
        <v>1548.9</v>
      </c>
      <c r="BQ555" s="16">
        <v>2167.6999999999998</v>
      </c>
      <c r="BR555" s="16">
        <v>0</v>
      </c>
      <c r="BS555" s="16">
        <v>8362.4</v>
      </c>
      <c r="BT555" s="16">
        <v>309.39999999999998</v>
      </c>
      <c r="BU555" s="16">
        <v>0</v>
      </c>
      <c r="BV555" s="16">
        <v>0</v>
      </c>
      <c r="BW555" s="16">
        <v>0</v>
      </c>
      <c r="BX555" s="16">
        <v>929.2</v>
      </c>
      <c r="BY555" s="16">
        <v>0</v>
      </c>
      <c r="BZ555" s="16">
        <v>0</v>
      </c>
      <c r="CA555" s="16">
        <v>0</v>
      </c>
      <c r="CB555" s="16">
        <v>0</v>
      </c>
      <c r="CC555" s="16">
        <v>7123.8</v>
      </c>
      <c r="CD555" s="16">
        <v>5265.5</v>
      </c>
      <c r="CE555" s="16">
        <v>0</v>
      </c>
      <c r="CF555" s="16">
        <v>0</v>
      </c>
      <c r="CG555" s="16">
        <v>6813.5</v>
      </c>
      <c r="CH555" s="16">
        <v>0</v>
      </c>
      <c r="CI555" s="16">
        <v>5574.9</v>
      </c>
    </row>
    <row r="556" spans="1:87" ht="15" thickBot="1" x14ac:dyDescent="0.35">
      <c r="A556" s="15" t="s">
        <v>459</v>
      </c>
      <c r="B556" s="16">
        <v>0</v>
      </c>
      <c r="C556" s="16">
        <v>6566.4</v>
      </c>
      <c r="D556" s="16">
        <v>0</v>
      </c>
      <c r="E556" s="16">
        <v>0</v>
      </c>
      <c r="F556" s="16">
        <v>7504.5</v>
      </c>
      <c r="G556" s="16">
        <v>0</v>
      </c>
      <c r="H556" s="16">
        <v>938.1</v>
      </c>
      <c r="I556" s="16">
        <v>0</v>
      </c>
      <c r="J556" s="16">
        <v>0</v>
      </c>
      <c r="K556" s="16">
        <v>0</v>
      </c>
      <c r="L556" s="16">
        <v>2814.2</v>
      </c>
      <c r="M556" s="16">
        <v>0</v>
      </c>
      <c r="N556" s="16">
        <v>0</v>
      </c>
      <c r="O556" s="16">
        <v>0</v>
      </c>
      <c r="P556" s="16">
        <v>0</v>
      </c>
      <c r="Q556" s="16">
        <v>0</v>
      </c>
      <c r="R556" s="16">
        <v>0</v>
      </c>
      <c r="S556" s="16">
        <v>0</v>
      </c>
      <c r="T556" s="16">
        <v>19699.3</v>
      </c>
      <c r="U556" s="16">
        <v>0</v>
      </c>
      <c r="V556" s="16">
        <v>0</v>
      </c>
      <c r="W556" s="16">
        <v>0</v>
      </c>
      <c r="X556" s="16">
        <v>0</v>
      </c>
      <c r="Y556" s="16">
        <v>938.1</v>
      </c>
      <c r="Z556" s="16">
        <v>0</v>
      </c>
      <c r="AA556" s="16">
        <v>3752.3</v>
      </c>
      <c r="BI556" s="15" t="s">
        <v>459</v>
      </c>
      <c r="BJ556" s="16">
        <v>1548.9</v>
      </c>
      <c r="BK556" s="16">
        <v>2478</v>
      </c>
      <c r="BL556" s="16">
        <v>0</v>
      </c>
      <c r="BM556" s="16">
        <v>2787.5</v>
      </c>
      <c r="BN556" s="16">
        <v>0</v>
      </c>
      <c r="BO556" s="16">
        <v>0</v>
      </c>
      <c r="BP556" s="16">
        <v>1548.9</v>
      </c>
      <c r="BQ556" s="16">
        <v>2167.6999999999998</v>
      </c>
      <c r="BR556" s="16">
        <v>0</v>
      </c>
      <c r="BS556" s="16">
        <v>8362.4</v>
      </c>
      <c r="BT556" s="16">
        <v>309.39999999999998</v>
      </c>
      <c r="BU556" s="16">
        <v>0</v>
      </c>
      <c r="BV556" s="16">
        <v>0</v>
      </c>
      <c r="BW556" s="16">
        <v>0</v>
      </c>
      <c r="BX556" s="16">
        <v>929.2</v>
      </c>
      <c r="BY556" s="16">
        <v>0</v>
      </c>
      <c r="BZ556" s="16">
        <v>0</v>
      </c>
      <c r="CA556" s="16">
        <v>0</v>
      </c>
      <c r="CB556" s="16">
        <v>0</v>
      </c>
      <c r="CC556" s="16">
        <v>7123.8</v>
      </c>
      <c r="CD556" s="16">
        <v>5265.5</v>
      </c>
      <c r="CE556" s="16">
        <v>0</v>
      </c>
      <c r="CF556" s="16">
        <v>0</v>
      </c>
      <c r="CG556" s="16">
        <v>6813.5</v>
      </c>
      <c r="CH556" s="16">
        <v>0</v>
      </c>
      <c r="CI556" s="16">
        <v>5574.9</v>
      </c>
    </row>
    <row r="557" spans="1:87" ht="15" thickBot="1" x14ac:dyDescent="0.35">
      <c r="A557" s="15" t="s">
        <v>460</v>
      </c>
      <c r="B557" s="16">
        <v>0</v>
      </c>
      <c r="C557" s="16">
        <v>6566.4</v>
      </c>
      <c r="D557" s="16">
        <v>0</v>
      </c>
      <c r="E557" s="16">
        <v>0</v>
      </c>
      <c r="F557" s="16">
        <v>7504.5</v>
      </c>
      <c r="G557" s="16">
        <v>0</v>
      </c>
      <c r="H557" s="16">
        <v>938.1</v>
      </c>
      <c r="I557" s="16">
        <v>0</v>
      </c>
      <c r="J557" s="16">
        <v>0</v>
      </c>
      <c r="K557" s="16">
        <v>0</v>
      </c>
      <c r="L557" s="16">
        <v>2814.2</v>
      </c>
      <c r="M557" s="16">
        <v>0</v>
      </c>
      <c r="N557" s="16">
        <v>0</v>
      </c>
      <c r="O557" s="16">
        <v>0</v>
      </c>
      <c r="P557" s="16">
        <v>0</v>
      </c>
      <c r="Q557" s="16">
        <v>0</v>
      </c>
      <c r="R557" s="16">
        <v>0</v>
      </c>
      <c r="S557" s="16">
        <v>0</v>
      </c>
      <c r="T557" s="16">
        <v>19699.3</v>
      </c>
      <c r="U557" s="16">
        <v>0</v>
      </c>
      <c r="V557" s="16">
        <v>0</v>
      </c>
      <c r="W557" s="16">
        <v>0</v>
      </c>
      <c r="X557" s="16">
        <v>0</v>
      </c>
      <c r="Y557" s="16">
        <v>938.1</v>
      </c>
      <c r="Z557" s="16">
        <v>0</v>
      </c>
      <c r="AA557" s="16">
        <v>3752.3</v>
      </c>
      <c r="BI557" s="15" t="s">
        <v>460</v>
      </c>
      <c r="BJ557" s="16">
        <v>1548.9</v>
      </c>
      <c r="BK557" s="16">
        <v>2478</v>
      </c>
      <c r="BL557" s="16">
        <v>0</v>
      </c>
      <c r="BM557" s="16">
        <v>2787.5</v>
      </c>
      <c r="BN557" s="16">
        <v>0</v>
      </c>
      <c r="BO557" s="16">
        <v>0</v>
      </c>
      <c r="BP557" s="16">
        <v>1548.9</v>
      </c>
      <c r="BQ557" s="16">
        <v>2167.6999999999998</v>
      </c>
      <c r="BR557" s="16">
        <v>0</v>
      </c>
      <c r="BS557" s="16">
        <v>8362.4</v>
      </c>
      <c r="BT557" s="16">
        <v>309.39999999999998</v>
      </c>
      <c r="BU557" s="16">
        <v>0</v>
      </c>
      <c r="BV557" s="16">
        <v>0</v>
      </c>
      <c r="BW557" s="16">
        <v>0</v>
      </c>
      <c r="BX557" s="16">
        <v>929.2</v>
      </c>
      <c r="BY557" s="16">
        <v>0</v>
      </c>
      <c r="BZ557" s="16">
        <v>0</v>
      </c>
      <c r="CA557" s="16">
        <v>0</v>
      </c>
      <c r="CB557" s="16">
        <v>0</v>
      </c>
      <c r="CC557" s="16">
        <v>7123.8</v>
      </c>
      <c r="CD557" s="16">
        <v>5265.5</v>
      </c>
      <c r="CE557" s="16">
        <v>0</v>
      </c>
      <c r="CF557" s="16">
        <v>0</v>
      </c>
      <c r="CG557" s="16">
        <v>6813.5</v>
      </c>
      <c r="CH557" s="16">
        <v>0</v>
      </c>
      <c r="CI557" s="16">
        <v>5574.9</v>
      </c>
    </row>
    <row r="558" spans="1:87" ht="15" thickBot="1" x14ac:dyDescent="0.35">
      <c r="A558" s="15" t="s">
        <v>461</v>
      </c>
      <c r="B558" s="16">
        <v>0</v>
      </c>
      <c r="C558" s="16">
        <v>6566.4</v>
      </c>
      <c r="D558" s="16">
        <v>0</v>
      </c>
      <c r="E558" s="16">
        <v>0</v>
      </c>
      <c r="F558" s="16">
        <v>7504.5</v>
      </c>
      <c r="G558" s="16">
        <v>0</v>
      </c>
      <c r="H558" s="16">
        <v>938.1</v>
      </c>
      <c r="I558" s="16">
        <v>0</v>
      </c>
      <c r="J558" s="16">
        <v>0</v>
      </c>
      <c r="K558" s="16">
        <v>0</v>
      </c>
      <c r="L558" s="16">
        <v>2814.2</v>
      </c>
      <c r="M558" s="16">
        <v>0</v>
      </c>
      <c r="N558" s="16">
        <v>0</v>
      </c>
      <c r="O558" s="16">
        <v>0</v>
      </c>
      <c r="P558" s="16">
        <v>0</v>
      </c>
      <c r="Q558" s="16">
        <v>0</v>
      </c>
      <c r="R558" s="16">
        <v>0</v>
      </c>
      <c r="S558" s="16">
        <v>0</v>
      </c>
      <c r="T558" s="16">
        <v>19699.3</v>
      </c>
      <c r="U558" s="16">
        <v>0</v>
      </c>
      <c r="V558" s="16">
        <v>0</v>
      </c>
      <c r="W558" s="16">
        <v>0</v>
      </c>
      <c r="X558" s="16">
        <v>0</v>
      </c>
      <c r="Y558" s="16">
        <v>938.1</v>
      </c>
      <c r="Z558" s="16">
        <v>0</v>
      </c>
      <c r="AA558" s="16">
        <v>3752.3</v>
      </c>
      <c r="BI558" s="15" t="s">
        <v>461</v>
      </c>
      <c r="BJ558" s="16">
        <v>1548.9</v>
      </c>
      <c r="BK558" s="16">
        <v>2478</v>
      </c>
      <c r="BL558" s="16">
        <v>0</v>
      </c>
      <c r="BM558" s="16">
        <v>2787.5</v>
      </c>
      <c r="BN558" s="16">
        <v>0</v>
      </c>
      <c r="BO558" s="16">
        <v>0</v>
      </c>
      <c r="BP558" s="16">
        <v>1548.9</v>
      </c>
      <c r="BQ558" s="16">
        <v>2167.6999999999998</v>
      </c>
      <c r="BR558" s="16">
        <v>0</v>
      </c>
      <c r="BS558" s="16">
        <v>8362.4</v>
      </c>
      <c r="BT558" s="16">
        <v>309.39999999999998</v>
      </c>
      <c r="BU558" s="16">
        <v>0</v>
      </c>
      <c r="BV558" s="16">
        <v>0</v>
      </c>
      <c r="BW558" s="16">
        <v>0</v>
      </c>
      <c r="BX558" s="16">
        <v>929.2</v>
      </c>
      <c r="BY558" s="16">
        <v>0</v>
      </c>
      <c r="BZ558" s="16">
        <v>0</v>
      </c>
      <c r="CA558" s="16">
        <v>0</v>
      </c>
      <c r="CB558" s="16">
        <v>0</v>
      </c>
      <c r="CC558" s="16">
        <v>7123.8</v>
      </c>
      <c r="CD558" s="16">
        <v>5265.5</v>
      </c>
      <c r="CE558" s="16">
        <v>0</v>
      </c>
      <c r="CF558" s="16">
        <v>0</v>
      </c>
      <c r="CG558" s="16">
        <v>6813.5</v>
      </c>
      <c r="CH558" s="16">
        <v>0</v>
      </c>
      <c r="CI558" s="16">
        <v>5574.9</v>
      </c>
    </row>
    <row r="559" spans="1:87" ht="15" thickBot="1" x14ac:dyDescent="0.35">
      <c r="A559" s="15" t="s">
        <v>462</v>
      </c>
      <c r="B559" s="16">
        <v>0</v>
      </c>
      <c r="C559" s="16">
        <v>6566.4</v>
      </c>
      <c r="D559" s="16">
        <v>0</v>
      </c>
      <c r="E559" s="16">
        <v>0</v>
      </c>
      <c r="F559" s="16">
        <v>7504.5</v>
      </c>
      <c r="G559" s="16">
        <v>0</v>
      </c>
      <c r="H559" s="16">
        <v>938.1</v>
      </c>
      <c r="I559" s="16">
        <v>0</v>
      </c>
      <c r="J559" s="16">
        <v>0</v>
      </c>
      <c r="K559" s="16">
        <v>0</v>
      </c>
      <c r="L559" s="16">
        <v>2814.2</v>
      </c>
      <c r="M559" s="16">
        <v>0</v>
      </c>
      <c r="N559" s="16">
        <v>0</v>
      </c>
      <c r="O559" s="16">
        <v>0</v>
      </c>
      <c r="P559" s="16">
        <v>0</v>
      </c>
      <c r="Q559" s="16">
        <v>0</v>
      </c>
      <c r="R559" s="16">
        <v>0</v>
      </c>
      <c r="S559" s="16">
        <v>0</v>
      </c>
      <c r="T559" s="16">
        <v>19699.3</v>
      </c>
      <c r="U559" s="16">
        <v>0</v>
      </c>
      <c r="V559" s="16">
        <v>0</v>
      </c>
      <c r="W559" s="16">
        <v>0</v>
      </c>
      <c r="X559" s="16">
        <v>0</v>
      </c>
      <c r="Y559" s="16">
        <v>938.1</v>
      </c>
      <c r="Z559" s="16">
        <v>0</v>
      </c>
      <c r="AA559" s="16">
        <v>3752.3</v>
      </c>
      <c r="BI559" s="15" t="s">
        <v>462</v>
      </c>
      <c r="BJ559" s="16">
        <v>1548.9</v>
      </c>
      <c r="BK559" s="16">
        <v>2478</v>
      </c>
      <c r="BL559" s="16">
        <v>0</v>
      </c>
      <c r="BM559" s="16">
        <v>2787.5</v>
      </c>
      <c r="BN559" s="16">
        <v>0</v>
      </c>
      <c r="BO559" s="16">
        <v>0</v>
      </c>
      <c r="BP559" s="16">
        <v>1548.9</v>
      </c>
      <c r="BQ559" s="16">
        <v>2167.6999999999998</v>
      </c>
      <c r="BR559" s="16">
        <v>0</v>
      </c>
      <c r="BS559" s="16">
        <v>8362.4</v>
      </c>
      <c r="BT559" s="16">
        <v>309.39999999999998</v>
      </c>
      <c r="BU559" s="16">
        <v>0</v>
      </c>
      <c r="BV559" s="16">
        <v>0</v>
      </c>
      <c r="BW559" s="16">
        <v>0</v>
      </c>
      <c r="BX559" s="16">
        <v>929.2</v>
      </c>
      <c r="BY559" s="16">
        <v>0</v>
      </c>
      <c r="BZ559" s="16">
        <v>0</v>
      </c>
      <c r="CA559" s="16">
        <v>0</v>
      </c>
      <c r="CB559" s="16">
        <v>0</v>
      </c>
      <c r="CC559" s="16">
        <v>7123.8</v>
      </c>
      <c r="CD559" s="16">
        <v>4026</v>
      </c>
      <c r="CE559" s="16">
        <v>0</v>
      </c>
      <c r="CF559" s="16">
        <v>0</v>
      </c>
      <c r="CG559" s="16">
        <v>6813.5</v>
      </c>
      <c r="CH559" s="16">
        <v>0</v>
      </c>
      <c r="CI559" s="16">
        <v>5574.9</v>
      </c>
    </row>
    <row r="560" spans="1:87" ht="15" thickBot="1" x14ac:dyDescent="0.35">
      <c r="A560" s="15" t="s">
        <v>463</v>
      </c>
      <c r="B560" s="16">
        <v>0</v>
      </c>
      <c r="C560" s="16">
        <v>6566.4</v>
      </c>
      <c r="D560" s="16">
        <v>0</v>
      </c>
      <c r="E560" s="16">
        <v>0</v>
      </c>
      <c r="F560" s="16">
        <v>7504.5</v>
      </c>
      <c r="G560" s="16">
        <v>0</v>
      </c>
      <c r="H560" s="16">
        <v>938.1</v>
      </c>
      <c r="I560" s="16">
        <v>0</v>
      </c>
      <c r="J560" s="16">
        <v>0</v>
      </c>
      <c r="K560" s="16">
        <v>0</v>
      </c>
      <c r="L560" s="16">
        <v>2814.2</v>
      </c>
      <c r="M560" s="16">
        <v>0</v>
      </c>
      <c r="N560" s="16">
        <v>0</v>
      </c>
      <c r="O560" s="16">
        <v>0</v>
      </c>
      <c r="P560" s="16">
        <v>0</v>
      </c>
      <c r="Q560" s="16">
        <v>0</v>
      </c>
      <c r="R560" s="16">
        <v>0</v>
      </c>
      <c r="S560" s="16">
        <v>0</v>
      </c>
      <c r="T560" s="16">
        <v>19699.3</v>
      </c>
      <c r="U560" s="16">
        <v>0</v>
      </c>
      <c r="V560" s="16">
        <v>0</v>
      </c>
      <c r="W560" s="16">
        <v>0</v>
      </c>
      <c r="X560" s="16">
        <v>0</v>
      </c>
      <c r="Y560" s="16">
        <v>938.1</v>
      </c>
      <c r="Z560" s="16">
        <v>0</v>
      </c>
      <c r="AA560" s="16">
        <v>3752.3</v>
      </c>
      <c r="BI560" s="15" t="s">
        <v>463</v>
      </c>
      <c r="BJ560" s="16">
        <v>1548.9</v>
      </c>
      <c r="BK560" s="16">
        <v>2478</v>
      </c>
      <c r="BL560" s="16">
        <v>0</v>
      </c>
      <c r="BM560" s="16">
        <v>2787.5</v>
      </c>
      <c r="BN560" s="16">
        <v>0</v>
      </c>
      <c r="BO560" s="16">
        <v>0</v>
      </c>
      <c r="BP560" s="16">
        <v>1548.9</v>
      </c>
      <c r="BQ560" s="16">
        <v>2167.6999999999998</v>
      </c>
      <c r="BR560" s="16">
        <v>0</v>
      </c>
      <c r="BS560" s="16">
        <v>8362.4</v>
      </c>
      <c r="BT560" s="16">
        <v>309.39999999999998</v>
      </c>
      <c r="BU560" s="16">
        <v>0</v>
      </c>
      <c r="BV560" s="16">
        <v>0</v>
      </c>
      <c r="BW560" s="16">
        <v>0</v>
      </c>
      <c r="BX560" s="16">
        <v>929.2</v>
      </c>
      <c r="BY560" s="16">
        <v>0</v>
      </c>
      <c r="BZ560" s="16">
        <v>0</v>
      </c>
      <c r="CA560" s="16">
        <v>0</v>
      </c>
      <c r="CB560" s="16">
        <v>0</v>
      </c>
      <c r="CC560" s="16">
        <v>7123.8</v>
      </c>
      <c r="CD560" s="16">
        <v>4026</v>
      </c>
      <c r="CE560" s="16">
        <v>0</v>
      </c>
      <c r="CF560" s="16">
        <v>0</v>
      </c>
      <c r="CG560" s="16">
        <v>6813.5</v>
      </c>
      <c r="CH560" s="16">
        <v>0</v>
      </c>
      <c r="CI560" s="16">
        <v>5574.9</v>
      </c>
    </row>
    <row r="561" spans="1:87" ht="15" thickBot="1" x14ac:dyDescent="0.35">
      <c r="A561" s="15" t="s">
        <v>464</v>
      </c>
      <c r="B561" s="16">
        <v>0</v>
      </c>
      <c r="C561" s="16">
        <v>6566.4</v>
      </c>
      <c r="D561" s="16">
        <v>0</v>
      </c>
      <c r="E561" s="16">
        <v>0</v>
      </c>
      <c r="F561" s="16">
        <v>7504.5</v>
      </c>
      <c r="G561" s="16">
        <v>0</v>
      </c>
      <c r="H561" s="16">
        <v>938.1</v>
      </c>
      <c r="I561" s="16">
        <v>0</v>
      </c>
      <c r="J561" s="16">
        <v>0</v>
      </c>
      <c r="K561" s="16">
        <v>0</v>
      </c>
      <c r="L561" s="16">
        <v>2814.2</v>
      </c>
      <c r="M561" s="16">
        <v>0</v>
      </c>
      <c r="N561" s="16">
        <v>0</v>
      </c>
      <c r="O561" s="16">
        <v>0</v>
      </c>
      <c r="P561" s="16">
        <v>0</v>
      </c>
      <c r="Q561" s="16">
        <v>0</v>
      </c>
      <c r="R561" s="16">
        <v>0</v>
      </c>
      <c r="S561" s="16">
        <v>0</v>
      </c>
      <c r="T561" s="16">
        <v>19699.3</v>
      </c>
      <c r="U561" s="16">
        <v>0</v>
      </c>
      <c r="V561" s="16">
        <v>0</v>
      </c>
      <c r="W561" s="16">
        <v>0</v>
      </c>
      <c r="X561" s="16">
        <v>0</v>
      </c>
      <c r="Y561" s="16">
        <v>938.1</v>
      </c>
      <c r="Z561" s="16">
        <v>0</v>
      </c>
      <c r="AA561" s="16">
        <v>3752.3</v>
      </c>
      <c r="BI561" s="15" t="s">
        <v>464</v>
      </c>
      <c r="BJ561" s="16">
        <v>1548.9</v>
      </c>
      <c r="BK561" s="16">
        <v>2478</v>
      </c>
      <c r="BL561" s="16">
        <v>0</v>
      </c>
      <c r="BM561" s="16">
        <v>2787.5</v>
      </c>
      <c r="BN561" s="16">
        <v>0</v>
      </c>
      <c r="BO561" s="16">
        <v>0</v>
      </c>
      <c r="BP561" s="16">
        <v>1548.9</v>
      </c>
      <c r="BQ561" s="16">
        <v>2167.6999999999998</v>
      </c>
      <c r="BR561" s="16">
        <v>0</v>
      </c>
      <c r="BS561" s="16">
        <v>8362.4</v>
      </c>
      <c r="BT561" s="16">
        <v>309.39999999999998</v>
      </c>
      <c r="BU561" s="16">
        <v>0</v>
      </c>
      <c r="BV561" s="16">
        <v>0</v>
      </c>
      <c r="BW561" s="16">
        <v>0</v>
      </c>
      <c r="BX561" s="16">
        <v>929.2</v>
      </c>
      <c r="BY561" s="16">
        <v>0</v>
      </c>
      <c r="BZ561" s="16">
        <v>0</v>
      </c>
      <c r="CA561" s="16">
        <v>0</v>
      </c>
      <c r="CB561" s="16">
        <v>0</v>
      </c>
      <c r="CC561" s="16">
        <v>7123.8</v>
      </c>
      <c r="CD561" s="16">
        <v>4026</v>
      </c>
      <c r="CE561" s="16">
        <v>0</v>
      </c>
      <c r="CF561" s="16">
        <v>0</v>
      </c>
      <c r="CG561" s="16">
        <v>6813.5</v>
      </c>
      <c r="CH561" s="16">
        <v>0</v>
      </c>
      <c r="CI561" s="16">
        <v>5574.9</v>
      </c>
    </row>
    <row r="562" spans="1:87" ht="15" thickBot="1" x14ac:dyDescent="0.35">
      <c r="A562" s="15" t="s">
        <v>465</v>
      </c>
      <c r="B562" s="16">
        <v>0</v>
      </c>
      <c r="C562" s="16">
        <v>6566.4</v>
      </c>
      <c r="D562" s="16">
        <v>0</v>
      </c>
      <c r="E562" s="16">
        <v>0</v>
      </c>
      <c r="F562" s="16">
        <v>7504.5</v>
      </c>
      <c r="G562" s="16">
        <v>0</v>
      </c>
      <c r="H562" s="16">
        <v>938.1</v>
      </c>
      <c r="I562" s="16">
        <v>0</v>
      </c>
      <c r="J562" s="16">
        <v>0</v>
      </c>
      <c r="K562" s="16">
        <v>0</v>
      </c>
      <c r="L562" s="16">
        <v>2814.2</v>
      </c>
      <c r="M562" s="16">
        <v>0</v>
      </c>
      <c r="N562" s="16">
        <v>0</v>
      </c>
      <c r="O562" s="16">
        <v>0</v>
      </c>
      <c r="P562" s="16">
        <v>0</v>
      </c>
      <c r="Q562" s="16">
        <v>0</v>
      </c>
      <c r="R562" s="16">
        <v>0</v>
      </c>
      <c r="S562" s="16">
        <v>0</v>
      </c>
      <c r="T562" s="16">
        <v>19699.3</v>
      </c>
      <c r="U562" s="16">
        <v>0</v>
      </c>
      <c r="V562" s="16">
        <v>0</v>
      </c>
      <c r="W562" s="16">
        <v>0</v>
      </c>
      <c r="X562" s="16">
        <v>0</v>
      </c>
      <c r="Y562" s="16">
        <v>938.1</v>
      </c>
      <c r="Z562" s="16">
        <v>0</v>
      </c>
      <c r="AA562" s="16">
        <v>3752.3</v>
      </c>
      <c r="BI562" s="15" t="s">
        <v>465</v>
      </c>
      <c r="BJ562" s="16">
        <v>1548.9</v>
      </c>
      <c r="BK562" s="16">
        <v>2478</v>
      </c>
      <c r="BL562" s="16">
        <v>0</v>
      </c>
      <c r="BM562" s="16">
        <v>2787.5</v>
      </c>
      <c r="BN562" s="16">
        <v>0</v>
      </c>
      <c r="BO562" s="16">
        <v>0</v>
      </c>
      <c r="BP562" s="16">
        <v>1548.9</v>
      </c>
      <c r="BQ562" s="16">
        <v>2167.6999999999998</v>
      </c>
      <c r="BR562" s="16">
        <v>0</v>
      </c>
      <c r="BS562" s="16">
        <v>8362.4</v>
      </c>
      <c r="BT562" s="16">
        <v>309.39999999999998</v>
      </c>
      <c r="BU562" s="16">
        <v>0</v>
      </c>
      <c r="BV562" s="16">
        <v>0</v>
      </c>
      <c r="BW562" s="16">
        <v>0</v>
      </c>
      <c r="BX562" s="16">
        <v>929.2</v>
      </c>
      <c r="BY562" s="16">
        <v>0</v>
      </c>
      <c r="BZ562" s="16">
        <v>0</v>
      </c>
      <c r="CA562" s="16">
        <v>0</v>
      </c>
      <c r="CB562" s="16">
        <v>0</v>
      </c>
      <c r="CC562" s="16">
        <v>7123.8</v>
      </c>
      <c r="CD562" s="16">
        <v>4026</v>
      </c>
      <c r="CE562" s="16">
        <v>0</v>
      </c>
      <c r="CF562" s="16">
        <v>0</v>
      </c>
      <c r="CG562" s="16">
        <v>6813.5</v>
      </c>
      <c r="CH562" s="16">
        <v>0</v>
      </c>
      <c r="CI562" s="16">
        <v>5574.9</v>
      </c>
    </row>
    <row r="563" spans="1:87" ht="15" thickBot="1" x14ac:dyDescent="0.35">
      <c r="A563" s="15" t="s">
        <v>466</v>
      </c>
      <c r="B563" s="16">
        <v>0</v>
      </c>
      <c r="C563" s="16">
        <v>6566.4</v>
      </c>
      <c r="D563" s="16">
        <v>0</v>
      </c>
      <c r="E563" s="16">
        <v>0</v>
      </c>
      <c r="F563" s="16">
        <v>7504.5</v>
      </c>
      <c r="G563" s="16">
        <v>0</v>
      </c>
      <c r="H563" s="16">
        <v>938.1</v>
      </c>
      <c r="I563" s="16">
        <v>0</v>
      </c>
      <c r="J563" s="16">
        <v>0</v>
      </c>
      <c r="K563" s="16">
        <v>0</v>
      </c>
      <c r="L563" s="16">
        <v>2814.2</v>
      </c>
      <c r="M563" s="16">
        <v>0</v>
      </c>
      <c r="N563" s="16">
        <v>0</v>
      </c>
      <c r="O563" s="16">
        <v>0</v>
      </c>
      <c r="P563" s="16">
        <v>0</v>
      </c>
      <c r="Q563" s="16">
        <v>0</v>
      </c>
      <c r="R563" s="16">
        <v>0</v>
      </c>
      <c r="S563" s="16">
        <v>0</v>
      </c>
      <c r="T563" s="16">
        <v>19699.3</v>
      </c>
      <c r="U563" s="16">
        <v>0</v>
      </c>
      <c r="V563" s="16">
        <v>0</v>
      </c>
      <c r="W563" s="16">
        <v>0</v>
      </c>
      <c r="X563" s="16">
        <v>0</v>
      </c>
      <c r="Y563" s="16">
        <v>938.1</v>
      </c>
      <c r="Z563" s="16">
        <v>0</v>
      </c>
      <c r="AA563" s="16">
        <v>3752.3</v>
      </c>
      <c r="BI563" s="15" t="s">
        <v>466</v>
      </c>
      <c r="BJ563" s="16">
        <v>1548.9</v>
      </c>
      <c r="BK563" s="16">
        <v>2478</v>
      </c>
      <c r="BL563" s="16">
        <v>0</v>
      </c>
      <c r="BM563" s="16">
        <v>2787.5</v>
      </c>
      <c r="BN563" s="16">
        <v>0</v>
      </c>
      <c r="BO563" s="16">
        <v>0</v>
      </c>
      <c r="BP563" s="16">
        <v>1548.9</v>
      </c>
      <c r="BQ563" s="16">
        <v>2167.6999999999998</v>
      </c>
      <c r="BR563" s="16">
        <v>0</v>
      </c>
      <c r="BS563" s="16">
        <v>8362.4</v>
      </c>
      <c r="BT563" s="16">
        <v>309.39999999999998</v>
      </c>
      <c r="BU563" s="16">
        <v>0</v>
      </c>
      <c r="BV563" s="16">
        <v>0</v>
      </c>
      <c r="BW563" s="16">
        <v>0</v>
      </c>
      <c r="BX563" s="16">
        <v>929.2</v>
      </c>
      <c r="BY563" s="16">
        <v>0</v>
      </c>
      <c r="BZ563" s="16">
        <v>0</v>
      </c>
      <c r="CA563" s="16">
        <v>0</v>
      </c>
      <c r="CB563" s="16">
        <v>0</v>
      </c>
      <c r="CC563" s="16">
        <v>7123.8</v>
      </c>
      <c r="CD563" s="16">
        <v>4026</v>
      </c>
      <c r="CE563" s="16">
        <v>0</v>
      </c>
      <c r="CF563" s="16">
        <v>0</v>
      </c>
      <c r="CG563" s="16">
        <v>6813.5</v>
      </c>
      <c r="CH563" s="16">
        <v>0</v>
      </c>
      <c r="CI563" s="16">
        <v>5574.9</v>
      </c>
    </row>
    <row r="564" spans="1:87" ht="15" thickBot="1" x14ac:dyDescent="0.35">
      <c r="A564" s="15" t="s">
        <v>467</v>
      </c>
      <c r="B564" s="16">
        <v>0</v>
      </c>
      <c r="C564" s="16">
        <v>6566.4</v>
      </c>
      <c r="D564" s="16">
        <v>0</v>
      </c>
      <c r="E564" s="16">
        <v>0</v>
      </c>
      <c r="F564" s="16">
        <v>7504.5</v>
      </c>
      <c r="G564" s="16">
        <v>0</v>
      </c>
      <c r="H564" s="16">
        <v>938.1</v>
      </c>
      <c r="I564" s="16">
        <v>0</v>
      </c>
      <c r="J564" s="16">
        <v>0</v>
      </c>
      <c r="K564" s="16">
        <v>0</v>
      </c>
      <c r="L564" s="16">
        <v>2814.2</v>
      </c>
      <c r="M564" s="16">
        <v>0</v>
      </c>
      <c r="N564" s="16">
        <v>0</v>
      </c>
      <c r="O564" s="16">
        <v>0</v>
      </c>
      <c r="P564" s="16">
        <v>0</v>
      </c>
      <c r="Q564" s="16">
        <v>0</v>
      </c>
      <c r="R564" s="16">
        <v>0</v>
      </c>
      <c r="S564" s="16">
        <v>0</v>
      </c>
      <c r="T564" s="16">
        <v>19699.3</v>
      </c>
      <c r="U564" s="16">
        <v>0</v>
      </c>
      <c r="V564" s="16">
        <v>0</v>
      </c>
      <c r="W564" s="16">
        <v>0</v>
      </c>
      <c r="X564" s="16">
        <v>0</v>
      </c>
      <c r="Y564" s="16">
        <v>938.1</v>
      </c>
      <c r="Z564" s="16">
        <v>0</v>
      </c>
      <c r="AA564" s="16">
        <v>3752.3</v>
      </c>
      <c r="BI564" s="15" t="s">
        <v>467</v>
      </c>
      <c r="BJ564" s="16">
        <v>1548.9</v>
      </c>
      <c r="BK564" s="16">
        <v>2478</v>
      </c>
      <c r="BL564" s="16">
        <v>0</v>
      </c>
      <c r="BM564" s="16">
        <v>2787.5</v>
      </c>
      <c r="BN564" s="16">
        <v>0</v>
      </c>
      <c r="BO564" s="16">
        <v>0</v>
      </c>
      <c r="BP564" s="16">
        <v>1548.9</v>
      </c>
      <c r="BQ564" s="16">
        <v>2167.6999999999998</v>
      </c>
      <c r="BR564" s="16">
        <v>0</v>
      </c>
      <c r="BS564" s="16">
        <v>8362.4</v>
      </c>
      <c r="BT564" s="16">
        <v>309.39999999999998</v>
      </c>
      <c r="BU564" s="16">
        <v>0</v>
      </c>
      <c r="BV564" s="16">
        <v>0</v>
      </c>
      <c r="BW564" s="16">
        <v>0</v>
      </c>
      <c r="BX564" s="16">
        <v>929.2</v>
      </c>
      <c r="BY564" s="16">
        <v>0</v>
      </c>
      <c r="BZ564" s="16">
        <v>0</v>
      </c>
      <c r="CA564" s="16">
        <v>0</v>
      </c>
      <c r="CB564" s="16">
        <v>0</v>
      </c>
      <c r="CC564" s="16">
        <v>7123.8</v>
      </c>
      <c r="CD564" s="16">
        <v>4026</v>
      </c>
      <c r="CE564" s="16">
        <v>0</v>
      </c>
      <c r="CF564" s="16">
        <v>0</v>
      </c>
      <c r="CG564" s="16">
        <v>6813.5</v>
      </c>
      <c r="CH564" s="16">
        <v>0</v>
      </c>
      <c r="CI564" s="16">
        <v>5574.9</v>
      </c>
    </row>
    <row r="565" spans="1:87" ht="15" thickBot="1" x14ac:dyDescent="0.35">
      <c r="A565" s="15" t="s">
        <v>468</v>
      </c>
      <c r="B565" s="16">
        <v>0</v>
      </c>
      <c r="C565" s="16">
        <v>6566.4</v>
      </c>
      <c r="D565" s="16">
        <v>0</v>
      </c>
      <c r="E565" s="16">
        <v>0</v>
      </c>
      <c r="F565" s="16">
        <v>7504.5</v>
      </c>
      <c r="G565" s="16">
        <v>0</v>
      </c>
      <c r="H565" s="16">
        <v>938.1</v>
      </c>
      <c r="I565" s="16">
        <v>0</v>
      </c>
      <c r="J565" s="16">
        <v>0</v>
      </c>
      <c r="K565" s="16">
        <v>0</v>
      </c>
      <c r="L565" s="16">
        <v>2814.2</v>
      </c>
      <c r="M565" s="16">
        <v>0</v>
      </c>
      <c r="N565" s="16">
        <v>0</v>
      </c>
      <c r="O565" s="16">
        <v>0</v>
      </c>
      <c r="P565" s="16">
        <v>0</v>
      </c>
      <c r="Q565" s="16">
        <v>0</v>
      </c>
      <c r="R565" s="16">
        <v>0</v>
      </c>
      <c r="S565" s="16">
        <v>0</v>
      </c>
      <c r="T565" s="16">
        <v>19699.3</v>
      </c>
      <c r="U565" s="16">
        <v>0</v>
      </c>
      <c r="V565" s="16">
        <v>0</v>
      </c>
      <c r="W565" s="16">
        <v>0</v>
      </c>
      <c r="X565" s="16">
        <v>0</v>
      </c>
      <c r="Y565" s="16">
        <v>938.1</v>
      </c>
      <c r="Z565" s="16">
        <v>0</v>
      </c>
      <c r="AA565" s="16">
        <v>3752.3</v>
      </c>
      <c r="BI565" s="15" t="s">
        <v>468</v>
      </c>
      <c r="BJ565" s="16">
        <v>1548.9</v>
      </c>
      <c r="BK565" s="16">
        <v>2478</v>
      </c>
      <c r="BL565" s="16">
        <v>0</v>
      </c>
      <c r="BM565" s="16">
        <v>2787.5</v>
      </c>
      <c r="BN565" s="16">
        <v>0</v>
      </c>
      <c r="BO565" s="16">
        <v>0</v>
      </c>
      <c r="BP565" s="16">
        <v>1548.9</v>
      </c>
      <c r="BQ565" s="16">
        <v>2167.6999999999998</v>
      </c>
      <c r="BR565" s="16">
        <v>0</v>
      </c>
      <c r="BS565" s="16">
        <v>8362.4</v>
      </c>
      <c r="BT565" s="16">
        <v>309.39999999999998</v>
      </c>
      <c r="BU565" s="16">
        <v>0</v>
      </c>
      <c r="BV565" s="16">
        <v>0</v>
      </c>
      <c r="BW565" s="16">
        <v>0</v>
      </c>
      <c r="BX565" s="16">
        <v>929.2</v>
      </c>
      <c r="BY565" s="16">
        <v>0</v>
      </c>
      <c r="BZ565" s="16">
        <v>0</v>
      </c>
      <c r="CA565" s="16">
        <v>0</v>
      </c>
      <c r="CB565" s="16">
        <v>0</v>
      </c>
      <c r="CC565" s="16">
        <v>7123.8</v>
      </c>
      <c r="CD565" s="16">
        <v>4026</v>
      </c>
      <c r="CE565" s="16">
        <v>0</v>
      </c>
      <c r="CF565" s="16">
        <v>0</v>
      </c>
      <c r="CG565" s="16">
        <v>6813.5</v>
      </c>
      <c r="CH565" s="16">
        <v>0</v>
      </c>
      <c r="CI565" s="16">
        <v>5574.9</v>
      </c>
    </row>
    <row r="566" spans="1:87" ht="15" thickBot="1" x14ac:dyDescent="0.35">
      <c r="A566" s="15" t="s">
        <v>469</v>
      </c>
      <c r="B566" s="16">
        <v>0</v>
      </c>
      <c r="C566" s="16">
        <v>6566.4</v>
      </c>
      <c r="D566" s="16">
        <v>0</v>
      </c>
      <c r="E566" s="16">
        <v>0</v>
      </c>
      <c r="F566" s="16">
        <v>7504.5</v>
      </c>
      <c r="G566" s="16">
        <v>0</v>
      </c>
      <c r="H566" s="16">
        <v>938.1</v>
      </c>
      <c r="I566" s="16">
        <v>0</v>
      </c>
      <c r="J566" s="16">
        <v>0</v>
      </c>
      <c r="K566" s="16">
        <v>0</v>
      </c>
      <c r="L566" s="16">
        <v>2814.2</v>
      </c>
      <c r="M566" s="16">
        <v>0</v>
      </c>
      <c r="N566" s="16">
        <v>0</v>
      </c>
      <c r="O566" s="16">
        <v>0</v>
      </c>
      <c r="P566" s="16">
        <v>0</v>
      </c>
      <c r="Q566" s="16">
        <v>0</v>
      </c>
      <c r="R566" s="16">
        <v>0</v>
      </c>
      <c r="S566" s="16">
        <v>0</v>
      </c>
      <c r="T566" s="16">
        <v>19699.3</v>
      </c>
      <c r="U566" s="16">
        <v>0</v>
      </c>
      <c r="V566" s="16">
        <v>0</v>
      </c>
      <c r="W566" s="16">
        <v>0</v>
      </c>
      <c r="X566" s="16">
        <v>0</v>
      </c>
      <c r="Y566" s="16">
        <v>938.1</v>
      </c>
      <c r="Z566" s="16">
        <v>0</v>
      </c>
      <c r="AA566" s="16">
        <v>3752.3</v>
      </c>
      <c r="BI566" s="15" t="s">
        <v>469</v>
      </c>
      <c r="BJ566" s="16">
        <v>1548.9</v>
      </c>
      <c r="BK566" s="16">
        <v>2478</v>
      </c>
      <c r="BL566" s="16">
        <v>0</v>
      </c>
      <c r="BM566" s="16">
        <v>2787.5</v>
      </c>
      <c r="BN566" s="16">
        <v>0</v>
      </c>
      <c r="BO566" s="16">
        <v>0</v>
      </c>
      <c r="BP566" s="16">
        <v>1548.9</v>
      </c>
      <c r="BQ566" s="16">
        <v>2167.6999999999998</v>
      </c>
      <c r="BR566" s="16">
        <v>0</v>
      </c>
      <c r="BS566" s="16">
        <v>8362.4</v>
      </c>
      <c r="BT566" s="16">
        <v>309.39999999999998</v>
      </c>
      <c r="BU566" s="16">
        <v>0</v>
      </c>
      <c r="BV566" s="16">
        <v>0</v>
      </c>
      <c r="BW566" s="16">
        <v>0</v>
      </c>
      <c r="BX566" s="16">
        <v>0</v>
      </c>
      <c r="BY566" s="16">
        <v>0</v>
      </c>
      <c r="BZ566" s="16">
        <v>0</v>
      </c>
      <c r="CA566" s="16">
        <v>0</v>
      </c>
      <c r="CB566" s="16">
        <v>0</v>
      </c>
      <c r="CC566" s="16">
        <v>7123.8</v>
      </c>
      <c r="CD566" s="16">
        <v>3716.6</v>
      </c>
      <c r="CE566" s="16">
        <v>0</v>
      </c>
      <c r="CF566" s="16">
        <v>0</v>
      </c>
      <c r="CG566" s="16">
        <v>6813.5</v>
      </c>
      <c r="CH566" s="16">
        <v>0</v>
      </c>
      <c r="CI566" s="16">
        <v>5574.9</v>
      </c>
    </row>
    <row r="567" spans="1:87" ht="15" thickBot="1" x14ac:dyDescent="0.35">
      <c r="A567" s="15" t="s">
        <v>470</v>
      </c>
      <c r="B567" s="16">
        <v>0</v>
      </c>
      <c r="C567" s="16">
        <v>6566.4</v>
      </c>
      <c r="D567" s="16">
        <v>0</v>
      </c>
      <c r="E567" s="16">
        <v>0</v>
      </c>
      <c r="F567" s="16">
        <v>7504.5</v>
      </c>
      <c r="G567" s="16">
        <v>0</v>
      </c>
      <c r="H567" s="16">
        <v>938.1</v>
      </c>
      <c r="I567" s="16">
        <v>0</v>
      </c>
      <c r="J567" s="16">
        <v>0</v>
      </c>
      <c r="K567" s="16">
        <v>0</v>
      </c>
      <c r="L567" s="16">
        <v>2814.2</v>
      </c>
      <c r="M567" s="16">
        <v>0</v>
      </c>
      <c r="N567" s="16">
        <v>0</v>
      </c>
      <c r="O567" s="16">
        <v>0</v>
      </c>
      <c r="P567" s="16">
        <v>0</v>
      </c>
      <c r="Q567" s="16">
        <v>0</v>
      </c>
      <c r="R567" s="16">
        <v>0</v>
      </c>
      <c r="S567" s="16">
        <v>0</v>
      </c>
      <c r="T567" s="16">
        <v>19699.3</v>
      </c>
      <c r="U567" s="16">
        <v>0</v>
      </c>
      <c r="V567" s="16">
        <v>0</v>
      </c>
      <c r="W567" s="16">
        <v>0</v>
      </c>
      <c r="X567" s="16">
        <v>0</v>
      </c>
      <c r="Y567" s="16">
        <v>938.1</v>
      </c>
      <c r="Z567" s="16">
        <v>0</v>
      </c>
      <c r="AA567" s="16">
        <v>3752.3</v>
      </c>
      <c r="BI567" s="15" t="s">
        <v>470</v>
      </c>
      <c r="BJ567" s="16">
        <v>1548.9</v>
      </c>
      <c r="BK567" s="16">
        <v>2478</v>
      </c>
      <c r="BL567" s="16">
        <v>0</v>
      </c>
      <c r="BM567" s="16">
        <v>2787.5</v>
      </c>
      <c r="BN567" s="16">
        <v>0</v>
      </c>
      <c r="BO567" s="16">
        <v>0</v>
      </c>
      <c r="BP567" s="16">
        <v>1548.9</v>
      </c>
      <c r="BQ567" s="16">
        <v>2167.6999999999998</v>
      </c>
      <c r="BR567" s="16">
        <v>0</v>
      </c>
      <c r="BS567" s="16">
        <v>8362.4</v>
      </c>
      <c r="BT567" s="16">
        <v>309.39999999999998</v>
      </c>
      <c r="BU567" s="16">
        <v>0</v>
      </c>
      <c r="BV567" s="16">
        <v>0</v>
      </c>
      <c r="BW567" s="16">
        <v>0</v>
      </c>
      <c r="BX567" s="16">
        <v>0</v>
      </c>
      <c r="BY567" s="16">
        <v>0</v>
      </c>
      <c r="BZ567" s="16">
        <v>0</v>
      </c>
      <c r="CA567" s="16">
        <v>0</v>
      </c>
      <c r="CB567" s="16">
        <v>0</v>
      </c>
      <c r="CC567" s="16">
        <v>7123.8</v>
      </c>
      <c r="CD567" s="16">
        <v>3716.6</v>
      </c>
      <c r="CE567" s="16">
        <v>0</v>
      </c>
      <c r="CF567" s="16">
        <v>0</v>
      </c>
      <c r="CG567" s="16">
        <v>6813.5</v>
      </c>
      <c r="CH567" s="16">
        <v>0</v>
      </c>
      <c r="CI567" s="16">
        <v>5574.9</v>
      </c>
    </row>
    <row r="568" spans="1:87" ht="15" thickBot="1" x14ac:dyDescent="0.35">
      <c r="A568" s="15" t="s">
        <v>471</v>
      </c>
      <c r="B568" s="16">
        <v>0</v>
      </c>
      <c r="C568" s="16">
        <v>6566.4</v>
      </c>
      <c r="D568" s="16">
        <v>0</v>
      </c>
      <c r="E568" s="16">
        <v>0</v>
      </c>
      <c r="F568" s="16">
        <v>7504.5</v>
      </c>
      <c r="G568" s="16">
        <v>0</v>
      </c>
      <c r="H568" s="16">
        <v>938.1</v>
      </c>
      <c r="I568" s="16">
        <v>0</v>
      </c>
      <c r="J568" s="16">
        <v>0</v>
      </c>
      <c r="K568" s="16">
        <v>0</v>
      </c>
      <c r="L568" s="16">
        <v>2814.2</v>
      </c>
      <c r="M568" s="16">
        <v>0</v>
      </c>
      <c r="N568" s="16">
        <v>0</v>
      </c>
      <c r="O568" s="16">
        <v>0</v>
      </c>
      <c r="P568" s="16">
        <v>0</v>
      </c>
      <c r="Q568" s="16">
        <v>0</v>
      </c>
      <c r="R568" s="16">
        <v>0</v>
      </c>
      <c r="S568" s="16">
        <v>0</v>
      </c>
      <c r="T568" s="16">
        <v>19699.3</v>
      </c>
      <c r="U568" s="16">
        <v>0</v>
      </c>
      <c r="V568" s="16">
        <v>0</v>
      </c>
      <c r="W568" s="16">
        <v>0</v>
      </c>
      <c r="X568" s="16">
        <v>0</v>
      </c>
      <c r="Y568" s="16">
        <v>938.1</v>
      </c>
      <c r="Z568" s="16">
        <v>0</v>
      </c>
      <c r="AA568" s="16">
        <v>1876.1</v>
      </c>
      <c r="BI568" s="15" t="s">
        <v>471</v>
      </c>
      <c r="BJ568" s="16">
        <v>1548.9</v>
      </c>
      <c r="BK568" s="16">
        <v>2478</v>
      </c>
      <c r="BL568" s="16">
        <v>0</v>
      </c>
      <c r="BM568" s="16">
        <v>2787.5</v>
      </c>
      <c r="BN568" s="16">
        <v>0</v>
      </c>
      <c r="BO568" s="16">
        <v>0</v>
      </c>
      <c r="BP568" s="16">
        <v>1548.9</v>
      </c>
      <c r="BQ568" s="16">
        <v>2167.6999999999998</v>
      </c>
      <c r="BR568" s="16">
        <v>0</v>
      </c>
      <c r="BS568" s="16">
        <v>8362.4</v>
      </c>
      <c r="BT568" s="16">
        <v>309.39999999999998</v>
      </c>
      <c r="BU568" s="16">
        <v>0</v>
      </c>
      <c r="BV568" s="16">
        <v>0</v>
      </c>
      <c r="BW568" s="16">
        <v>0</v>
      </c>
      <c r="BX568" s="16">
        <v>0</v>
      </c>
      <c r="BY568" s="16">
        <v>0</v>
      </c>
      <c r="BZ568" s="16">
        <v>0</v>
      </c>
      <c r="CA568" s="16">
        <v>0</v>
      </c>
      <c r="CB568" s="16">
        <v>0</v>
      </c>
      <c r="CC568" s="16">
        <v>7123.8</v>
      </c>
      <c r="CD568" s="16">
        <v>3716.6</v>
      </c>
      <c r="CE568" s="16">
        <v>0</v>
      </c>
      <c r="CF568" s="16">
        <v>0</v>
      </c>
      <c r="CG568" s="16">
        <v>6813.5</v>
      </c>
      <c r="CH568" s="16">
        <v>0</v>
      </c>
      <c r="CI568" s="16">
        <v>5574.9</v>
      </c>
    </row>
    <row r="569" spans="1:87" ht="15" thickBot="1" x14ac:dyDescent="0.35">
      <c r="A569" s="15" t="s">
        <v>472</v>
      </c>
      <c r="B569" s="16">
        <v>0</v>
      </c>
      <c r="C569" s="16">
        <v>6566.4</v>
      </c>
      <c r="D569" s="16">
        <v>0</v>
      </c>
      <c r="E569" s="16">
        <v>0</v>
      </c>
      <c r="F569" s="16">
        <v>7504.5</v>
      </c>
      <c r="G569" s="16">
        <v>0</v>
      </c>
      <c r="H569" s="16">
        <v>938.1</v>
      </c>
      <c r="I569" s="16">
        <v>0</v>
      </c>
      <c r="J569" s="16">
        <v>0</v>
      </c>
      <c r="K569" s="16">
        <v>0</v>
      </c>
      <c r="L569" s="16">
        <v>2814.2</v>
      </c>
      <c r="M569" s="16">
        <v>0</v>
      </c>
      <c r="N569" s="16">
        <v>0</v>
      </c>
      <c r="O569" s="16">
        <v>0</v>
      </c>
      <c r="P569" s="16">
        <v>0</v>
      </c>
      <c r="Q569" s="16">
        <v>0</v>
      </c>
      <c r="R569" s="16">
        <v>0</v>
      </c>
      <c r="S569" s="16">
        <v>0</v>
      </c>
      <c r="T569" s="16">
        <v>19699.3</v>
      </c>
      <c r="U569" s="16">
        <v>0</v>
      </c>
      <c r="V569" s="16">
        <v>0</v>
      </c>
      <c r="W569" s="16">
        <v>0</v>
      </c>
      <c r="X569" s="16">
        <v>0</v>
      </c>
      <c r="Y569" s="16">
        <v>938.1</v>
      </c>
      <c r="Z569" s="16">
        <v>0</v>
      </c>
      <c r="AA569" s="16">
        <v>1876.1</v>
      </c>
      <c r="BI569" s="15" t="s">
        <v>472</v>
      </c>
      <c r="BJ569" s="16">
        <v>1548.9</v>
      </c>
      <c r="BK569" s="16">
        <v>2478</v>
      </c>
      <c r="BL569" s="16">
        <v>0</v>
      </c>
      <c r="BM569" s="16">
        <v>2787.5</v>
      </c>
      <c r="BN569" s="16">
        <v>0</v>
      </c>
      <c r="BO569" s="16">
        <v>0</v>
      </c>
      <c r="BP569" s="16">
        <v>1548.9</v>
      </c>
      <c r="BQ569" s="16">
        <v>2167.6999999999998</v>
      </c>
      <c r="BR569" s="16">
        <v>0</v>
      </c>
      <c r="BS569" s="16">
        <v>8362.4</v>
      </c>
      <c r="BT569" s="16">
        <v>309.39999999999998</v>
      </c>
      <c r="BU569" s="16">
        <v>0</v>
      </c>
      <c r="BV569" s="16">
        <v>0</v>
      </c>
      <c r="BW569" s="16">
        <v>0</v>
      </c>
      <c r="BX569" s="16">
        <v>0</v>
      </c>
      <c r="BY569" s="16">
        <v>0</v>
      </c>
      <c r="BZ569" s="16">
        <v>0</v>
      </c>
      <c r="CA569" s="16">
        <v>0</v>
      </c>
      <c r="CB569" s="16">
        <v>0</v>
      </c>
      <c r="CC569" s="16">
        <v>7123.8</v>
      </c>
      <c r="CD569" s="16">
        <v>3716.6</v>
      </c>
      <c r="CE569" s="16">
        <v>0</v>
      </c>
      <c r="CF569" s="16">
        <v>0</v>
      </c>
      <c r="CG569" s="16">
        <v>6813.5</v>
      </c>
      <c r="CH569" s="16">
        <v>0</v>
      </c>
      <c r="CI569" s="16">
        <v>5574.9</v>
      </c>
    </row>
    <row r="570" spans="1:87" ht="15" thickBot="1" x14ac:dyDescent="0.35">
      <c r="A570" s="15" t="s">
        <v>473</v>
      </c>
      <c r="B570" s="16">
        <v>0</v>
      </c>
      <c r="C570" s="16">
        <v>6566.4</v>
      </c>
      <c r="D570" s="16">
        <v>0</v>
      </c>
      <c r="E570" s="16">
        <v>0</v>
      </c>
      <c r="F570" s="16">
        <v>7504.5</v>
      </c>
      <c r="G570" s="16">
        <v>0</v>
      </c>
      <c r="H570" s="16">
        <v>938.1</v>
      </c>
      <c r="I570" s="16">
        <v>0</v>
      </c>
      <c r="J570" s="16">
        <v>0</v>
      </c>
      <c r="K570" s="16">
        <v>0</v>
      </c>
      <c r="L570" s="16">
        <v>2814.2</v>
      </c>
      <c r="M570" s="16">
        <v>0</v>
      </c>
      <c r="N570" s="16">
        <v>0</v>
      </c>
      <c r="O570" s="16">
        <v>0</v>
      </c>
      <c r="P570" s="16">
        <v>0</v>
      </c>
      <c r="Q570" s="16">
        <v>0</v>
      </c>
      <c r="R570" s="16">
        <v>0</v>
      </c>
      <c r="S570" s="16">
        <v>0</v>
      </c>
      <c r="T570" s="16">
        <v>19699.3</v>
      </c>
      <c r="U570" s="16">
        <v>0</v>
      </c>
      <c r="V570" s="16">
        <v>0</v>
      </c>
      <c r="W570" s="16">
        <v>0</v>
      </c>
      <c r="X570" s="16">
        <v>0</v>
      </c>
      <c r="Y570" s="16">
        <v>938.1</v>
      </c>
      <c r="Z570" s="16">
        <v>0</v>
      </c>
      <c r="AA570" s="16">
        <v>1876.1</v>
      </c>
      <c r="BI570" s="15" t="s">
        <v>473</v>
      </c>
      <c r="BJ570" s="16">
        <v>1548.9</v>
      </c>
      <c r="BK570" s="16">
        <v>2478</v>
      </c>
      <c r="BL570" s="16">
        <v>0</v>
      </c>
      <c r="BM570" s="16">
        <v>2787.5</v>
      </c>
      <c r="BN570" s="16">
        <v>0</v>
      </c>
      <c r="BO570" s="16">
        <v>0</v>
      </c>
      <c r="BP570" s="16">
        <v>1548.9</v>
      </c>
      <c r="BQ570" s="16">
        <v>2167.6999999999998</v>
      </c>
      <c r="BR570" s="16">
        <v>0</v>
      </c>
      <c r="BS570" s="16">
        <v>8362.4</v>
      </c>
      <c r="BT570" s="16">
        <v>309.39999999999998</v>
      </c>
      <c r="BU570" s="16">
        <v>0</v>
      </c>
      <c r="BV570" s="16">
        <v>0</v>
      </c>
      <c r="BW570" s="16">
        <v>0</v>
      </c>
      <c r="BX570" s="16">
        <v>0</v>
      </c>
      <c r="BY570" s="16">
        <v>0</v>
      </c>
      <c r="BZ570" s="16">
        <v>0</v>
      </c>
      <c r="CA570" s="16">
        <v>0</v>
      </c>
      <c r="CB570" s="16">
        <v>0</v>
      </c>
      <c r="CC570" s="16">
        <v>7123.8</v>
      </c>
      <c r="CD570" s="16">
        <v>3716.6</v>
      </c>
      <c r="CE570" s="16">
        <v>0</v>
      </c>
      <c r="CF570" s="16">
        <v>0</v>
      </c>
      <c r="CG570" s="16">
        <v>6813.5</v>
      </c>
      <c r="CH570" s="16">
        <v>0</v>
      </c>
      <c r="CI570" s="16">
        <v>5574.9</v>
      </c>
    </row>
    <row r="571" spans="1:87" ht="15" thickBot="1" x14ac:dyDescent="0.35">
      <c r="A571" s="15" t="s">
        <v>474</v>
      </c>
      <c r="B571" s="16">
        <v>0</v>
      </c>
      <c r="C571" s="16">
        <v>6566.4</v>
      </c>
      <c r="D571" s="16">
        <v>0</v>
      </c>
      <c r="E571" s="16">
        <v>0</v>
      </c>
      <c r="F571" s="16">
        <v>7504.5</v>
      </c>
      <c r="G571" s="16">
        <v>0</v>
      </c>
      <c r="H571" s="16">
        <v>938.1</v>
      </c>
      <c r="I571" s="16">
        <v>0</v>
      </c>
      <c r="J571" s="16">
        <v>0</v>
      </c>
      <c r="K571" s="16">
        <v>0</v>
      </c>
      <c r="L571" s="16">
        <v>2814.2</v>
      </c>
      <c r="M571" s="16">
        <v>0</v>
      </c>
      <c r="N571" s="16">
        <v>0</v>
      </c>
      <c r="O571" s="16">
        <v>0</v>
      </c>
      <c r="P571" s="16">
        <v>0</v>
      </c>
      <c r="Q571" s="16">
        <v>0</v>
      </c>
      <c r="R571" s="16">
        <v>0</v>
      </c>
      <c r="S571" s="16">
        <v>0</v>
      </c>
      <c r="T571" s="16">
        <v>19699.3</v>
      </c>
      <c r="U571" s="16">
        <v>0</v>
      </c>
      <c r="V571" s="16">
        <v>0</v>
      </c>
      <c r="W571" s="16">
        <v>0</v>
      </c>
      <c r="X571" s="16">
        <v>0</v>
      </c>
      <c r="Y571" s="16">
        <v>938.1</v>
      </c>
      <c r="Z571" s="16">
        <v>0</v>
      </c>
      <c r="AA571" s="16">
        <v>1876.1</v>
      </c>
      <c r="BI571" s="15" t="s">
        <v>474</v>
      </c>
      <c r="BJ571" s="16">
        <v>1548.9</v>
      </c>
      <c r="BK571" s="16">
        <v>2478</v>
      </c>
      <c r="BL571" s="16">
        <v>0</v>
      </c>
      <c r="BM571" s="16">
        <v>2787.5</v>
      </c>
      <c r="BN571" s="16">
        <v>0</v>
      </c>
      <c r="BO571" s="16">
        <v>0</v>
      </c>
      <c r="BP571" s="16">
        <v>1548.9</v>
      </c>
      <c r="BQ571" s="16">
        <v>2167.6999999999998</v>
      </c>
      <c r="BR571" s="16">
        <v>0</v>
      </c>
      <c r="BS571" s="16">
        <v>8362.4</v>
      </c>
      <c r="BT571" s="16">
        <v>309.39999999999998</v>
      </c>
      <c r="BU571" s="16">
        <v>0</v>
      </c>
      <c r="BV571" s="16">
        <v>0</v>
      </c>
      <c r="BW571" s="16">
        <v>0</v>
      </c>
      <c r="BX571" s="16">
        <v>0</v>
      </c>
      <c r="BY571" s="16">
        <v>0</v>
      </c>
      <c r="BZ571" s="16">
        <v>0</v>
      </c>
      <c r="CA571" s="16">
        <v>0</v>
      </c>
      <c r="CB571" s="16">
        <v>0</v>
      </c>
      <c r="CC571" s="16">
        <v>7123.8</v>
      </c>
      <c r="CD571" s="16">
        <v>3716.6</v>
      </c>
      <c r="CE571" s="16">
        <v>0</v>
      </c>
      <c r="CF571" s="16">
        <v>0</v>
      </c>
      <c r="CG571" s="16">
        <v>6813.5</v>
      </c>
      <c r="CH571" s="16">
        <v>0</v>
      </c>
      <c r="CI571" s="16">
        <v>5574.9</v>
      </c>
    </row>
    <row r="572" spans="1:87" ht="15" thickBot="1" x14ac:dyDescent="0.35">
      <c r="A572" s="15" t="s">
        <v>475</v>
      </c>
      <c r="B572" s="16">
        <v>0</v>
      </c>
      <c r="C572" s="16">
        <v>6566.4</v>
      </c>
      <c r="D572" s="16">
        <v>0</v>
      </c>
      <c r="E572" s="16">
        <v>0</v>
      </c>
      <c r="F572" s="16">
        <v>7504.5</v>
      </c>
      <c r="G572" s="16">
        <v>0</v>
      </c>
      <c r="H572" s="16">
        <v>938.1</v>
      </c>
      <c r="I572" s="16">
        <v>0</v>
      </c>
      <c r="J572" s="16">
        <v>0</v>
      </c>
      <c r="K572" s="16">
        <v>0</v>
      </c>
      <c r="L572" s="16">
        <v>2814.2</v>
      </c>
      <c r="M572" s="16">
        <v>0</v>
      </c>
      <c r="N572" s="16">
        <v>0</v>
      </c>
      <c r="O572" s="16">
        <v>0</v>
      </c>
      <c r="P572" s="16">
        <v>0</v>
      </c>
      <c r="Q572" s="16">
        <v>0</v>
      </c>
      <c r="R572" s="16">
        <v>0</v>
      </c>
      <c r="S572" s="16">
        <v>0</v>
      </c>
      <c r="T572" s="16">
        <v>19699.3</v>
      </c>
      <c r="U572" s="16">
        <v>0</v>
      </c>
      <c r="V572" s="16">
        <v>0</v>
      </c>
      <c r="W572" s="16">
        <v>0</v>
      </c>
      <c r="X572" s="16">
        <v>0</v>
      </c>
      <c r="Y572" s="16">
        <v>938.1</v>
      </c>
      <c r="Z572" s="16">
        <v>0</v>
      </c>
      <c r="AA572" s="16">
        <v>1876.1</v>
      </c>
      <c r="BI572" s="15" t="s">
        <v>475</v>
      </c>
      <c r="BJ572" s="16">
        <v>1548.9</v>
      </c>
      <c r="BK572" s="16">
        <v>2478</v>
      </c>
      <c r="BL572" s="16">
        <v>0</v>
      </c>
      <c r="BM572" s="16">
        <v>2787.5</v>
      </c>
      <c r="BN572" s="16">
        <v>0</v>
      </c>
      <c r="BO572" s="16">
        <v>0</v>
      </c>
      <c r="BP572" s="16">
        <v>1548.9</v>
      </c>
      <c r="BQ572" s="16">
        <v>2167.6999999999998</v>
      </c>
      <c r="BR572" s="16">
        <v>0</v>
      </c>
      <c r="BS572" s="16">
        <v>8362.4</v>
      </c>
      <c r="BT572" s="16">
        <v>309.39999999999998</v>
      </c>
      <c r="BU572" s="16">
        <v>0</v>
      </c>
      <c r="BV572" s="16">
        <v>0</v>
      </c>
      <c r="BW572" s="16">
        <v>0</v>
      </c>
      <c r="BX572" s="16">
        <v>0</v>
      </c>
      <c r="BY572" s="16">
        <v>0</v>
      </c>
      <c r="BZ572" s="16">
        <v>0</v>
      </c>
      <c r="CA572" s="16">
        <v>0</v>
      </c>
      <c r="CB572" s="16">
        <v>0</v>
      </c>
      <c r="CC572" s="16">
        <v>7123.8</v>
      </c>
      <c r="CD572" s="16">
        <v>3716.6</v>
      </c>
      <c r="CE572" s="16">
        <v>0</v>
      </c>
      <c r="CF572" s="16">
        <v>0</v>
      </c>
      <c r="CG572" s="16">
        <v>6813.5</v>
      </c>
      <c r="CH572" s="16">
        <v>0</v>
      </c>
      <c r="CI572" s="16">
        <v>5574.9</v>
      </c>
    </row>
    <row r="573" spans="1:87" ht="15" thickBot="1" x14ac:dyDescent="0.35">
      <c r="A573" s="15" t="s">
        <v>476</v>
      </c>
      <c r="B573" s="16">
        <v>0</v>
      </c>
      <c r="C573" s="16">
        <v>6566.4</v>
      </c>
      <c r="D573" s="16">
        <v>0</v>
      </c>
      <c r="E573" s="16">
        <v>0</v>
      </c>
      <c r="F573" s="16">
        <v>7504.5</v>
      </c>
      <c r="G573" s="16">
        <v>0</v>
      </c>
      <c r="H573" s="16">
        <v>938.1</v>
      </c>
      <c r="I573" s="16">
        <v>0</v>
      </c>
      <c r="J573" s="16">
        <v>0</v>
      </c>
      <c r="K573" s="16">
        <v>0</v>
      </c>
      <c r="L573" s="16">
        <v>2814.2</v>
      </c>
      <c r="M573" s="16">
        <v>0</v>
      </c>
      <c r="N573" s="16">
        <v>0</v>
      </c>
      <c r="O573" s="16">
        <v>0</v>
      </c>
      <c r="P573" s="16">
        <v>0</v>
      </c>
      <c r="Q573" s="16">
        <v>0</v>
      </c>
      <c r="R573" s="16">
        <v>0</v>
      </c>
      <c r="S573" s="16">
        <v>0</v>
      </c>
      <c r="T573" s="16">
        <v>19699.3</v>
      </c>
      <c r="U573" s="16">
        <v>0</v>
      </c>
      <c r="V573" s="16">
        <v>0</v>
      </c>
      <c r="W573" s="16">
        <v>0</v>
      </c>
      <c r="X573" s="16">
        <v>0</v>
      </c>
      <c r="Y573" s="16">
        <v>938.1</v>
      </c>
      <c r="Z573" s="16">
        <v>0</v>
      </c>
      <c r="AA573" s="16">
        <v>1876.1</v>
      </c>
      <c r="BI573" s="15" t="s">
        <v>476</v>
      </c>
      <c r="BJ573" s="16">
        <v>1548.9</v>
      </c>
      <c r="BK573" s="16">
        <v>2478</v>
      </c>
      <c r="BL573" s="16">
        <v>0</v>
      </c>
      <c r="BM573" s="16">
        <v>2787.5</v>
      </c>
      <c r="BN573" s="16">
        <v>0</v>
      </c>
      <c r="BO573" s="16">
        <v>0</v>
      </c>
      <c r="BP573" s="16">
        <v>1548.9</v>
      </c>
      <c r="BQ573" s="16">
        <v>2167.6999999999998</v>
      </c>
      <c r="BR573" s="16">
        <v>0</v>
      </c>
      <c r="BS573" s="16">
        <v>8362.4</v>
      </c>
      <c r="BT573" s="16">
        <v>309.39999999999998</v>
      </c>
      <c r="BU573" s="16">
        <v>0</v>
      </c>
      <c r="BV573" s="16">
        <v>0</v>
      </c>
      <c r="BW573" s="16">
        <v>0</v>
      </c>
      <c r="BX573" s="16">
        <v>0</v>
      </c>
      <c r="BY573" s="16">
        <v>0</v>
      </c>
      <c r="BZ573" s="16">
        <v>0</v>
      </c>
      <c r="CA573" s="16">
        <v>0</v>
      </c>
      <c r="CB573" s="16">
        <v>0</v>
      </c>
      <c r="CC573" s="16">
        <v>7123.8</v>
      </c>
      <c r="CD573" s="16">
        <v>3716.6</v>
      </c>
      <c r="CE573" s="16">
        <v>0</v>
      </c>
      <c r="CF573" s="16">
        <v>0</v>
      </c>
      <c r="CG573" s="16">
        <v>6813.5</v>
      </c>
      <c r="CH573" s="16">
        <v>0</v>
      </c>
      <c r="CI573" s="16">
        <v>5574.9</v>
      </c>
    </row>
    <row r="574" spans="1:87" ht="15" thickBot="1" x14ac:dyDescent="0.35">
      <c r="A574" s="15" t="s">
        <v>477</v>
      </c>
      <c r="B574" s="16">
        <v>0</v>
      </c>
      <c r="C574" s="16">
        <v>6566.4</v>
      </c>
      <c r="D574" s="16">
        <v>0</v>
      </c>
      <c r="E574" s="16">
        <v>0</v>
      </c>
      <c r="F574" s="16">
        <v>7504.5</v>
      </c>
      <c r="G574" s="16">
        <v>0</v>
      </c>
      <c r="H574" s="16">
        <v>938.1</v>
      </c>
      <c r="I574" s="16">
        <v>0</v>
      </c>
      <c r="J574" s="16">
        <v>0</v>
      </c>
      <c r="K574" s="16">
        <v>0</v>
      </c>
      <c r="L574" s="16">
        <v>2814.2</v>
      </c>
      <c r="M574" s="16">
        <v>0</v>
      </c>
      <c r="N574" s="16">
        <v>0</v>
      </c>
      <c r="O574" s="16">
        <v>0</v>
      </c>
      <c r="P574" s="16">
        <v>0</v>
      </c>
      <c r="Q574" s="16">
        <v>0</v>
      </c>
      <c r="R574" s="16">
        <v>0</v>
      </c>
      <c r="S574" s="16">
        <v>0</v>
      </c>
      <c r="T574" s="16">
        <v>19699.3</v>
      </c>
      <c r="U574" s="16">
        <v>0</v>
      </c>
      <c r="V574" s="16">
        <v>0</v>
      </c>
      <c r="W574" s="16">
        <v>0</v>
      </c>
      <c r="X574" s="16">
        <v>0</v>
      </c>
      <c r="Y574" s="16">
        <v>938.1</v>
      </c>
      <c r="Z574" s="16">
        <v>0</v>
      </c>
      <c r="AA574" s="16">
        <v>1876.1</v>
      </c>
      <c r="BI574" s="15" t="s">
        <v>477</v>
      </c>
      <c r="BJ574" s="16">
        <v>1548.9</v>
      </c>
      <c r="BK574" s="16">
        <v>2478</v>
      </c>
      <c r="BL574" s="16">
        <v>0</v>
      </c>
      <c r="BM574" s="16">
        <v>2787.5</v>
      </c>
      <c r="BN574" s="16">
        <v>0</v>
      </c>
      <c r="BO574" s="16">
        <v>0</v>
      </c>
      <c r="BP574" s="16">
        <v>1548.9</v>
      </c>
      <c r="BQ574" s="16">
        <v>2167.6999999999998</v>
      </c>
      <c r="BR574" s="16">
        <v>0</v>
      </c>
      <c r="BS574" s="16">
        <v>8362.4</v>
      </c>
      <c r="BT574" s="16">
        <v>309.39999999999998</v>
      </c>
      <c r="BU574" s="16">
        <v>0</v>
      </c>
      <c r="BV574" s="16">
        <v>0</v>
      </c>
      <c r="BW574" s="16">
        <v>0</v>
      </c>
      <c r="BX574" s="16">
        <v>0</v>
      </c>
      <c r="BY574" s="16">
        <v>0</v>
      </c>
      <c r="BZ574" s="16">
        <v>0</v>
      </c>
      <c r="CA574" s="16">
        <v>0</v>
      </c>
      <c r="CB574" s="16">
        <v>0</v>
      </c>
      <c r="CC574" s="16">
        <v>7123.8</v>
      </c>
      <c r="CD574" s="16">
        <v>3716.6</v>
      </c>
      <c r="CE574" s="16">
        <v>0</v>
      </c>
      <c r="CF574" s="16">
        <v>0</v>
      </c>
      <c r="CG574" s="16">
        <v>6813.5</v>
      </c>
      <c r="CH574" s="16">
        <v>0</v>
      </c>
      <c r="CI574" s="16">
        <v>5574.9</v>
      </c>
    </row>
    <row r="575" spans="1:87" ht="15" thickBot="1" x14ac:dyDescent="0.35">
      <c r="A575" s="15" t="s">
        <v>478</v>
      </c>
      <c r="B575" s="16">
        <v>0</v>
      </c>
      <c r="C575" s="16">
        <v>6566.4</v>
      </c>
      <c r="D575" s="16">
        <v>0</v>
      </c>
      <c r="E575" s="16">
        <v>0</v>
      </c>
      <c r="F575" s="16">
        <v>7504.5</v>
      </c>
      <c r="G575" s="16">
        <v>0</v>
      </c>
      <c r="H575" s="16">
        <v>938.1</v>
      </c>
      <c r="I575" s="16">
        <v>0</v>
      </c>
      <c r="J575" s="16">
        <v>0</v>
      </c>
      <c r="K575" s="16">
        <v>0</v>
      </c>
      <c r="L575" s="16">
        <v>0</v>
      </c>
      <c r="M575" s="16">
        <v>0</v>
      </c>
      <c r="N575" s="16">
        <v>0</v>
      </c>
      <c r="O575" s="16">
        <v>0</v>
      </c>
      <c r="P575" s="16">
        <v>0</v>
      </c>
      <c r="Q575" s="16">
        <v>0</v>
      </c>
      <c r="R575" s="16">
        <v>0</v>
      </c>
      <c r="S575" s="16">
        <v>0</v>
      </c>
      <c r="T575" s="16">
        <v>19699.3</v>
      </c>
      <c r="U575" s="16">
        <v>0</v>
      </c>
      <c r="V575" s="16">
        <v>0</v>
      </c>
      <c r="W575" s="16">
        <v>0</v>
      </c>
      <c r="X575" s="16">
        <v>0</v>
      </c>
      <c r="Y575" s="16">
        <v>938.1</v>
      </c>
      <c r="Z575" s="16">
        <v>0</v>
      </c>
      <c r="AA575" s="16">
        <v>1876.1</v>
      </c>
      <c r="BI575" s="15" t="s">
        <v>478</v>
      </c>
      <c r="BJ575" s="16">
        <v>1548.9</v>
      </c>
      <c r="BK575" s="16">
        <v>2478</v>
      </c>
      <c r="BL575" s="16">
        <v>0</v>
      </c>
      <c r="BM575" s="16">
        <v>2787.5</v>
      </c>
      <c r="BN575" s="16">
        <v>0</v>
      </c>
      <c r="BO575" s="16">
        <v>0</v>
      </c>
      <c r="BP575" s="16">
        <v>1548.9</v>
      </c>
      <c r="BQ575" s="16">
        <v>2167.6999999999998</v>
      </c>
      <c r="BR575" s="16">
        <v>0</v>
      </c>
      <c r="BS575" s="16">
        <v>8362.4</v>
      </c>
      <c r="BT575" s="16">
        <v>309.39999999999998</v>
      </c>
      <c r="BU575" s="16">
        <v>0</v>
      </c>
      <c r="BV575" s="16">
        <v>0</v>
      </c>
      <c r="BW575" s="16">
        <v>0</v>
      </c>
      <c r="BX575" s="16">
        <v>0</v>
      </c>
      <c r="BY575" s="16">
        <v>0</v>
      </c>
      <c r="BZ575" s="16">
        <v>0</v>
      </c>
      <c r="CA575" s="16">
        <v>0</v>
      </c>
      <c r="CB575" s="16">
        <v>0</v>
      </c>
      <c r="CC575" s="16">
        <v>7123.8</v>
      </c>
      <c r="CD575" s="16">
        <v>3716.6</v>
      </c>
      <c r="CE575" s="16">
        <v>0</v>
      </c>
      <c r="CF575" s="16">
        <v>0</v>
      </c>
      <c r="CG575" s="16">
        <v>6813.5</v>
      </c>
      <c r="CH575" s="16">
        <v>0</v>
      </c>
      <c r="CI575" s="16">
        <v>5574.9</v>
      </c>
    </row>
    <row r="576" spans="1:87" ht="15" thickBot="1" x14ac:dyDescent="0.35">
      <c r="A576" s="15" t="s">
        <v>479</v>
      </c>
      <c r="B576" s="16">
        <v>0</v>
      </c>
      <c r="C576" s="16">
        <v>6566.4</v>
      </c>
      <c r="D576" s="16">
        <v>0</v>
      </c>
      <c r="E576" s="16">
        <v>0</v>
      </c>
      <c r="F576" s="16">
        <v>7504.5</v>
      </c>
      <c r="G576" s="16">
        <v>0</v>
      </c>
      <c r="H576" s="16">
        <v>938.1</v>
      </c>
      <c r="I576" s="16">
        <v>0</v>
      </c>
      <c r="J576" s="16">
        <v>0</v>
      </c>
      <c r="K576" s="16">
        <v>0</v>
      </c>
      <c r="L576" s="16">
        <v>0</v>
      </c>
      <c r="M576" s="16">
        <v>0</v>
      </c>
      <c r="N576" s="16">
        <v>0</v>
      </c>
      <c r="O576" s="16">
        <v>0</v>
      </c>
      <c r="P576" s="16">
        <v>0</v>
      </c>
      <c r="Q576" s="16">
        <v>0</v>
      </c>
      <c r="R576" s="16">
        <v>0</v>
      </c>
      <c r="S576" s="16">
        <v>0</v>
      </c>
      <c r="T576" s="16">
        <v>19699.3</v>
      </c>
      <c r="U576" s="16">
        <v>0</v>
      </c>
      <c r="V576" s="16">
        <v>0</v>
      </c>
      <c r="W576" s="16">
        <v>0</v>
      </c>
      <c r="X576" s="16">
        <v>0</v>
      </c>
      <c r="Y576" s="16">
        <v>938.1</v>
      </c>
      <c r="Z576" s="16">
        <v>0</v>
      </c>
      <c r="AA576" s="16">
        <v>1876.1</v>
      </c>
      <c r="BI576" s="15" t="s">
        <v>479</v>
      </c>
      <c r="BJ576" s="16">
        <v>1548.9</v>
      </c>
      <c r="BK576" s="16">
        <v>2478</v>
      </c>
      <c r="BL576" s="16">
        <v>0</v>
      </c>
      <c r="BM576" s="16">
        <v>2787.5</v>
      </c>
      <c r="BN576" s="16">
        <v>0</v>
      </c>
      <c r="BO576" s="16">
        <v>0</v>
      </c>
      <c r="BP576" s="16">
        <v>1548.9</v>
      </c>
      <c r="BQ576" s="16">
        <v>2167.6999999999998</v>
      </c>
      <c r="BR576" s="16">
        <v>0</v>
      </c>
      <c r="BS576" s="16">
        <v>8362.4</v>
      </c>
      <c r="BT576" s="16">
        <v>309.39999999999998</v>
      </c>
      <c r="BU576" s="16">
        <v>0</v>
      </c>
      <c r="BV576" s="16">
        <v>0</v>
      </c>
      <c r="BW576" s="16">
        <v>0</v>
      </c>
      <c r="BX576" s="16">
        <v>0</v>
      </c>
      <c r="BY576" s="16">
        <v>0</v>
      </c>
      <c r="BZ576" s="16">
        <v>0</v>
      </c>
      <c r="CA576" s="16">
        <v>0</v>
      </c>
      <c r="CB576" s="16">
        <v>0</v>
      </c>
      <c r="CC576" s="16">
        <v>7123.8</v>
      </c>
      <c r="CD576" s="16">
        <v>2787.5</v>
      </c>
      <c r="CE576" s="16">
        <v>0</v>
      </c>
      <c r="CF576" s="16">
        <v>0</v>
      </c>
      <c r="CG576" s="16">
        <v>6813.5</v>
      </c>
      <c r="CH576" s="16">
        <v>0</v>
      </c>
      <c r="CI576" s="16">
        <v>5574.9</v>
      </c>
    </row>
    <row r="577" spans="1:87" ht="15" thickBot="1" x14ac:dyDescent="0.35">
      <c r="A577" s="15" t="s">
        <v>480</v>
      </c>
      <c r="B577" s="16">
        <v>0</v>
      </c>
      <c r="C577" s="16">
        <v>6566.4</v>
      </c>
      <c r="D577" s="16">
        <v>0</v>
      </c>
      <c r="E577" s="16">
        <v>0</v>
      </c>
      <c r="F577" s="16">
        <v>7504.5</v>
      </c>
      <c r="G577" s="16">
        <v>0</v>
      </c>
      <c r="H577" s="16">
        <v>938.1</v>
      </c>
      <c r="I577" s="16">
        <v>0</v>
      </c>
      <c r="J577" s="16">
        <v>0</v>
      </c>
      <c r="K577" s="16">
        <v>0</v>
      </c>
      <c r="L577" s="16">
        <v>0</v>
      </c>
      <c r="M577" s="16">
        <v>0</v>
      </c>
      <c r="N577" s="16">
        <v>0</v>
      </c>
      <c r="O577" s="16">
        <v>0</v>
      </c>
      <c r="P577" s="16">
        <v>0</v>
      </c>
      <c r="Q577" s="16">
        <v>0</v>
      </c>
      <c r="R577" s="16">
        <v>0</v>
      </c>
      <c r="S577" s="16">
        <v>0</v>
      </c>
      <c r="T577" s="16">
        <v>19699.3</v>
      </c>
      <c r="U577" s="16">
        <v>0</v>
      </c>
      <c r="V577" s="16">
        <v>0</v>
      </c>
      <c r="W577" s="16">
        <v>0</v>
      </c>
      <c r="X577" s="16">
        <v>0</v>
      </c>
      <c r="Y577" s="16">
        <v>938.1</v>
      </c>
      <c r="Z577" s="16">
        <v>0</v>
      </c>
      <c r="AA577" s="16">
        <v>1876.1</v>
      </c>
      <c r="BI577" s="15" t="s">
        <v>480</v>
      </c>
      <c r="BJ577" s="16">
        <v>1548.9</v>
      </c>
      <c r="BK577" s="16">
        <v>2478</v>
      </c>
      <c r="BL577" s="16">
        <v>0</v>
      </c>
      <c r="BM577" s="16">
        <v>2787.5</v>
      </c>
      <c r="BN577" s="16">
        <v>0</v>
      </c>
      <c r="BO577" s="16">
        <v>0</v>
      </c>
      <c r="BP577" s="16">
        <v>1548.9</v>
      </c>
      <c r="BQ577" s="16">
        <v>2167.6999999999998</v>
      </c>
      <c r="BR577" s="16">
        <v>0</v>
      </c>
      <c r="BS577" s="16">
        <v>8362.4</v>
      </c>
      <c r="BT577" s="16">
        <v>309.39999999999998</v>
      </c>
      <c r="BU577" s="16">
        <v>0</v>
      </c>
      <c r="BV577" s="16">
        <v>0</v>
      </c>
      <c r="BW577" s="16">
        <v>0</v>
      </c>
      <c r="BX577" s="16">
        <v>0</v>
      </c>
      <c r="BY577" s="16">
        <v>0</v>
      </c>
      <c r="BZ577" s="16">
        <v>0</v>
      </c>
      <c r="CA577" s="16">
        <v>0</v>
      </c>
      <c r="CB577" s="16">
        <v>0</v>
      </c>
      <c r="CC577" s="16">
        <v>7123.8</v>
      </c>
      <c r="CD577" s="16">
        <v>2787.5</v>
      </c>
      <c r="CE577" s="16">
        <v>0</v>
      </c>
      <c r="CF577" s="16">
        <v>0</v>
      </c>
      <c r="CG577" s="16">
        <v>6813.5</v>
      </c>
      <c r="CH577" s="16">
        <v>0</v>
      </c>
      <c r="CI577" s="16">
        <v>5574.9</v>
      </c>
    </row>
    <row r="578" spans="1:87" ht="15" thickBot="1" x14ac:dyDescent="0.35">
      <c r="A578" s="15" t="s">
        <v>481</v>
      </c>
      <c r="B578" s="16">
        <v>0</v>
      </c>
      <c r="C578" s="16">
        <v>6566.4</v>
      </c>
      <c r="D578" s="16">
        <v>0</v>
      </c>
      <c r="E578" s="16">
        <v>0</v>
      </c>
      <c r="F578" s="16">
        <v>7504.5</v>
      </c>
      <c r="G578" s="16">
        <v>0</v>
      </c>
      <c r="H578" s="16">
        <v>938.1</v>
      </c>
      <c r="I578" s="16">
        <v>0</v>
      </c>
      <c r="J578" s="16">
        <v>0</v>
      </c>
      <c r="K578" s="16">
        <v>0</v>
      </c>
      <c r="L578" s="16">
        <v>0</v>
      </c>
      <c r="M578" s="16">
        <v>0</v>
      </c>
      <c r="N578" s="16">
        <v>0</v>
      </c>
      <c r="O578" s="16">
        <v>0</v>
      </c>
      <c r="P578" s="16">
        <v>0</v>
      </c>
      <c r="Q578" s="16">
        <v>0</v>
      </c>
      <c r="R578" s="16">
        <v>0</v>
      </c>
      <c r="S578" s="16">
        <v>0</v>
      </c>
      <c r="T578" s="16">
        <v>19699.3</v>
      </c>
      <c r="U578" s="16">
        <v>0</v>
      </c>
      <c r="V578" s="16">
        <v>0</v>
      </c>
      <c r="W578" s="16">
        <v>0</v>
      </c>
      <c r="X578" s="16">
        <v>0</v>
      </c>
      <c r="Y578" s="16">
        <v>938.1</v>
      </c>
      <c r="Z578" s="16">
        <v>0</v>
      </c>
      <c r="AA578" s="16">
        <v>1876.1</v>
      </c>
      <c r="BI578" s="15" t="s">
        <v>481</v>
      </c>
      <c r="BJ578" s="16">
        <v>1548.9</v>
      </c>
      <c r="BK578" s="16">
        <v>2478</v>
      </c>
      <c r="BL578" s="16">
        <v>0</v>
      </c>
      <c r="BM578" s="16">
        <v>2787.5</v>
      </c>
      <c r="BN578" s="16">
        <v>0</v>
      </c>
      <c r="BO578" s="16">
        <v>0</v>
      </c>
      <c r="BP578" s="16">
        <v>1548.9</v>
      </c>
      <c r="BQ578" s="16">
        <v>2167.6999999999998</v>
      </c>
      <c r="BR578" s="16">
        <v>0</v>
      </c>
      <c r="BS578" s="16">
        <v>8362.4</v>
      </c>
      <c r="BT578" s="16">
        <v>309.39999999999998</v>
      </c>
      <c r="BU578" s="16">
        <v>0</v>
      </c>
      <c r="BV578" s="16">
        <v>0</v>
      </c>
      <c r="BW578" s="16">
        <v>0</v>
      </c>
      <c r="BX578" s="16">
        <v>0</v>
      </c>
      <c r="BY578" s="16">
        <v>0</v>
      </c>
      <c r="BZ578" s="16">
        <v>0</v>
      </c>
      <c r="CA578" s="16">
        <v>0</v>
      </c>
      <c r="CB578" s="16">
        <v>0</v>
      </c>
      <c r="CC578" s="16">
        <v>7123.8</v>
      </c>
      <c r="CD578" s="16">
        <v>2787.5</v>
      </c>
      <c r="CE578" s="16">
        <v>0</v>
      </c>
      <c r="CF578" s="16">
        <v>0</v>
      </c>
      <c r="CG578" s="16">
        <v>6813.5</v>
      </c>
      <c r="CH578" s="16">
        <v>0</v>
      </c>
      <c r="CI578" s="16">
        <v>5574.9</v>
      </c>
    </row>
    <row r="579" spans="1:87" ht="15" thickBot="1" x14ac:dyDescent="0.35">
      <c r="A579" s="15" t="s">
        <v>482</v>
      </c>
      <c r="B579" s="16">
        <v>0</v>
      </c>
      <c r="C579" s="16">
        <v>6566.4</v>
      </c>
      <c r="D579" s="16">
        <v>0</v>
      </c>
      <c r="E579" s="16">
        <v>0</v>
      </c>
      <c r="F579" s="16">
        <v>7504.5</v>
      </c>
      <c r="G579" s="16">
        <v>0</v>
      </c>
      <c r="H579" s="16">
        <v>938.1</v>
      </c>
      <c r="I579" s="16">
        <v>0</v>
      </c>
      <c r="J579" s="16">
        <v>0</v>
      </c>
      <c r="K579" s="16">
        <v>0</v>
      </c>
      <c r="L579" s="16">
        <v>0</v>
      </c>
      <c r="M579" s="16">
        <v>0</v>
      </c>
      <c r="N579" s="16">
        <v>0</v>
      </c>
      <c r="O579" s="16">
        <v>0</v>
      </c>
      <c r="P579" s="16">
        <v>0</v>
      </c>
      <c r="Q579" s="16">
        <v>0</v>
      </c>
      <c r="R579" s="16">
        <v>0</v>
      </c>
      <c r="S579" s="16">
        <v>0</v>
      </c>
      <c r="T579" s="16">
        <v>19699.3</v>
      </c>
      <c r="U579" s="16">
        <v>0</v>
      </c>
      <c r="V579" s="16">
        <v>0</v>
      </c>
      <c r="W579" s="16">
        <v>0</v>
      </c>
      <c r="X579" s="16">
        <v>0</v>
      </c>
      <c r="Y579" s="16">
        <v>938.1</v>
      </c>
      <c r="Z579" s="16">
        <v>0</v>
      </c>
      <c r="AA579" s="16">
        <v>1876.1</v>
      </c>
      <c r="BI579" s="15" t="s">
        <v>482</v>
      </c>
      <c r="BJ579" s="16">
        <v>1548.9</v>
      </c>
      <c r="BK579" s="16">
        <v>2478</v>
      </c>
      <c r="BL579" s="16">
        <v>0</v>
      </c>
      <c r="BM579" s="16">
        <v>2787.5</v>
      </c>
      <c r="BN579" s="16">
        <v>0</v>
      </c>
      <c r="BO579" s="16">
        <v>0</v>
      </c>
      <c r="BP579" s="16">
        <v>1548.9</v>
      </c>
      <c r="BQ579" s="16">
        <v>2167.6999999999998</v>
      </c>
      <c r="BR579" s="16">
        <v>0</v>
      </c>
      <c r="BS579" s="16">
        <v>8362.4</v>
      </c>
      <c r="BT579" s="16">
        <v>309.39999999999998</v>
      </c>
      <c r="BU579" s="16">
        <v>0</v>
      </c>
      <c r="BV579" s="16">
        <v>0</v>
      </c>
      <c r="BW579" s="16">
        <v>0</v>
      </c>
      <c r="BX579" s="16">
        <v>0</v>
      </c>
      <c r="BY579" s="16">
        <v>0</v>
      </c>
      <c r="BZ579" s="16">
        <v>0</v>
      </c>
      <c r="CA579" s="16">
        <v>0</v>
      </c>
      <c r="CB579" s="16">
        <v>0</v>
      </c>
      <c r="CC579" s="16">
        <v>7123.8</v>
      </c>
      <c r="CD579" s="16">
        <v>2787.5</v>
      </c>
      <c r="CE579" s="16">
        <v>0</v>
      </c>
      <c r="CF579" s="16">
        <v>0</v>
      </c>
      <c r="CG579" s="16">
        <v>6813.5</v>
      </c>
      <c r="CH579" s="16">
        <v>0</v>
      </c>
      <c r="CI579" s="16">
        <v>5574.9</v>
      </c>
    </row>
    <row r="580" spans="1:87" ht="15" thickBot="1" x14ac:dyDescent="0.35">
      <c r="A580" s="15" t="s">
        <v>483</v>
      </c>
      <c r="B580" s="16">
        <v>0</v>
      </c>
      <c r="C580" s="16">
        <v>6566.4</v>
      </c>
      <c r="D580" s="16">
        <v>0</v>
      </c>
      <c r="E580" s="16">
        <v>0</v>
      </c>
      <c r="F580" s="16">
        <v>7504.5</v>
      </c>
      <c r="G580" s="16">
        <v>0</v>
      </c>
      <c r="H580" s="16">
        <v>938.1</v>
      </c>
      <c r="I580" s="16">
        <v>0</v>
      </c>
      <c r="J580" s="16">
        <v>0</v>
      </c>
      <c r="K580" s="16">
        <v>0</v>
      </c>
      <c r="L580" s="16">
        <v>0</v>
      </c>
      <c r="M580" s="16">
        <v>0</v>
      </c>
      <c r="N580" s="16">
        <v>0</v>
      </c>
      <c r="O580" s="16">
        <v>0</v>
      </c>
      <c r="P580" s="16">
        <v>0</v>
      </c>
      <c r="Q580" s="16">
        <v>0</v>
      </c>
      <c r="R580" s="16">
        <v>0</v>
      </c>
      <c r="S580" s="16">
        <v>0</v>
      </c>
      <c r="T580" s="16">
        <v>19699.3</v>
      </c>
      <c r="U580" s="16">
        <v>0</v>
      </c>
      <c r="V580" s="16">
        <v>0</v>
      </c>
      <c r="W580" s="16">
        <v>0</v>
      </c>
      <c r="X580" s="16">
        <v>0</v>
      </c>
      <c r="Y580" s="16">
        <v>938.1</v>
      </c>
      <c r="Z580" s="16">
        <v>0</v>
      </c>
      <c r="AA580" s="16">
        <v>1876.1</v>
      </c>
      <c r="BI580" s="15" t="s">
        <v>483</v>
      </c>
      <c r="BJ580" s="16">
        <v>1548.9</v>
      </c>
      <c r="BK580" s="16">
        <v>2478</v>
      </c>
      <c r="BL580" s="16">
        <v>0</v>
      </c>
      <c r="BM580" s="16">
        <v>2787.5</v>
      </c>
      <c r="BN580" s="16">
        <v>0</v>
      </c>
      <c r="BO580" s="16">
        <v>0</v>
      </c>
      <c r="BP580" s="16">
        <v>1548.9</v>
      </c>
      <c r="BQ580" s="16">
        <v>2167.6999999999998</v>
      </c>
      <c r="BR580" s="16">
        <v>0</v>
      </c>
      <c r="BS580" s="16">
        <v>8362.4</v>
      </c>
      <c r="BT580" s="16">
        <v>309.39999999999998</v>
      </c>
      <c r="BU580" s="16">
        <v>0</v>
      </c>
      <c r="BV580" s="16">
        <v>0</v>
      </c>
      <c r="BW580" s="16">
        <v>0</v>
      </c>
      <c r="BX580" s="16">
        <v>0</v>
      </c>
      <c r="BY580" s="16">
        <v>0</v>
      </c>
      <c r="BZ580" s="16">
        <v>0</v>
      </c>
      <c r="CA580" s="16">
        <v>0</v>
      </c>
      <c r="CB580" s="16">
        <v>0</v>
      </c>
      <c r="CC580" s="16">
        <v>7123.8</v>
      </c>
      <c r="CD580" s="16">
        <v>2787.5</v>
      </c>
      <c r="CE580" s="16">
        <v>0</v>
      </c>
      <c r="CF580" s="16">
        <v>0</v>
      </c>
      <c r="CG580" s="16">
        <v>6813.5</v>
      </c>
      <c r="CH580" s="16">
        <v>0</v>
      </c>
      <c r="CI580" s="16">
        <v>5574.9</v>
      </c>
    </row>
    <row r="581" spans="1:87" ht="15" thickBot="1" x14ac:dyDescent="0.35">
      <c r="A581" s="15" t="s">
        <v>484</v>
      </c>
      <c r="B581" s="16">
        <v>0</v>
      </c>
      <c r="C581" s="16">
        <v>6566.4</v>
      </c>
      <c r="D581" s="16">
        <v>0</v>
      </c>
      <c r="E581" s="16">
        <v>0</v>
      </c>
      <c r="F581" s="16">
        <v>0</v>
      </c>
      <c r="G581" s="16">
        <v>0</v>
      </c>
      <c r="H581" s="16">
        <v>938.1</v>
      </c>
      <c r="I581" s="16">
        <v>0</v>
      </c>
      <c r="J581" s="16">
        <v>0</v>
      </c>
      <c r="K581" s="16">
        <v>0</v>
      </c>
      <c r="L581" s="16">
        <v>0</v>
      </c>
      <c r="M581" s="16">
        <v>0</v>
      </c>
      <c r="N581" s="16">
        <v>0</v>
      </c>
      <c r="O581" s="16">
        <v>0</v>
      </c>
      <c r="P581" s="16">
        <v>0</v>
      </c>
      <c r="Q581" s="16">
        <v>0</v>
      </c>
      <c r="R581" s="16">
        <v>0</v>
      </c>
      <c r="S581" s="16">
        <v>0</v>
      </c>
      <c r="T581" s="16">
        <v>19699.3</v>
      </c>
      <c r="U581" s="16">
        <v>0</v>
      </c>
      <c r="V581" s="16">
        <v>0</v>
      </c>
      <c r="W581" s="16">
        <v>0</v>
      </c>
      <c r="X581" s="16">
        <v>0</v>
      </c>
      <c r="Y581" s="16">
        <v>938.1</v>
      </c>
      <c r="Z581" s="16">
        <v>0</v>
      </c>
      <c r="AA581" s="16">
        <v>1876.1</v>
      </c>
      <c r="BI581" s="15" t="s">
        <v>484</v>
      </c>
      <c r="BJ581" s="16">
        <v>1548.9</v>
      </c>
      <c r="BK581" s="16">
        <v>2478</v>
      </c>
      <c r="BL581" s="16">
        <v>0</v>
      </c>
      <c r="BM581" s="16">
        <v>2787.5</v>
      </c>
      <c r="BN581" s="16">
        <v>0</v>
      </c>
      <c r="BO581" s="16">
        <v>0</v>
      </c>
      <c r="BP581" s="16">
        <v>1548.9</v>
      </c>
      <c r="BQ581" s="16">
        <v>2167.6999999999998</v>
      </c>
      <c r="BR581" s="16">
        <v>0</v>
      </c>
      <c r="BS581" s="16">
        <v>8362.4</v>
      </c>
      <c r="BT581" s="16">
        <v>309.39999999999998</v>
      </c>
      <c r="BU581" s="16">
        <v>0</v>
      </c>
      <c r="BV581" s="16">
        <v>0</v>
      </c>
      <c r="BW581" s="16">
        <v>0</v>
      </c>
      <c r="BX581" s="16">
        <v>0</v>
      </c>
      <c r="BY581" s="16">
        <v>0</v>
      </c>
      <c r="BZ581" s="16">
        <v>0</v>
      </c>
      <c r="CA581" s="16">
        <v>0</v>
      </c>
      <c r="CB581" s="16">
        <v>0</v>
      </c>
      <c r="CC581" s="16">
        <v>7123.8</v>
      </c>
      <c r="CD581" s="16">
        <v>2787.5</v>
      </c>
      <c r="CE581" s="16">
        <v>0</v>
      </c>
      <c r="CF581" s="16">
        <v>0</v>
      </c>
      <c r="CG581" s="16">
        <v>6813.5</v>
      </c>
      <c r="CH581" s="16">
        <v>0</v>
      </c>
      <c r="CI581" s="16">
        <v>5574.9</v>
      </c>
    </row>
    <row r="582" spans="1:87" ht="15" thickBot="1" x14ac:dyDescent="0.35">
      <c r="A582" s="15" t="s">
        <v>485</v>
      </c>
      <c r="B582" s="16">
        <v>0</v>
      </c>
      <c r="C582" s="16">
        <v>6566.4</v>
      </c>
      <c r="D582" s="16">
        <v>0</v>
      </c>
      <c r="E582" s="16">
        <v>0</v>
      </c>
      <c r="F582" s="16">
        <v>0</v>
      </c>
      <c r="G582" s="16">
        <v>0</v>
      </c>
      <c r="H582" s="16">
        <v>938.1</v>
      </c>
      <c r="I582" s="16">
        <v>0</v>
      </c>
      <c r="J582" s="16">
        <v>0</v>
      </c>
      <c r="K582" s="16">
        <v>0</v>
      </c>
      <c r="L582" s="16">
        <v>0</v>
      </c>
      <c r="M582" s="16">
        <v>0</v>
      </c>
      <c r="N582" s="16">
        <v>0</v>
      </c>
      <c r="O582" s="16">
        <v>0</v>
      </c>
      <c r="P582" s="16">
        <v>0</v>
      </c>
      <c r="Q582" s="16">
        <v>0</v>
      </c>
      <c r="R582" s="16">
        <v>0</v>
      </c>
      <c r="S582" s="16">
        <v>0</v>
      </c>
      <c r="T582" s="16">
        <v>19699.3</v>
      </c>
      <c r="U582" s="16">
        <v>0</v>
      </c>
      <c r="V582" s="16">
        <v>0</v>
      </c>
      <c r="W582" s="16">
        <v>0</v>
      </c>
      <c r="X582" s="16">
        <v>0</v>
      </c>
      <c r="Y582" s="16">
        <v>938.1</v>
      </c>
      <c r="Z582" s="16">
        <v>0</v>
      </c>
      <c r="AA582" s="16">
        <v>1876.1</v>
      </c>
      <c r="BI582" s="15" t="s">
        <v>485</v>
      </c>
      <c r="BJ582" s="16">
        <v>1548.9</v>
      </c>
      <c r="BK582" s="16">
        <v>2478</v>
      </c>
      <c r="BL582" s="16">
        <v>0</v>
      </c>
      <c r="BM582" s="16">
        <v>2787.5</v>
      </c>
      <c r="BN582" s="16">
        <v>0</v>
      </c>
      <c r="BO582" s="16">
        <v>0</v>
      </c>
      <c r="BP582" s="16">
        <v>1548.9</v>
      </c>
      <c r="BQ582" s="16">
        <v>2167.6999999999998</v>
      </c>
      <c r="BR582" s="16">
        <v>0</v>
      </c>
      <c r="BS582" s="16">
        <v>8362.4</v>
      </c>
      <c r="BT582" s="16">
        <v>309.39999999999998</v>
      </c>
      <c r="BU582" s="16">
        <v>0</v>
      </c>
      <c r="BV582" s="16">
        <v>0</v>
      </c>
      <c r="BW582" s="16">
        <v>0</v>
      </c>
      <c r="BX582" s="16">
        <v>0</v>
      </c>
      <c r="BY582" s="16">
        <v>0</v>
      </c>
      <c r="BZ582" s="16">
        <v>0</v>
      </c>
      <c r="CA582" s="16">
        <v>0</v>
      </c>
      <c r="CB582" s="16">
        <v>0</v>
      </c>
      <c r="CC582" s="16">
        <v>7123.8</v>
      </c>
      <c r="CD582" s="16">
        <v>2787.5</v>
      </c>
      <c r="CE582" s="16">
        <v>0</v>
      </c>
      <c r="CF582" s="16">
        <v>0</v>
      </c>
      <c r="CG582" s="16">
        <v>6813.5</v>
      </c>
      <c r="CH582" s="16">
        <v>0</v>
      </c>
      <c r="CI582" s="16">
        <v>5574.9</v>
      </c>
    </row>
    <row r="583" spans="1:87" ht="15" thickBot="1" x14ac:dyDescent="0.35">
      <c r="A583" s="15" t="s">
        <v>486</v>
      </c>
      <c r="B583" s="16">
        <v>0</v>
      </c>
      <c r="C583" s="16">
        <v>6566.4</v>
      </c>
      <c r="D583" s="16">
        <v>0</v>
      </c>
      <c r="E583" s="16">
        <v>0</v>
      </c>
      <c r="F583" s="16">
        <v>0</v>
      </c>
      <c r="G583" s="16">
        <v>0</v>
      </c>
      <c r="H583" s="16">
        <v>938.1</v>
      </c>
      <c r="I583" s="16">
        <v>0</v>
      </c>
      <c r="J583" s="16">
        <v>0</v>
      </c>
      <c r="K583" s="16">
        <v>0</v>
      </c>
      <c r="L583" s="16">
        <v>0</v>
      </c>
      <c r="M583" s="16">
        <v>0</v>
      </c>
      <c r="N583" s="16">
        <v>0</v>
      </c>
      <c r="O583" s="16">
        <v>0</v>
      </c>
      <c r="P583" s="16">
        <v>0</v>
      </c>
      <c r="Q583" s="16">
        <v>0</v>
      </c>
      <c r="R583" s="16">
        <v>0</v>
      </c>
      <c r="S583" s="16">
        <v>0</v>
      </c>
      <c r="T583" s="16">
        <v>19699.3</v>
      </c>
      <c r="U583" s="16">
        <v>0</v>
      </c>
      <c r="V583" s="16">
        <v>0</v>
      </c>
      <c r="W583" s="16">
        <v>0</v>
      </c>
      <c r="X583" s="16">
        <v>0</v>
      </c>
      <c r="Y583" s="16">
        <v>938.1</v>
      </c>
      <c r="Z583" s="16">
        <v>0</v>
      </c>
      <c r="AA583" s="16">
        <v>1876.1</v>
      </c>
      <c r="BI583" s="15" t="s">
        <v>486</v>
      </c>
      <c r="BJ583" s="16">
        <v>1548.9</v>
      </c>
      <c r="BK583" s="16">
        <v>2478</v>
      </c>
      <c r="BL583" s="16">
        <v>0</v>
      </c>
      <c r="BM583" s="16">
        <v>2787.5</v>
      </c>
      <c r="BN583" s="16">
        <v>0</v>
      </c>
      <c r="BO583" s="16">
        <v>0</v>
      </c>
      <c r="BP583" s="16">
        <v>1548.9</v>
      </c>
      <c r="BQ583" s="16">
        <v>2167.6999999999998</v>
      </c>
      <c r="BR583" s="16">
        <v>0</v>
      </c>
      <c r="BS583" s="16">
        <v>8362.4</v>
      </c>
      <c r="BT583" s="16">
        <v>309.39999999999998</v>
      </c>
      <c r="BU583" s="16">
        <v>0</v>
      </c>
      <c r="BV583" s="16">
        <v>0</v>
      </c>
      <c r="BW583" s="16">
        <v>0</v>
      </c>
      <c r="BX583" s="16">
        <v>0</v>
      </c>
      <c r="BY583" s="16">
        <v>0</v>
      </c>
      <c r="BZ583" s="16">
        <v>0</v>
      </c>
      <c r="CA583" s="16">
        <v>0</v>
      </c>
      <c r="CB583" s="16">
        <v>0</v>
      </c>
      <c r="CC583" s="16">
        <v>7123.8</v>
      </c>
      <c r="CD583" s="16">
        <v>2787.5</v>
      </c>
      <c r="CE583" s="16">
        <v>0</v>
      </c>
      <c r="CF583" s="16">
        <v>0</v>
      </c>
      <c r="CG583" s="16">
        <v>6813.5</v>
      </c>
      <c r="CH583" s="16">
        <v>0</v>
      </c>
      <c r="CI583" s="16">
        <v>5574.9</v>
      </c>
    </row>
    <row r="584" spans="1:87" ht="15" thickBot="1" x14ac:dyDescent="0.35">
      <c r="A584" s="15" t="s">
        <v>487</v>
      </c>
      <c r="B584" s="16">
        <v>0</v>
      </c>
      <c r="C584" s="16">
        <v>6566.4</v>
      </c>
      <c r="D584" s="16">
        <v>0</v>
      </c>
      <c r="E584" s="16">
        <v>0</v>
      </c>
      <c r="F584" s="16">
        <v>0</v>
      </c>
      <c r="G584" s="16">
        <v>0</v>
      </c>
      <c r="H584" s="16">
        <v>938.1</v>
      </c>
      <c r="I584" s="16">
        <v>0</v>
      </c>
      <c r="J584" s="16">
        <v>0</v>
      </c>
      <c r="K584" s="16">
        <v>0</v>
      </c>
      <c r="L584" s="16">
        <v>0</v>
      </c>
      <c r="M584" s="16">
        <v>0</v>
      </c>
      <c r="N584" s="16">
        <v>0</v>
      </c>
      <c r="O584" s="16">
        <v>0</v>
      </c>
      <c r="P584" s="16">
        <v>0</v>
      </c>
      <c r="Q584" s="16">
        <v>0</v>
      </c>
      <c r="R584" s="16">
        <v>0</v>
      </c>
      <c r="S584" s="16">
        <v>0</v>
      </c>
      <c r="T584" s="16">
        <v>19699.3</v>
      </c>
      <c r="U584" s="16">
        <v>0</v>
      </c>
      <c r="V584" s="16">
        <v>0</v>
      </c>
      <c r="W584" s="16">
        <v>0</v>
      </c>
      <c r="X584" s="16">
        <v>0</v>
      </c>
      <c r="Y584" s="16">
        <v>938.1</v>
      </c>
      <c r="Z584" s="16">
        <v>0</v>
      </c>
      <c r="AA584" s="16">
        <v>1876.1</v>
      </c>
      <c r="BI584" s="15" t="s">
        <v>487</v>
      </c>
      <c r="BJ584" s="16">
        <v>1548.9</v>
      </c>
      <c r="BK584" s="16">
        <v>2478</v>
      </c>
      <c r="BL584" s="16">
        <v>0</v>
      </c>
      <c r="BM584" s="16">
        <v>2787.5</v>
      </c>
      <c r="BN584" s="16">
        <v>0</v>
      </c>
      <c r="BO584" s="16">
        <v>0</v>
      </c>
      <c r="BP584" s="16">
        <v>1548.9</v>
      </c>
      <c r="BQ584" s="16">
        <v>2167.6999999999998</v>
      </c>
      <c r="BR584" s="16">
        <v>0</v>
      </c>
      <c r="BS584" s="16">
        <v>8362.4</v>
      </c>
      <c r="BT584" s="16">
        <v>309.39999999999998</v>
      </c>
      <c r="BU584" s="16">
        <v>0</v>
      </c>
      <c r="BV584" s="16">
        <v>0</v>
      </c>
      <c r="BW584" s="16">
        <v>0</v>
      </c>
      <c r="BX584" s="16">
        <v>0</v>
      </c>
      <c r="BY584" s="16">
        <v>0</v>
      </c>
      <c r="BZ584" s="16">
        <v>0</v>
      </c>
      <c r="CA584" s="16">
        <v>0</v>
      </c>
      <c r="CB584" s="16">
        <v>0</v>
      </c>
      <c r="CC584" s="16">
        <v>7123.8</v>
      </c>
      <c r="CD584" s="16">
        <v>2787.5</v>
      </c>
      <c r="CE584" s="16">
        <v>0</v>
      </c>
      <c r="CF584" s="16">
        <v>0</v>
      </c>
      <c r="CG584" s="16">
        <v>6813.5</v>
      </c>
      <c r="CH584" s="16">
        <v>0</v>
      </c>
      <c r="CI584" s="16">
        <v>5574.9</v>
      </c>
    </row>
    <row r="585" spans="1:87" ht="15" thickBot="1" x14ac:dyDescent="0.35">
      <c r="A585" s="15" t="s">
        <v>488</v>
      </c>
      <c r="B585" s="16">
        <v>0</v>
      </c>
      <c r="C585" s="16">
        <v>6566.4</v>
      </c>
      <c r="D585" s="16">
        <v>0</v>
      </c>
      <c r="E585" s="16">
        <v>0</v>
      </c>
      <c r="F585" s="16">
        <v>0</v>
      </c>
      <c r="G585" s="16">
        <v>0</v>
      </c>
      <c r="H585" s="16">
        <v>938.1</v>
      </c>
      <c r="I585" s="16">
        <v>0</v>
      </c>
      <c r="J585" s="16">
        <v>0</v>
      </c>
      <c r="K585" s="16">
        <v>0</v>
      </c>
      <c r="L585" s="16">
        <v>0</v>
      </c>
      <c r="M585" s="16">
        <v>0</v>
      </c>
      <c r="N585" s="16">
        <v>0</v>
      </c>
      <c r="O585" s="16">
        <v>0</v>
      </c>
      <c r="P585" s="16">
        <v>0</v>
      </c>
      <c r="Q585" s="16">
        <v>0</v>
      </c>
      <c r="R585" s="16">
        <v>0</v>
      </c>
      <c r="S585" s="16">
        <v>0</v>
      </c>
      <c r="T585" s="16">
        <v>19699.3</v>
      </c>
      <c r="U585" s="16">
        <v>0</v>
      </c>
      <c r="V585" s="16">
        <v>0</v>
      </c>
      <c r="W585" s="16">
        <v>0</v>
      </c>
      <c r="X585" s="16">
        <v>0</v>
      </c>
      <c r="Y585" s="16">
        <v>938.1</v>
      </c>
      <c r="Z585" s="16">
        <v>0</v>
      </c>
      <c r="AA585" s="16">
        <v>1876.1</v>
      </c>
      <c r="BI585" s="15" t="s">
        <v>488</v>
      </c>
      <c r="BJ585" s="16">
        <v>1548.9</v>
      </c>
      <c r="BK585" s="16">
        <v>1548.9</v>
      </c>
      <c r="BL585" s="16">
        <v>0</v>
      </c>
      <c r="BM585" s="16">
        <v>2787.5</v>
      </c>
      <c r="BN585" s="16">
        <v>0</v>
      </c>
      <c r="BO585" s="16">
        <v>0</v>
      </c>
      <c r="BP585" s="16">
        <v>1548.9</v>
      </c>
      <c r="BQ585" s="16">
        <v>2167.6999999999998</v>
      </c>
      <c r="BR585" s="16">
        <v>0</v>
      </c>
      <c r="BS585" s="16">
        <v>8362.4</v>
      </c>
      <c r="BT585" s="16">
        <v>309.39999999999998</v>
      </c>
      <c r="BU585" s="16">
        <v>0</v>
      </c>
      <c r="BV585" s="16">
        <v>0</v>
      </c>
      <c r="BW585" s="16">
        <v>0</v>
      </c>
      <c r="BX585" s="16">
        <v>0</v>
      </c>
      <c r="BY585" s="16">
        <v>0</v>
      </c>
      <c r="BZ585" s="16">
        <v>0</v>
      </c>
      <c r="CA585" s="16">
        <v>0</v>
      </c>
      <c r="CB585" s="16">
        <v>0</v>
      </c>
      <c r="CC585" s="16">
        <v>7123.8</v>
      </c>
      <c r="CD585" s="16">
        <v>2787.5</v>
      </c>
      <c r="CE585" s="16">
        <v>0</v>
      </c>
      <c r="CF585" s="16">
        <v>0</v>
      </c>
      <c r="CG585" s="16">
        <v>6813.5</v>
      </c>
      <c r="CH585" s="16">
        <v>0</v>
      </c>
      <c r="CI585" s="16">
        <v>5574.9</v>
      </c>
    </row>
    <row r="586" spans="1:87" ht="15" thickBot="1" x14ac:dyDescent="0.35">
      <c r="A586" s="15" t="s">
        <v>489</v>
      </c>
      <c r="B586" s="16">
        <v>0</v>
      </c>
      <c r="C586" s="16">
        <v>6566.4</v>
      </c>
      <c r="D586" s="16">
        <v>0</v>
      </c>
      <c r="E586" s="16">
        <v>0</v>
      </c>
      <c r="F586" s="16">
        <v>0</v>
      </c>
      <c r="G586" s="16">
        <v>0</v>
      </c>
      <c r="H586" s="16">
        <v>938.1</v>
      </c>
      <c r="I586" s="16">
        <v>0</v>
      </c>
      <c r="J586" s="16">
        <v>0</v>
      </c>
      <c r="K586" s="16">
        <v>0</v>
      </c>
      <c r="L586" s="16">
        <v>0</v>
      </c>
      <c r="M586" s="16">
        <v>0</v>
      </c>
      <c r="N586" s="16">
        <v>0</v>
      </c>
      <c r="O586" s="16">
        <v>0</v>
      </c>
      <c r="P586" s="16">
        <v>0</v>
      </c>
      <c r="Q586" s="16">
        <v>0</v>
      </c>
      <c r="R586" s="16">
        <v>0</v>
      </c>
      <c r="S586" s="16">
        <v>0</v>
      </c>
      <c r="T586" s="16">
        <v>19699.3</v>
      </c>
      <c r="U586" s="16">
        <v>0</v>
      </c>
      <c r="V586" s="16">
        <v>0</v>
      </c>
      <c r="W586" s="16">
        <v>0</v>
      </c>
      <c r="X586" s="16">
        <v>0</v>
      </c>
      <c r="Y586" s="16">
        <v>938.1</v>
      </c>
      <c r="Z586" s="16">
        <v>0</v>
      </c>
      <c r="AA586" s="16">
        <v>1876.1</v>
      </c>
      <c r="BI586" s="15" t="s">
        <v>489</v>
      </c>
      <c r="BJ586" s="16">
        <v>1548.9</v>
      </c>
      <c r="BK586" s="16">
        <v>1548.9</v>
      </c>
      <c r="BL586" s="16">
        <v>0</v>
      </c>
      <c r="BM586" s="16">
        <v>2787.5</v>
      </c>
      <c r="BN586" s="16">
        <v>0</v>
      </c>
      <c r="BO586" s="16">
        <v>0</v>
      </c>
      <c r="BP586" s="16">
        <v>1548.9</v>
      </c>
      <c r="BQ586" s="16">
        <v>2167.6999999999998</v>
      </c>
      <c r="BR586" s="16">
        <v>0</v>
      </c>
      <c r="BS586" s="16">
        <v>8362.4</v>
      </c>
      <c r="BT586" s="16">
        <v>309.39999999999998</v>
      </c>
      <c r="BU586" s="16">
        <v>0</v>
      </c>
      <c r="BV586" s="16">
        <v>0</v>
      </c>
      <c r="BW586" s="16">
        <v>0</v>
      </c>
      <c r="BX586" s="16">
        <v>0</v>
      </c>
      <c r="BY586" s="16">
        <v>0</v>
      </c>
      <c r="BZ586" s="16">
        <v>0</v>
      </c>
      <c r="CA586" s="16">
        <v>0</v>
      </c>
      <c r="CB586" s="16">
        <v>0</v>
      </c>
      <c r="CC586" s="16">
        <v>7123.8</v>
      </c>
      <c r="CD586" s="16">
        <v>2787.5</v>
      </c>
      <c r="CE586" s="16">
        <v>0</v>
      </c>
      <c r="CF586" s="16">
        <v>0</v>
      </c>
      <c r="CG586" s="16">
        <v>6813.5</v>
      </c>
      <c r="CH586" s="16">
        <v>0</v>
      </c>
      <c r="CI586" s="16">
        <v>5574.9</v>
      </c>
    </row>
    <row r="587" spans="1:87" ht="15" thickBot="1" x14ac:dyDescent="0.35">
      <c r="A587" s="15" t="s">
        <v>490</v>
      </c>
      <c r="B587" s="16">
        <v>0</v>
      </c>
      <c r="C587" s="16">
        <v>6566.4</v>
      </c>
      <c r="D587" s="16">
        <v>0</v>
      </c>
      <c r="E587" s="16">
        <v>0</v>
      </c>
      <c r="F587" s="16">
        <v>0</v>
      </c>
      <c r="G587" s="16">
        <v>0</v>
      </c>
      <c r="H587" s="16">
        <v>938.1</v>
      </c>
      <c r="I587" s="16">
        <v>0</v>
      </c>
      <c r="J587" s="16">
        <v>0</v>
      </c>
      <c r="K587" s="16">
        <v>0</v>
      </c>
      <c r="L587" s="16">
        <v>0</v>
      </c>
      <c r="M587" s="16">
        <v>0</v>
      </c>
      <c r="N587" s="16">
        <v>0</v>
      </c>
      <c r="O587" s="16">
        <v>0</v>
      </c>
      <c r="P587" s="16">
        <v>0</v>
      </c>
      <c r="Q587" s="16">
        <v>0</v>
      </c>
      <c r="R587" s="16">
        <v>0</v>
      </c>
      <c r="S587" s="16">
        <v>0</v>
      </c>
      <c r="T587" s="16">
        <v>19699.3</v>
      </c>
      <c r="U587" s="16">
        <v>0</v>
      </c>
      <c r="V587" s="16">
        <v>0</v>
      </c>
      <c r="W587" s="16">
        <v>0</v>
      </c>
      <c r="X587" s="16">
        <v>0</v>
      </c>
      <c r="Y587" s="16">
        <v>938.1</v>
      </c>
      <c r="Z587" s="16">
        <v>0</v>
      </c>
      <c r="AA587" s="16">
        <v>1876.1</v>
      </c>
      <c r="BI587" s="15" t="s">
        <v>490</v>
      </c>
      <c r="BJ587" s="16">
        <v>1548.9</v>
      </c>
      <c r="BK587" s="16">
        <v>1548.9</v>
      </c>
      <c r="BL587" s="16">
        <v>0</v>
      </c>
      <c r="BM587" s="16">
        <v>2787.5</v>
      </c>
      <c r="BN587" s="16">
        <v>0</v>
      </c>
      <c r="BO587" s="16">
        <v>0</v>
      </c>
      <c r="BP587" s="16">
        <v>1548.9</v>
      </c>
      <c r="BQ587" s="16">
        <v>2167.6999999999998</v>
      </c>
      <c r="BR587" s="16">
        <v>0</v>
      </c>
      <c r="BS587" s="16">
        <v>8362.4</v>
      </c>
      <c r="BT587" s="16">
        <v>309.39999999999998</v>
      </c>
      <c r="BU587" s="16">
        <v>0</v>
      </c>
      <c r="BV587" s="16">
        <v>0</v>
      </c>
      <c r="BW587" s="16">
        <v>0</v>
      </c>
      <c r="BX587" s="16">
        <v>0</v>
      </c>
      <c r="BY587" s="16">
        <v>0</v>
      </c>
      <c r="BZ587" s="16">
        <v>0</v>
      </c>
      <c r="CA587" s="16">
        <v>0</v>
      </c>
      <c r="CB587" s="16">
        <v>0</v>
      </c>
      <c r="CC587" s="16">
        <v>7123.8</v>
      </c>
      <c r="CD587" s="16">
        <v>2787.5</v>
      </c>
      <c r="CE587" s="16">
        <v>0</v>
      </c>
      <c r="CF587" s="16">
        <v>0</v>
      </c>
      <c r="CG587" s="16">
        <v>6813.5</v>
      </c>
      <c r="CH587" s="16">
        <v>0</v>
      </c>
      <c r="CI587" s="16">
        <v>5574.9</v>
      </c>
    </row>
    <row r="588" spans="1:87" ht="15" thickBot="1" x14ac:dyDescent="0.35">
      <c r="A588" s="15" t="s">
        <v>491</v>
      </c>
      <c r="B588" s="16">
        <v>0</v>
      </c>
      <c r="C588" s="16">
        <v>6566.4</v>
      </c>
      <c r="D588" s="16">
        <v>0</v>
      </c>
      <c r="E588" s="16">
        <v>0</v>
      </c>
      <c r="F588" s="16">
        <v>0</v>
      </c>
      <c r="G588" s="16">
        <v>0</v>
      </c>
      <c r="H588" s="16">
        <v>938.1</v>
      </c>
      <c r="I588" s="16">
        <v>0</v>
      </c>
      <c r="J588" s="16">
        <v>0</v>
      </c>
      <c r="K588" s="16">
        <v>0</v>
      </c>
      <c r="L588" s="16">
        <v>0</v>
      </c>
      <c r="M588" s="16">
        <v>0</v>
      </c>
      <c r="N588" s="16">
        <v>0</v>
      </c>
      <c r="O588" s="16">
        <v>0</v>
      </c>
      <c r="P588" s="16">
        <v>0</v>
      </c>
      <c r="Q588" s="16">
        <v>0</v>
      </c>
      <c r="R588" s="16">
        <v>0</v>
      </c>
      <c r="S588" s="16">
        <v>0</v>
      </c>
      <c r="T588" s="16">
        <v>19699.3</v>
      </c>
      <c r="U588" s="16">
        <v>0</v>
      </c>
      <c r="V588" s="16">
        <v>0</v>
      </c>
      <c r="W588" s="16">
        <v>0</v>
      </c>
      <c r="X588" s="16">
        <v>0</v>
      </c>
      <c r="Y588" s="16">
        <v>938.1</v>
      </c>
      <c r="Z588" s="16">
        <v>0</v>
      </c>
      <c r="AA588" s="16">
        <v>1876.1</v>
      </c>
      <c r="BI588" s="15" t="s">
        <v>491</v>
      </c>
      <c r="BJ588" s="16">
        <v>1548.9</v>
      </c>
      <c r="BK588" s="16">
        <v>1548.9</v>
      </c>
      <c r="BL588" s="16">
        <v>0</v>
      </c>
      <c r="BM588" s="16">
        <v>2787.5</v>
      </c>
      <c r="BN588" s="16">
        <v>0</v>
      </c>
      <c r="BO588" s="16">
        <v>0</v>
      </c>
      <c r="BP588" s="16">
        <v>1548.9</v>
      </c>
      <c r="BQ588" s="16">
        <v>2167.6999999999998</v>
      </c>
      <c r="BR588" s="16">
        <v>0</v>
      </c>
      <c r="BS588" s="16">
        <v>8362.4</v>
      </c>
      <c r="BT588" s="16">
        <v>309.39999999999998</v>
      </c>
      <c r="BU588" s="16">
        <v>0</v>
      </c>
      <c r="BV588" s="16">
        <v>0</v>
      </c>
      <c r="BW588" s="16">
        <v>0</v>
      </c>
      <c r="BX588" s="16">
        <v>0</v>
      </c>
      <c r="BY588" s="16">
        <v>0</v>
      </c>
      <c r="BZ588" s="16">
        <v>0</v>
      </c>
      <c r="CA588" s="16">
        <v>0</v>
      </c>
      <c r="CB588" s="16">
        <v>0</v>
      </c>
      <c r="CC588" s="16">
        <v>7123.8</v>
      </c>
      <c r="CD588" s="16">
        <v>0</v>
      </c>
      <c r="CE588" s="16">
        <v>0</v>
      </c>
      <c r="CF588" s="16">
        <v>0</v>
      </c>
      <c r="CG588" s="16">
        <v>6813.5</v>
      </c>
      <c r="CH588" s="16">
        <v>0</v>
      </c>
      <c r="CI588" s="16">
        <v>5574.9</v>
      </c>
    </row>
    <row r="589" spans="1:87" ht="15" thickBot="1" x14ac:dyDescent="0.35">
      <c r="A589" s="15" t="s">
        <v>492</v>
      </c>
      <c r="B589" s="16">
        <v>0</v>
      </c>
      <c r="C589" s="16">
        <v>6566.4</v>
      </c>
      <c r="D589" s="16">
        <v>0</v>
      </c>
      <c r="E589" s="16">
        <v>0</v>
      </c>
      <c r="F589" s="16">
        <v>0</v>
      </c>
      <c r="G589" s="16">
        <v>0</v>
      </c>
      <c r="H589" s="16">
        <v>938.1</v>
      </c>
      <c r="I589" s="16">
        <v>0</v>
      </c>
      <c r="J589" s="16">
        <v>0</v>
      </c>
      <c r="K589" s="16">
        <v>0</v>
      </c>
      <c r="L589" s="16">
        <v>0</v>
      </c>
      <c r="M589" s="16">
        <v>0</v>
      </c>
      <c r="N589" s="16">
        <v>0</v>
      </c>
      <c r="O589" s="16">
        <v>0</v>
      </c>
      <c r="P589" s="16">
        <v>0</v>
      </c>
      <c r="Q589" s="16">
        <v>0</v>
      </c>
      <c r="R589" s="16">
        <v>0</v>
      </c>
      <c r="S589" s="16">
        <v>0</v>
      </c>
      <c r="T589" s="16">
        <v>19699.3</v>
      </c>
      <c r="U589" s="16">
        <v>0</v>
      </c>
      <c r="V589" s="16">
        <v>0</v>
      </c>
      <c r="W589" s="16">
        <v>0</v>
      </c>
      <c r="X589" s="16">
        <v>0</v>
      </c>
      <c r="Y589" s="16">
        <v>938.1</v>
      </c>
      <c r="Z589" s="16">
        <v>0</v>
      </c>
      <c r="AA589" s="16">
        <v>1876.1</v>
      </c>
      <c r="BI589" s="15" t="s">
        <v>492</v>
      </c>
      <c r="BJ589" s="16">
        <v>1548.9</v>
      </c>
      <c r="BK589" s="16">
        <v>1548.9</v>
      </c>
      <c r="BL589" s="16">
        <v>0</v>
      </c>
      <c r="BM589" s="16">
        <v>2787.5</v>
      </c>
      <c r="BN589" s="16">
        <v>0</v>
      </c>
      <c r="BO589" s="16">
        <v>0</v>
      </c>
      <c r="BP589" s="16">
        <v>1548.9</v>
      </c>
      <c r="BQ589" s="16">
        <v>2167.6999999999998</v>
      </c>
      <c r="BR589" s="16">
        <v>0</v>
      </c>
      <c r="BS589" s="16">
        <v>8362.4</v>
      </c>
      <c r="BT589" s="16">
        <v>309.39999999999998</v>
      </c>
      <c r="BU589" s="16">
        <v>0</v>
      </c>
      <c r="BV589" s="16">
        <v>0</v>
      </c>
      <c r="BW589" s="16">
        <v>0</v>
      </c>
      <c r="BX589" s="16">
        <v>0</v>
      </c>
      <c r="BY589" s="16">
        <v>0</v>
      </c>
      <c r="BZ589" s="16">
        <v>0</v>
      </c>
      <c r="CA589" s="16">
        <v>0</v>
      </c>
      <c r="CB589" s="16">
        <v>0</v>
      </c>
      <c r="CC589" s="16">
        <v>7123.8</v>
      </c>
      <c r="CD589" s="16">
        <v>0</v>
      </c>
      <c r="CE589" s="16">
        <v>0</v>
      </c>
      <c r="CF589" s="16">
        <v>0</v>
      </c>
      <c r="CG589" s="16">
        <v>6813.5</v>
      </c>
      <c r="CH589" s="16">
        <v>0</v>
      </c>
      <c r="CI589" s="16">
        <v>5574.9</v>
      </c>
    </row>
    <row r="590" spans="1:87" ht="15" thickBot="1" x14ac:dyDescent="0.35">
      <c r="A590" s="15" t="s">
        <v>493</v>
      </c>
      <c r="B590" s="16">
        <v>0</v>
      </c>
      <c r="C590" s="16">
        <v>6566.4</v>
      </c>
      <c r="D590" s="16">
        <v>0</v>
      </c>
      <c r="E590" s="16">
        <v>0</v>
      </c>
      <c r="F590" s="16">
        <v>0</v>
      </c>
      <c r="G590" s="16">
        <v>0</v>
      </c>
      <c r="H590" s="16">
        <v>938.1</v>
      </c>
      <c r="I590" s="16">
        <v>0</v>
      </c>
      <c r="J590" s="16">
        <v>0</v>
      </c>
      <c r="K590" s="16">
        <v>0</v>
      </c>
      <c r="L590" s="16">
        <v>0</v>
      </c>
      <c r="M590" s="16">
        <v>0</v>
      </c>
      <c r="N590" s="16">
        <v>0</v>
      </c>
      <c r="O590" s="16">
        <v>0</v>
      </c>
      <c r="P590" s="16">
        <v>0</v>
      </c>
      <c r="Q590" s="16">
        <v>0</v>
      </c>
      <c r="R590" s="16">
        <v>0</v>
      </c>
      <c r="S590" s="16">
        <v>0</v>
      </c>
      <c r="T590" s="16">
        <v>19699.3</v>
      </c>
      <c r="U590" s="16">
        <v>0</v>
      </c>
      <c r="V590" s="16">
        <v>0</v>
      </c>
      <c r="W590" s="16">
        <v>0</v>
      </c>
      <c r="X590" s="16">
        <v>0</v>
      </c>
      <c r="Y590" s="16">
        <v>938.1</v>
      </c>
      <c r="Z590" s="16">
        <v>0</v>
      </c>
      <c r="AA590" s="16">
        <v>1876.1</v>
      </c>
      <c r="BI590" s="15" t="s">
        <v>493</v>
      </c>
      <c r="BJ590" s="16">
        <v>1548.9</v>
      </c>
      <c r="BK590" s="16">
        <v>1548.9</v>
      </c>
      <c r="BL590" s="16">
        <v>0</v>
      </c>
      <c r="BM590" s="16">
        <v>2787.5</v>
      </c>
      <c r="BN590" s="16">
        <v>0</v>
      </c>
      <c r="BO590" s="16">
        <v>0</v>
      </c>
      <c r="BP590" s="16">
        <v>1548.9</v>
      </c>
      <c r="BQ590" s="16">
        <v>2167.6999999999998</v>
      </c>
      <c r="BR590" s="16">
        <v>0</v>
      </c>
      <c r="BS590" s="16">
        <v>8362.4</v>
      </c>
      <c r="BT590" s="16">
        <v>309.39999999999998</v>
      </c>
      <c r="BU590" s="16">
        <v>0</v>
      </c>
      <c r="BV590" s="16">
        <v>0</v>
      </c>
      <c r="BW590" s="16">
        <v>0</v>
      </c>
      <c r="BX590" s="16">
        <v>0</v>
      </c>
      <c r="BY590" s="16">
        <v>0</v>
      </c>
      <c r="BZ590" s="16">
        <v>0</v>
      </c>
      <c r="CA590" s="16">
        <v>0</v>
      </c>
      <c r="CB590" s="16">
        <v>0</v>
      </c>
      <c r="CC590" s="16">
        <v>7123.8</v>
      </c>
      <c r="CD590" s="16">
        <v>0</v>
      </c>
      <c r="CE590" s="16">
        <v>0</v>
      </c>
      <c r="CF590" s="16">
        <v>0</v>
      </c>
      <c r="CG590" s="16">
        <v>6813.5</v>
      </c>
      <c r="CH590" s="16">
        <v>0</v>
      </c>
      <c r="CI590" s="16">
        <v>5574.9</v>
      </c>
    </row>
    <row r="591" spans="1:87" ht="15" thickBot="1" x14ac:dyDescent="0.35">
      <c r="A591" s="15" t="s">
        <v>494</v>
      </c>
      <c r="B591" s="16">
        <v>0</v>
      </c>
      <c r="C591" s="16">
        <v>6566.4</v>
      </c>
      <c r="D591" s="16">
        <v>0</v>
      </c>
      <c r="E591" s="16">
        <v>0</v>
      </c>
      <c r="F591" s="16">
        <v>0</v>
      </c>
      <c r="G591" s="16">
        <v>0</v>
      </c>
      <c r="H591" s="16">
        <v>938.1</v>
      </c>
      <c r="I591" s="16">
        <v>0</v>
      </c>
      <c r="J591" s="16">
        <v>0</v>
      </c>
      <c r="K591" s="16">
        <v>0</v>
      </c>
      <c r="L591" s="16">
        <v>0</v>
      </c>
      <c r="M591" s="16">
        <v>0</v>
      </c>
      <c r="N591" s="16">
        <v>0</v>
      </c>
      <c r="O591" s="16">
        <v>0</v>
      </c>
      <c r="P591" s="16">
        <v>0</v>
      </c>
      <c r="Q591" s="16">
        <v>0</v>
      </c>
      <c r="R591" s="16">
        <v>0</v>
      </c>
      <c r="S591" s="16">
        <v>0</v>
      </c>
      <c r="T591" s="16">
        <v>19699.3</v>
      </c>
      <c r="U591" s="16">
        <v>0</v>
      </c>
      <c r="V591" s="16">
        <v>0</v>
      </c>
      <c r="W591" s="16">
        <v>0</v>
      </c>
      <c r="X591" s="16">
        <v>0</v>
      </c>
      <c r="Y591" s="16">
        <v>938.1</v>
      </c>
      <c r="Z591" s="16">
        <v>0</v>
      </c>
      <c r="AA591" s="16">
        <v>1876.1</v>
      </c>
      <c r="BI591" s="15" t="s">
        <v>494</v>
      </c>
      <c r="BJ591" s="16">
        <v>1548.9</v>
      </c>
      <c r="BK591" s="16">
        <v>1548.9</v>
      </c>
      <c r="BL591" s="16">
        <v>0</v>
      </c>
      <c r="BM591" s="16">
        <v>2787.5</v>
      </c>
      <c r="BN591" s="16">
        <v>0</v>
      </c>
      <c r="BO591" s="16">
        <v>0</v>
      </c>
      <c r="BP591" s="16">
        <v>1548.9</v>
      </c>
      <c r="BQ591" s="16">
        <v>2167.6999999999998</v>
      </c>
      <c r="BR591" s="16">
        <v>0</v>
      </c>
      <c r="BS591" s="16">
        <v>8362.4</v>
      </c>
      <c r="BT591" s="16">
        <v>309.39999999999998</v>
      </c>
      <c r="BU591" s="16">
        <v>0</v>
      </c>
      <c r="BV591" s="16">
        <v>0</v>
      </c>
      <c r="BW591" s="16">
        <v>0</v>
      </c>
      <c r="BX591" s="16">
        <v>0</v>
      </c>
      <c r="BY591" s="16">
        <v>0</v>
      </c>
      <c r="BZ591" s="16">
        <v>0</v>
      </c>
      <c r="CA591" s="16">
        <v>0</v>
      </c>
      <c r="CB591" s="16">
        <v>0</v>
      </c>
      <c r="CC591" s="16">
        <v>7123.8</v>
      </c>
      <c r="CD591" s="16">
        <v>0</v>
      </c>
      <c r="CE591" s="16">
        <v>0</v>
      </c>
      <c r="CF591" s="16">
        <v>0</v>
      </c>
      <c r="CG591" s="16">
        <v>6813.5</v>
      </c>
      <c r="CH591" s="16">
        <v>0</v>
      </c>
      <c r="CI591" s="16">
        <v>5574.9</v>
      </c>
    </row>
    <row r="592" spans="1:87" ht="15" thickBot="1" x14ac:dyDescent="0.35">
      <c r="A592" s="15" t="s">
        <v>495</v>
      </c>
      <c r="B592" s="16">
        <v>0</v>
      </c>
      <c r="C592" s="16">
        <v>6566.4</v>
      </c>
      <c r="D592" s="16">
        <v>0</v>
      </c>
      <c r="E592" s="16">
        <v>0</v>
      </c>
      <c r="F592" s="16">
        <v>0</v>
      </c>
      <c r="G592" s="16">
        <v>0</v>
      </c>
      <c r="H592" s="16">
        <v>938.1</v>
      </c>
      <c r="I592" s="16">
        <v>0</v>
      </c>
      <c r="J592" s="16">
        <v>0</v>
      </c>
      <c r="K592" s="16">
        <v>0</v>
      </c>
      <c r="L592" s="16">
        <v>0</v>
      </c>
      <c r="M592" s="16">
        <v>0</v>
      </c>
      <c r="N592" s="16">
        <v>0</v>
      </c>
      <c r="O592" s="16">
        <v>0</v>
      </c>
      <c r="P592" s="16">
        <v>0</v>
      </c>
      <c r="Q592" s="16">
        <v>0</v>
      </c>
      <c r="R592" s="16">
        <v>0</v>
      </c>
      <c r="S592" s="16">
        <v>0</v>
      </c>
      <c r="T592" s="16">
        <v>19699.3</v>
      </c>
      <c r="U592" s="16">
        <v>0</v>
      </c>
      <c r="V592" s="16">
        <v>0</v>
      </c>
      <c r="W592" s="16">
        <v>0</v>
      </c>
      <c r="X592" s="16">
        <v>0</v>
      </c>
      <c r="Y592" s="16">
        <v>938.1</v>
      </c>
      <c r="Z592" s="16">
        <v>0</v>
      </c>
      <c r="AA592" s="16">
        <v>1876.1</v>
      </c>
      <c r="BI592" s="15" t="s">
        <v>495</v>
      </c>
      <c r="BJ592" s="16">
        <v>1548.9</v>
      </c>
      <c r="BK592" s="16">
        <v>1548.9</v>
      </c>
      <c r="BL592" s="16">
        <v>0</v>
      </c>
      <c r="BM592" s="16">
        <v>2787.5</v>
      </c>
      <c r="BN592" s="16">
        <v>0</v>
      </c>
      <c r="BO592" s="16">
        <v>0</v>
      </c>
      <c r="BP592" s="16">
        <v>1548.9</v>
      </c>
      <c r="BQ592" s="16">
        <v>2167.6999999999998</v>
      </c>
      <c r="BR592" s="16">
        <v>0</v>
      </c>
      <c r="BS592" s="16">
        <v>8362.4</v>
      </c>
      <c r="BT592" s="16">
        <v>309.39999999999998</v>
      </c>
      <c r="BU592" s="16">
        <v>0</v>
      </c>
      <c r="BV592" s="16">
        <v>0</v>
      </c>
      <c r="BW592" s="16">
        <v>0</v>
      </c>
      <c r="BX592" s="16">
        <v>0</v>
      </c>
      <c r="BY592" s="16">
        <v>0</v>
      </c>
      <c r="BZ592" s="16">
        <v>0</v>
      </c>
      <c r="CA592" s="16">
        <v>0</v>
      </c>
      <c r="CB592" s="16">
        <v>0</v>
      </c>
      <c r="CC592" s="16">
        <v>7123.8</v>
      </c>
      <c r="CD592" s="16">
        <v>0</v>
      </c>
      <c r="CE592" s="16">
        <v>0</v>
      </c>
      <c r="CF592" s="16">
        <v>0</v>
      </c>
      <c r="CG592" s="16">
        <v>6813.5</v>
      </c>
      <c r="CH592" s="16">
        <v>0</v>
      </c>
      <c r="CI592" s="16">
        <v>5574.9</v>
      </c>
    </row>
    <row r="593" spans="1:87" ht="15" thickBot="1" x14ac:dyDescent="0.35">
      <c r="A593" s="15" t="s">
        <v>496</v>
      </c>
      <c r="B593" s="16">
        <v>0</v>
      </c>
      <c r="C593" s="16">
        <v>6566.4</v>
      </c>
      <c r="D593" s="16">
        <v>0</v>
      </c>
      <c r="E593" s="16">
        <v>0</v>
      </c>
      <c r="F593" s="16">
        <v>0</v>
      </c>
      <c r="G593" s="16">
        <v>0</v>
      </c>
      <c r="H593" s="16">
        <v>938.1</v>
      </c>
      <c r="I593" s="16">
        <v>0</v>
      </c>
      <c r="J593" s="16">
        <v>0</v>
      </c>
      <c r="K593" s="16">
        <v>0</v>
      </c>
      <c r="L593" s="16">
        <v>0</v>
      </c>
      <c r="M593" s="16">
        <v>0</v>
      </c>
      <c r="N593" s="16">
        <v>0</v>
      </c>
      <c r="O593" s="16">
        <v>0</v>
      </c>
      <c r="P593" s="16">
        <v>0</v>
      </c>
      <c r="Q593" s="16">
        <v>0</v>
      </c>
      <c r="R593" s="16">
        <v>0</v>
      </c>
      <c r="S593" s="16">
        <v>0</v>
      </c>
      <c r="T593" s="16">
        <v>19699.3</v>
      </c>
      <c r="U593" s="16">
        <v>0</v>
      </c>
      <c r="V593" s="16">
        <v>0</v>
      </c>
      <c r="W593" s="16">
        <v>0</v>
      </c>
      <c r="X593" s="16">
        <v>0</v>
      </c>
      <c r="Y593" s="16">
        <v>938.1</v>
      </c>
      <c r="Z593" s="16">
        <v>0</v>
      </c>
      <c r="AA593" s="16">
        <v>1876.1</v>
      </c>
      <c r="BI593" s="15" t="s">
        <v>496</v>
      </c>
      <c r="BJ593" s="16">
        <v>1548.9</v>
      </c>
      <c r="BK593" s="16">
        <v>1548.9</v>
      </c>
      <c r="BL593" s="16">
        <v>0</v>
      </c>
      <c r="BM593" s="16">
        <v>2787.5</v>
      </c>
      <c r="BN593" s="16">
        <v>0</v>
      </c>
      <c r="BO593" s="16">
        <v>0</v>
      </c>
      <c r="BP593" s="16">
        <v>1548.9</v>
      </c>
      <c r="BQ593" s="16">
        <v>2167.6999999999998</v>
      </c>
      <c r="BR593" s="16">
        <v>0</v>
      </c>
      <c r="BS593" s="16">
        <v>8362.4</v>
      </c>
      <c r="BT593" s="16">
        <v>309.39999999999998</v>
      </c>
      <c r="BU593" s="16">
        <v>0</v>
      </c>
      <c r="BV593" s="16">
        <v>0</v>
      </c>
      <c r="BW593" s="16">
        <v>0</v>
      </c>
      <c r="BX593" s="16">
        <v>0</v>
      </c>
      <c r="BY593" s="16">
        <v>0</v>
      </c>
      <c r="BZ593" s="16">
        <v>0</v>
      </c>
      <c r="CA593" s="16">
        <v>0</v>
      </c>
      <c r="CB593" s="16">
        <v>0</v>
      </c>
      <c r="CC593" s="16">
        <v>7123.8</v>
      </c>
      <c r="CD593" s="16">
        <v>0</v>
      </c>
      <c r="CE593" s="16">
        <v>0</v>
      </c>
      <c r="CF593" s="16">
        <v>0</v>
      </c>
      <c r="CG593" s="16">
        <v>6813.5</v>
      </c>
      <c r="CH593" s="16">
        <v>0</v>
      </c>
      <c r="CI593" s="16">
        <v>5574.9</v>
      </c>
    </row>
    <row r="594" spans="1:87" ht="15" thickBot="1" x14ac:dyDescent="0.35">
      <c r="A594" s="15" t="s">
        <v>497</v>
      </c>
      <c r="B594" s="16">
        <v>0</v>
      </c>
      <c r="C594" s="16">
        <v>6566.4</v>
      </c>
      <c r="D594" s="16">
        <v>0</v>
      </c>
      <c r="E594" s="16">
        <v>0</v>
      </c>
      <c r="F594" s="16">
        <v>0</v>
      </c>
      <c r="G594" s="16">
        <v>0</v>
      </c>
      <c r="H594" s="16">
        <v>938.1</v>
      </c>
      <c r="I594" s="16">
        <v>0</v>
      </c>
      <c r="J594" s="16">
        <v>0</v>
      </c>
      <c r="K594" s="16">
        <v>0</v>
      </c>
      <c r="L594" s="16">
        <v>0</v>
      </c>
      <c r="M594" s="16">
        <v>0</v>
      </c>
      <c r="N594" s="16">
        <v>0</v>
      </c>
      <c r="O594" s="16">
        <v>0</v>
      </c>
      <c r="P594" s="16">
        <v>0</v>
      </c>
      <c r="Q594" s="16">
        <v>0</v>
      </c>
      <c r="R594" s="16">
        <v>0</v>
      </c>
      <c r="S594" s="16">
        <v>0</v>
      </c>
      <c r="T594" s="16">
        <v>19699.3</v>
      </c>
      <c r="U594" s="16">
        <v>0</v>
      </c>
      <c r="V594" s="16">
        <v>0</v>
      </c>
      <c r="W594" s="16">
        <v>0</v>
      </c>
      <c r="X594" s="16">
        <v>0</v>
      </c>
      <c r="Y594" s="16">
        <v>938.1</v>
      </c>
      <c r="Z594" s="16">
        <v>0</v>
      </c>
      <c r="AA594" s="16">
        <v>1876.1</v>
      </c>
      <c r="BI594" s="15" t="s">
        <v>497</v>
      </c>
      <c r="BJ594" s="16">
        <v>1548.9</v>
      </c>
      <c r="BK594" s="16">
        <v>1548.9</v>
      </c>
      <c r="BL594" s="16">
        <v>0</v>
      </c>
      <c r="BM594" s="16">
        <v>2787.5</v>
      </c>
      <c r="BN594" s="16">
        <v>0</v>
      </c>
      <c r="BO594" s="16">
        <v>0</v>
      </c>
      <c r="BP594" s="16">
        <v>1548.9</v>
      </c>
      <c r="BQ594" s="16">
        <v>2167.6999999999998</v>
      </c>
      <c r="BR594" s="16">
        <v>0</v>
      </c>
      <c r="BS594" s="16">
        <v>8362.4</v>
      </c>
      <c r="BT594" s="16">
        <v>309.39999999999998</v>
      </c>
      <c r="BU594" s="16">
        <v>0</v>
      </c>
      <c r="BV594" s="16">
        <v>0</v>
      </c>
      <c r="BW594" s="16">
        <v>0</v>
      </c>
      <c r="BX594" s="16">
        <v>0</v>
      </c>
      <c r="BY594" s="16">
        <v>0</v>
      </c>
      <c r="BZ594" s="16">
        <v>0</v>
      </c>
      <c r="CA594" s="16">
        <v>0</v>
      </c>
      <c r="CB594" s="16">
        <v>0</v>
      </c>
      <c r="CC594" s="16">
        <v>7123.8</v>
      </c>
      <c r="CD594" s="16">
        <v>0</v>
      </c>
      <c r="CE594" s="16">
        <v>0</v>
      </c>
      <c r="CF594" s="16">
        <v>0</v>
      </c>
      <c r="CG594" s="16">
        <v>6813.5</v>
      </c>
      <c r="CH594" s="16">
        <v>0</v>
      </c>
      <c r="CI594" s="16">
        <v>5574.9</v>
      </c>
    </row>
    <row r="595" spans="1:87" ht="15" thickBot="1" x14ac:dyDescent="0.35">
      <c r="A595" s="15" t="s">
        <v>498</v>
      </c>
      <c r="B595" s="16">
        <v>0</v>
      </c>
      <c r="C595" s="16">
        <v>6566.4</v>
      </c>
      <c r="D595" s="16">
        <v>0</v>
      </c>
      <c r="E595" s="16">
        <v>0</v>
      </c>
      <c r="F595" s="16">
        <v>0</v>
      </c>
      <c r="G595" s="16">
        <v>0</v>
      </c>
      <c r="H595" s="16">
        <v>938.1</v>
      </c>
      <c r="I595" s="16">
        <v>0</v>
      </c>
      <c r="J595" s="16">
        <v>0</v>
      </c>
      <c r="K595" s="16">
        <v>0</v>
      </c>
      <c r="L595" s="16">
        <v>0</v>
      </c>
      <c r="M595" s="16">
        <v>0</v>
      </c>
      <c r="N595" s="16">
        <v>0</v>
      </c>
      <c r="O595" s="16">
        <v>0</v>
      </c>
      <c r="P595" s="16">
        <v>0</v>
      </c>
      <c r="Q595" s="16">
        <v>0</v>
      </c>
      <c r="R595" s="16">
        <v>0</v>
      </c>
      <c r="S595" s="16">
        <v>0</v>
      </c>
      <c r="T595" s="16">
        <v>19699.3</v>
      </c>
      <c r="U595" s="16">
        <v>0</v>
      </c>
      <c r="V595" s="16">
        <v>0</v>
      </c>
      <c r="W595" s="16">
        <v>0</v>
      </c>
      <c r="X595" s="16">
        <v>0</v>
      </c>
      <c r="Y595" s="16">
        <v>938.1</v>
      </c>
      <c r="Z595" s="16">
        <v>0</v>
      </c>
      <c r="AA595" s="16">
        <v>1876.1</v>
      </c>
      <c r="BI595" s="15" t="s">
        <v>498</v>
      </c>
      <c r="BJ595" s="16">
        <v>1548.9</v>
      </c>
      <c r="BK595" s="16">
        <v>1548.9</v>
      </c>
      <c r="BL595" s="16">
        <v>0</v>
      </c>
      <c r="BM595" s="16">
        <v>2787.5</v>
      </c>
      <c r="BN595" s="16">
        <v>0</v>
      </c>
      <c r="BO595" s="16">
        <v>0</v>
      </c>
      <c r="BP595" s="16">
        <v>1548.9</v>
      </c>
      <c r="BQ595" s="16">
        <v>2167.6999999999998</v>
      </c>
      <c r="BR595" s="16">
        <v>0</v>
      </c>
      <c r="BS595" s="16">
        <v>8362.4</v>
      </c>
      <c r="BT595" s="16">
        <v>309.39999999999998</v>
      </c>
      <c r="BU595" s="16">
        <v>0</v>
      </c>
      <c r="BV595" s="16">
        <v>0</v>
      </c>
      <c r="BW595" s="16">
        <v>0</v>
      </c>
      <c r="BX595" s="16">
        <v>0</v>
      </c>
      <c r="BY595" s="16">
        <v>0</v>
      </c>
      <c r="BZ595" s="16">
        <v>0</v>
      </c>
      <c r="CA595" s="16">
        <v>0</v>
      </c>
      <c r="CB595" s="16">
        <v>0</v>
      </c>
      <c r="CC595" s="16">
        <v>7123.8</v>
      </c>
      <c r="CD595" s="16">
        <v>0</v>
      </c>
      <c r="CE595" s="16">
        <v>0</v>
      </c>
      <c r="CF595" s="16">
        <v>0</v>
      </c>
      <c r="CG595" s="16">
        <v>6813.5</v>
      </c>
      <c r="CH595" s="16">
        <v>0</v>
      </c>
      <c r="CI595" s="16">
        <v>5574.9</v>
      </c>
    </row>
    <row r="596" spans="1:87" ht="15" thickBot="1" x14ac:dyDescent="0.35">
      <c r="A596" s="15" t="s">
        <v>499</v>
      </c>
      <c r="B596" s="16">
        <v>0</v>
      </c>
      <c r="C596" s="16">
        <v>6566.4</v>
      </c>
      <c r="D596" s="16">
        <v>0</v>
      </c>
      <c r="E596" s="16">
        <v>0</v>
      </c>
      <c r="F596" s="16">
        <v>0</v>
      </c>
      <c r="G596" s="16">
        <v>0</v>
      </c>
      <c r="H596" s="16">
        <v>938.1</v>
      </c>
      <c r="I596" s="16">
        <v>0</v>
      </c>
      <c r="J596" s="16">
        <v>0</v>
      </c>
      <c r="K596" s="16">
        <v>0</v>
      </c>
      <c r="L596" s="16">
        <v>0</v>
      </c>
      <c r="M596" s="16">
        <v>0</v>
      </c>
      <c r="N596" s="16">
        <v>0</v>
      </c>
      <c r="O596" s="16">
        <v>0</v>
      </c>
      <c r="P596" s="16">
        <v>0</v>
      </c>
      <c r="Q596" s="16">
        <v>0</v>
      </c>
      <c r="R596" s="16">
        <v>0</v>
      </c>
      <c r="S596" s="16">
        <v>0</v>
      </c>
      <c r="T596" s="16">
        <v>19699.3</v>
      </c>
      <c r="U596" s="16">
        <v>0</v>
      </c>
      <c r="V596" s="16">
        <v>0</v>
      </c>
      <c r="W596" s="16">
        <v>0</v>
      </c>
      <c r="X596" s="16">
        <v>0</v>
      </c>
      <c r="Y596" s="16">
        <v>938.1</v>
      </c>
      <c r="Z596" s="16">
        <v>0</v>
      </c>
      <c r="AA596" s="16">
        <v>1876.1</v>
      </c>
      <c r="BI596" s="15" t="s">
        <v>499</v>
      </c>
      <c r="BJ596" s="16">
        <v>1548.9</v>
      </c>
      <c r="BK596" s="16">
        <v>1548.9</v>
      </c>
      <c r="BL596" s="16">
        <v>0</v>
      </c>
      <c r="BM596" s="16">
        <v>2787.5</v>
      </c>
      <c r="BN596" s="16">
        <v>0</v>
      </c>
      <c r="BO596" s="16">
        <v>0</v>
      </c>
      <c r="BP596" s="16">
        <v>1548.9</v>
      </c>
      <c r="BQ596" s="16">
        <v>2167.6999999999998</v>
      </c>
      <c r="BR596" s="16">
        <v>0</v>
      </c>
      <c r="BS596" s="16">
        <v>8362.4</v>
      </c>
      <c r="BT596" s="16">
        <v>309.39999999999998</v>
      </c>
      <c r="BU596" s="16">
        <v>0</v>
      </c>
      <c r="BV596" s="16">
        <v>0</v>
      </c>
      <c r="BW596" s="16">
        <v>0</v>
      </c>
      <c r="BX596" s="16">
        <v>0</v>
      </c>
      <c r="BY596" s="16">
        <v>0</v>
      </c>
      <c r="BZ596" s="16">
        <v>0</v>
      </c>
      <c r="CA596" s="16">
        <v>0</v>
      </c>
      <c r="CB596" s="16">
        <v>0</v>
      </c>
      <c r="CC596" s="16">
        <v>7123.8</v>
      </c>
      <c r="CD596" s="16">
        <v>0</v>
      </c>
      <c r="CE596" s="16">
        <v>0</v>
      </c>
      <c r="CF596" s="16">
        <v>0</v>
      </c>
      <c r="CG596" s="16">
        <v>6813.5</v>
      </c>
      <c r="CH596" s="16">
        <v>0</v>
      </c>
      <c r="CI596" s="16">
        <v>5574.9</v>
      </c>
    </row>
    <row r="597" spans="1:87" ht="15" thickBot="1" x14ac:dyDescent="0.35">
      <c r="A597" s="15" t="s">
        <v>500</v>
      </c>
      <c r="B597" s="16">
        <v>0</v>
      </c>
      <c r="C597" s="16">
        <v>6566.4</v>
      </c>
      <c r="D597" s="16">
        <v>0</v>
      </c>
      <c r="E597" s="16">
        <v>0</v>
      </c>
      <c r="F597" s="16">
        <v>0</v>
      </c>
      <c r="G597" s="16">
        <v>0</v>
      </c>
      <c r="H597" s="16">
        <v>938.1</v>
      </c>
      <c r="I597" s="16">
        <v>0</v>
      </c>
      <c r="J597" s="16">
        <v>0</v>
      </c>
      <c r="K597" s="16">
        <v>0</v>
      </c>
      <c r="L597" s="16">
        <v>0</v>
      </c>
      <c r="M597" s="16">
        <v>0</v>
      </c>
      <c r="N597" s="16">
        <v>0</v>
      </c>
      <c r="O597" s="16">
        <v>0</v>
      </c>
      <c r="P597" s="16">
        <v>0</v>
      </c>
      <c r="Q597" s="16">
        <v>0</v>
      </c>
      <c r="R597" s="16">
        <v>0</v>
      </c>
      <c r="S597" s="16">
        <v>0</v>
      </c>
      <c r="T597" s="16">
        <v>19699.3</v>
      </c>
      <c r="U597" s="16">
        <v>0</v>
      </c>
      <c r="V597" s="16">
        <v>0</v>
      </c>
      <c r="W597" s="16">
        <v>0</v>
      </c>
      <c r="X597" s="16">
        <v>0</v>
      </c>
      <c r="Y597" s="16">
        <v>938.1</v>
      </c>
      <c r="Z597" s="16">
        <v>0</v>
      </c>
      <c r="AA597" s="16">
        <v>1876.1</v>
      </c>
      <c r="BI597" s="15" t="s">
        <v>500</v>
      </c>
      <c r="BJ597" s="16">
        <v>1548.9</v>
      </c>
      <c r="BK597" s="16">
        <v>1548.9</v>
      </c>
      <c r="BL597" s="16">
        <v>0</v>
      </c>
      <c r="BM597" s="16">
        <v>2787.5</v>
      </c>
      <c r="BN597" s="16">
        <v>0</v>
      </c>
      <c r="BO597" s="16">
        <v>0</v>
      </c>
      <c r="BP597" s="16">
        <v>1548.9</v>
      </c>
      <c r="BQ597" s="16">
        <v>2167.6999999999998</v>
      </c>
      <c r="BR597" s="16">
        <v>0</v>
      </c>
      <c r="BS597" s="16">
        <v>8362.4</v>
      </c>
      <c r="BT597" s="16">
        <v>309.39999999999998</v>
      </c>
      <c r="BU597" s="16">
        <v>0</v>
      </c>
      <c r="BV597" s="16">
        <v>0</v>
      </c>
      <c r="BW597" s="16">
        <v>0</v>
      </c>
      <c r="BX597" s="16">
        <v>0</v>
      </c>
      <c r="BY597" s="16">
        <v>0</v>
      </c>
      <c r="BZ597" s="16">
        <v>0</v>
      </c>
      <c r="CA597" s="16">
        <v>0</v>
      </c>
      <c r="CB597" s="16">
        <v>0</v>
      </c>
      <c r="CC597" s="16">
        <v>7123.8</v>
      </c>
      <c r="CD597" s="16">
        <v>0</v>
      </c>
      <c r="CE597" s="16">
        <v>0</v>
      </c>
      <c r="CF597" s="16">
        <v>0</v>
      </c>
      <c r="CG597" s="16">
        <v>6813.5</v>
      </c>
      <c r="CH597" s="16">
        <v>0</v>
      </c>
      <c r="CI597" s="16">
        <v>5574.9</v>
      </c>
    </row>
    <row r="598" spans="1:87" ht="15" thickBot="1" x14ac:dyDescent="0.35">
      <c r="A598" s="15" t="s">
        <v>501</v>
      </c>
      <c r="B598" s="16">
        <v>0</v>
      </c>
      <c r="C598" s="16">
        <v>6566.4</v>
      </c>
      <c r="D598" s="16">
        <v>0</v>
      </c>
      <c r="E598" s="16">
        <v>0</v>
      </c>
      <c r="F598" s="16">
        <v>0</v>
      </c>
      <c r="G598" s="16">
        <v>0</v>
      </c>
      <c r="H598" s="16">
        <v>938.1</v>
      </c>
      <c r="I598" s="16">
        <v>0</v>
      </c>
      <c r="J598" s="16">
        <v>0</v>
      </c>
      <c r="K598" s="16">
        <v>0</v>
      </c>
      <c r="L598" s="16">
        <v>0</v>
      </c>
      <c r="M598" s="16">
        <v>0</v>
      </c>
      <c r="N598" s="16">
        <v>0</v>
      </c>
      <c r="O598" s="16">
        <v>0</v>
      </c>
      <c r="P598" s="16">
        <v>0</v>
      </c>
      <c r="Q598" s="16">
        <v>0</v>
      </c>
      <c r="R598" s="16">
        <v>0</v>
      </c>
      <c r="S598" s="16">
        <v>0</v>
      </c>
      <c r="T598" s="16">
        <v>19699.3</v>
      </c>
      <c r="U598" s="16">
        <v>0</v>
      </c>
      <c r="V598" s="16">
        <v>0</v>
      </c>
      <c r="W598" s="16">
        <v>0</v>
      </c>
      <c r="X598" s="16">
        <v>0</v>
      </c>
      <c r="Y598" s="16">
        <v>938.1</v>
      </c>
      <c r="Z598" s="16">
        <v>0</v>
      </c>
      <c r="AA598" s="16">
        <v>1876.1</v>
      </c>
      <c r="BI598" s="15" t="s">
        <v>501</v>
      </c>
      <c r="BJ598" s="16">
        <v>1548.9</v>
      </c>
      <c r="BK598" s="16">
        <v>1548.9</v>
      </c>
      <c r="BL598" s="16">
        <v>0</v>
      </c>
      <c r="BM598" s="16">
        <v>2787.5</v>
      </c>
      <c r="BN598" s="16">
        <v>0</v>
      </c>
      <c r="BO598" s="16">
        <v>0</v>
      </c>
      <c r="BP598" s="16">
        <v>1548.9</v>
      </c>
      <c r="BQ598" s="16">
        <v>2167.6999999999998</v>
      </c>
      <c r="BR598" s="16">
        <v>0</v>
      </c>
      <c r="BS598" s="16">
        <v>8362.4</v>
      </c>
      <c r="BT598" s="16">
        <v>309.39999999999998</v>
      </c>
      <c r="BU598" s="16">
        <v>0</v>
      </c>
      <c r="BV598" s="16">
        <v>0</v>
      </c>
      <c r="BW598" s="16">
        <v>0</v>
      </c>
      <c r="BX598" s="16">
        <v>0</v>
      </c>
      <c r="BY598" s="16">
        <v>0</v>
      </c>
      <c r="BZ598" s="16">
        <v>0</v>
      </c>
      <c r="CA598" s="16">
        <v>0</v>
      </c>
      <c r="CB598" s="16">
        <v>0</v>
      </c>
      <c r="CC598" s="16">
        <v>7123.8</v>
      </c>
      <c r="CD598" s="16">
        <v>0</v>
      </c>
      <c r="CE598" s="16">
        <v>0</v>
      </c>
      <c r="CF598" s="16">
        <v>0</v>
      </c>
      <c r="CG598" s="16">
        <v>6813.5</v>
      </c>
      <c r="CH598" s="16">
        <v>0</v>
      </c>
      <c r="CI598" s="16">
        <v>5574.9</v>
      </c>
    </row>
    <row r="599" spans="1:87" ht="15" thickBot="1" x14ac:dyDescent="0.35">
      <c r="A599" s="15" t="s">
        <v>502</v>
      </c>
      <c r="B599" s="16">
        <v>0</v>
      </c>
      <c r="C599" s="16">
        <v>6566.4</v>
      </c>
      <c r="D599" s="16">
        <v>0</v>
      </c>
      <c r="E599" s="16">
        <v>0</v>
      </c>
      <c r="F599" s="16">
        <v>0</v>
      </c>
      <c r="G599" s="16">
        <v>0</v>
      </c>
      <c r="H599" s="16">
        <v>938.1</v>
      </c>
      <c r="I599" s="16">
        <v>0</v>
      </c>
      <c r="J599" s="16">
        <v>0</v>
      </c>
      <c r="K599" s="16">
        <v>0</v>
      </c>
      <c r="L599" s="16">
        <v>0</v>
      </c>
      <c r="M599" s="16">
        <v>0</v>
      </c>
      <c r="N599" s="16">
        <v>0</v>
      </c>
      <c r="O599" s="16">
        <v>0</v>
      </c>
      <c r="P599" s="16">
        <v>0</v>
      </c>
      <c r="Q599" s="16">
        <v>0</v>
      </c>
      <c r="R599" s="16">
        <v>0</v>
      </c>
      <c r="S599" s="16">
        <v>0</v>
      </c>
      <c r="T599" s="16">
        <v>19699.3</v>
      </c>
      <c r="U599" s="16">
        <v>0</v>
      </c>
      <c r="V599" s="16">
        <v>0</v>
      </c>
      <c r="W599" s="16">
        <v>0</v>
      </c>
      <c r="X599" s="16">
        <v>0</v>
      </c>
      <c r="Y599" s="16">
        <v>938.1</v>
      </c>
      <c r="Z599" s="16">
        <v>0</v>
      </c>
      <c r="AA599" s="16">
        <v>1876.1</v>
      </c>
      <c r="BI599" s="15" t="s">
        <v>502</v>
      </c>
      <c r="BJ599" s="16">
        <v>1548.9</v>
      </c>
      <c r="BK599" s="16">
        <v>1548.9</v>
      </c>
      <c r="BL599" s="16">
        <v>0</v>
      </c>
      <c r="BM599" s="16">
        <v>2787.5</v>
      </c>
      <c r="BN599" s="16">
        <v>0</v>
      </c>
      <c r="BO599" s="16">
        <v>0</v>
      </c>
      <c r="BP599" s="16">
        <v>1548.9</v>
      </c>
      <c r="BQ599" s="16">
        <v>2167.6999999999998</v>
      </c>
      <c r="BR599" s="16">
        <v>0</v>
      </c>
      <c r="BS599" s="16">
        <v>8362.4</v>
      </c>
      <c r="BT599" s="16">
        <v>309.39999999999998</v>
      </c>
      <c r="BU599" s="16">
        <v>0</v>
      </c>
      <c r="BV599" s="16">
        <v>0</v>
      </c>
      <c r="BW599" s="16">
        <v>0</v>
      </c>
      <c r="BX599" s="16">
        <v>0</v>
      </c>
      <c r="BY599" s="16">
        <v>0</v>
      </c>
      <c r="BZ599" s="16">
        <v>0</v>
      </c>
      <c r="CA599" s="16">
        <v>0</v>
      </c>
      <c r="CB599" s="16">
        <v>0</v>
      </c>
      <c r="CC599" s="16">
        <v>7123.8</v>
      </c>
      <c r="CD599" s="16">
        <v>0</v>
      </c>
      <c r="CE599" s="16">
        <v>0</v>
      </c>
      <c r="CF599" s="16">
        <v>0</v>
      </c>
      <c r="CG599" s="16">
        <v>6813.5</v>
      </c>
      <c r="CH599" s="16">
        <v>0</v>
      </c>
      <c r="CI599" s="16">
        <v>5574.9</v>
      </c>
    </row>
    <row r="600" spans="1:87" ht="15" thickBot="1" x14ac:dyDescent="0.35">
      <c r="A600" s="15" t="s">
        <v>503</v>
      </c>
      <c r="B600" s="16">
        <v>0</v>
      </c>
      <c r="C600" s="16">
        <v>6566.4</v>
      </c>
      <c r="D600" s="16">
        <v>0</v>
      </c>
      <c r="E600" s="16">
        <v>0</v>
      </c>
      <c r="F600" s="16">
        <v>0</v>
      </c>
      <c r="G600" s="16">
        <v>0</v>
      </c>
      <c r="H600" s="16">
        <v>938.1</v>
      </c>
      <c r="I600" s="16">
        <v>0</v>
      </c>
      <c r="J600" s="16">
        <v>0</v>
      </c>
      <c r="K600" s="16">
        <v>0</v>
      </c>
      <c r="L600" s="16">
        <v>0</v>
      </c>
      <c r="M600" s="16">
        <v>0</v>
      </c>
      <c r="N600" s="16">
        <v>0</v>
      </c>
      <c r="O600" s="16">
        <v>0</v>
      </c>
      <c r="P600" s="16">
        <v>0</v>
      </c>
      <c r="Q600" s="16">
        <v>0</v>
      </c>
      <c r="R600" s="16">
        <v>0</v>
      </c>
      <c r="S600" s="16">
        <v>0</v>
      </c>
      <c r="T600" s="16">
        <v>19699.3</v>
      </c>
      <c r="U600" s="16">
        <v>0</v>
      </c>
      <c r="V600" s="16">
        <v>0</v>
      </c>
      <c r="W600" s="16">
        <v>0</v>
      </c>
      <c r="X600" s="16">
        <v>0</v>
      </c>
      <c r="Y600" s="16">
        <v>938.1</v>
      </c>
      <c r="Z600" s="16">
        <v>0</v>
      </c>
      <c r="AA600" s="16">
        <v>1876.1</v>
      </c>
      <c r="BI600" s="15" t="s">
        <v>503</v>
      </c>
      <c r="BJ600" s="16">
        <v>1548.9</v>
      </c>
      <c r="BK600" s="16">
        <v>1548.9</v>
      </c>
      <c r="BL600" s="16">
        <v>0</v>
      </c>
      <c r="BM600" s="16">
        <v>2787.5</v>
      </c>
      <c r="BN600" s="16">
        <v>0</v>
      </c>
      <c r="BO600" s="16">
        <v>0</v>
      </c>
      <c r="BP600" s="16">
        <v>1548.9</v>
      </c>
      <c r="BQ600" s="16">
        <v>2167.6999999999998</v>
      </c>
      <c r="BR600" s="16">
        <v>0</v>
      </c>
      <c r="BS600" s="16">
        <v>8362.4</v>
      </c>
      <c r="BT600" s="16">
        <v>309.39999999999998</v>
      </c>
      <c r="BU600" s="16">
        <v>0</v>
      </c>
      <c r="BV600" s="16">
        <v>0</v>
      </c>
      <c r="BW600" s="16">
        <v>0</v>
      </c>
      <c r="BX600" s="16">
        <v>0</v>
      </c>
      <c r="BY600" s="16">
        <v>0</v>
      </c>
      <c r="BZ600" s="16">
        <v>0</v>
      </c>
      <c r="CA600" s="16">
        <v>0</v>
      </c>
      <c r="CB600" s="16">
        <v>0</v>
      </c>
      <c r="CC600" s="16">
        <v>7123.8</v>
      </c>
      <c r="CD600" s="16">
        <v>0</v>
      </c>
      <c r="CE600" s="16">
        <v>0</v>
      </c>
      <c r="CF600" s="16">
        <v>0</v>
      </c>
      <c r="CG600" s="16">
        <v>6813.5</v>
      </c>
      <c r="CH600" s="16">
        <v>0</v>
      </c>
      <c r="CI600" s="16">
        <v>5574.9</v>
      </c>
    </row>
    <row r="601" spans="1:87" ht="15" thickBot="1" x14ac:dyDescent="0.35">
      <c r="A601" s="15" t="s">
        <v>504</v>
      </c>
      <c r="B601" s="16">
        <v>0</v>
      </c>
      <c r="C601" s="16">
        <v>6566.4</v>
      </c>
      <c r="D601" s="16">
        <v>0</v>
      </c>
      <c r="E601" s="16">
        <v>0</v>
      </c>
      <c r="F601" s="16">
        <v>0</v>
      </c>
      <c r="G601" s="16">
        <v>0</v>
      </c>
      <c r="H601" s="16">
        <v>938.1</v>
      </c>
      <c r="I601" s="16">
        <v>0</v>
      </c>
      <c r="J601" s="16">
        <v>0</v>
      </c>
      <c r="K601" s="16">
        <v>0</v>
      </c>
      <c r="L601" s="16">
        <v>0</v>
      </c>
      <c r="M601" s="16">
        <v>0</v>
      </c>
      <c r="N601" s="16">
        <v>0</v>
      </c>
      <c r="O601" s="16">
        <v>0</v>
      </c>
      <c r="P601" s="16">
        <v>0</v>
      </c>
      <c r="Q601" s="16">
        <v>0</v>
      </c>
      <c r="R601" s="16">
        <v>0</v>
      </c>
      <c r="S601" s="16">
        <v>0</v>
      </c>
      <c r="T601" s="16">
        <v>19699.3</v>
      </c>
      <c r="U601" s="16">
        <v>0</v>
      </c>
      <c r="V601" s="16">
        <v>0</v>
      </c>
      <c r="W601" s="16">
        <v>0</v>
      </c>
      <c r="X601" s="16">
        <v>0</v>
      </c>
      <c r="Y601" s="16">
        <v>938.1</v>
      </c>
      <c r="Z601" s="16">
        <v>0</v>
      </c>
      <c r="AA601" s="16">
        <v>1876.1</v>
      </c>
      <c r="BI601" s="15" t="s">
        <v>504</v>
      </c>
      <c r="BJ601" s="16">
        <v>1548.9</v>
      </c>
      <c r="BK601" s="16">
        <v>1548.9</v>
      </c>
      <c r="BL601" s="16">
        <v>0</v>
      </c>
      <c r="BM601" s="16">
        <v>2787.5</v>
      </c>
      <c r="BN601" s="16">
        <v>0</v>
      </c>
      <c r="BO601" s="16">
        <v>0</v>
      </c>
      <c r="BP601" s="16">
        <v>1548.9</v>
      </c>
      <c r="BQ601" s="16">
        <v>0</v>
      </c>
      <c r="BR601" s="16">
        <v>0</v>
      </c>
      <c r="BS601" s="16">
        <v>8362.4</v>
      </c>
      <c r="BT601" s="16">
        <v>309.39999999999998</v>
      </c>
      <c r="BU601" s="16">
        <v>0</v>
      </c>
      <c r="BV601" s="16">
        <v>0</v>
      </c>
      <c r="BW601" s="16">
        <v>0</v>
      </c>
      <c r="BX601" s="16">
        <v>0</v>
      </c>
      <c r="BY601" s="16">
        <v>0</v>
      </c>
      <c r="BZ601" s="16">
        <v>0</v>
      </c>
      <c r="CA601" s="16">
        <v>0</v>
      </c>
      <c r="CB601" s="16">
        <v>0</v>
      </c>
      <c r="CC601" s="16">
        <v>7123.8</v>
      </c>
      <c r="CD601" s="16">
        <v>0</v>
      </c>
      <c r="CE601" s="16">
        <v>0</v>
      </c>
      <c r="CF601" s="16">
        <v>0</v>
      </c>
      <c r="CG601" s="16">
        <v>6813.5</v>
      </c>
      <c r="CH601" s="16">
        <v>0</v>
      </c>
      <c r="CI601" s="16">
        <v>5574.9</v>
      </c>
    </row>
    <row r="602" spans="1:87" ht="15" thickBot="1" x14ac:dyDescent="0.35">
      <c r="A602" s="15" t="s">
        <v>505</v>
      </c>
      <c r="B602" s="16">
        <v>0</v>
      </c>
      <c r="C602" s="16">
        <v>6566.4</v>
      </c>
      <c r="D602" s="16">
        <v>0</v>
      </c>
      <c r="E602" s="16">
        <v>0</v>
      </c>
      <c r="F602" s="16">
        <v>0</v>
      </c>
      <c r="G602" s="16">
        <v>0</v>
      </c>
      <c r="H602" s="16">
        <v>938.1</v>
      </c>
      <c r="I602" s="16">
        <v>0</v>
      </c>
      <c r="J602" s="16">
        <v>0</v>
      </c>
      <c r="K602" s="16">
        <v>0</v>
      </c>
      <c r="L602" s="16">
        <v>0</v>
      </c>
      <c r="M602" s="16">
        <v>0</v>
      </c>
      <c r="N602" s="16">
        <v>0</v>
      </c>
      <c r="O602" s="16">
        <v>0</v>
      </c>
      <c r="P602" s="16">
        <v>0</v>
      </c>
      <c r="Q602" s="16">
        <v>0</v>
      </c>
      <c r="R602" s="16">
        <v>0</v>
      </c>
      <c r="S602" s="16">
        <v>0</v>
      </c>
      <c r="T602" s="16">
        <v>19699.3</v>
      </c>
      <c r="U602" s="16">
        <v>0</v>
      </c>
      <c r="V602" s="16">
        <v>0</v>
      </c>
      <c r="W602" s="16">
        <v>0</v>
      </c>
      <c r="X602" s="16">
        <v>0</v>
      </c>
      <c r="Y602" s="16">
        <v>938.1</v>
      </c>
      <c r="Z602" s="16">
        <v>0</v>
      </c>
      <c r="AA602" s="16">
        <v>1876.1</v>
      </c>
      <c r="BI602" s="15" t="s">
        <v>505</v>
      </c>
      <c r="BJ602" s="16">
        <v>1548.9</v>
      </c>
      <c r="BK602" s="16">
        <v>1548.9</v>
      </c>
      <c r="BL602" s="16">
        <v>0</v>
      </c>
      <c r="BM602" s="16">
        <v>2787.5</v>
      </c>
      <c r="BN602" s="16">
        <v>0</v>
      </c>
      <c r="BO602" s="16">
        <v>0</v>
      </c>
      <c r="BP602" s="16">
        <v>1548.9</v>
      </c>
      <c r="BQ602" s="16">
        <v>0</v>
      </c>
      <c r="BR602" s="16">
        <v>0</v>
      </c>
      <c r="BS602" s="16">
        <v>8362.4</v>
      </c>
      <c r="BT602" s="16">
        <v>309.39999999999998</v>
      </c>
      <c r="BU602" s="16">
        <v>0</v>
      </c>
      <c r="BV602" s="16">
        <v>0</v>
      </c>
      <c r="BW602" s="16">
        <v>0</v>
      </c>
      <c r="BX602" s="16">
        <v>0</v>
      </c>
      <c r="BY602" s="16">
        <v>0</v>
      </c>
      <c r="BZ602" s="16">
        <v>0</v>
      </c>
      <c r="CA602" s="16">
        <v>0</v>
      </c>
      <c r="CB602" s="16">
        <v>0</v>
      </c>
      <c r="CC602" s="16">
        <v>7123.8</v>
      </c>
      <c r="CD602" s="16">
        <v>0</v>
      </c>
      <c r="CE602" s="16">
        <v>0</v>
      </c>
      <c r="CF602" s="16">
        <v>0</v>
      </c>
      <c r="CG602" s="16">
        <v>6813.5</v>
      </c>
      <c r="CH602" s="16">
        <v>0</v>
      </c>
      <c r="CI602" s="16">
        <v>5574.9</v>
      </c>
    </row>
    <row r="603" spans="1:87" ht="15" thickBot="1" x14ac:dyDescent="0.35">
      <c r="A603" s="15" t="s">
        <v>506</v>
      </c>
      <c r="B603" s="16">
        <v>0</v>
      </c>
      <c r="C603" s="16">
        <v>6566.4</v>
      </c>
      <c r="D603" s="16">
        <v>0</v>
      </c>
      <c r="E603" s="16">
        <v>0</v>
      </c>
      <c r="F603" s="16">
        <v>0</v>
      </c>
      <c r="G603" s="16">
        <v>0</v>
      </c>
      <c r="H603" s="16">
        <v>938.1</v>
      </c>
      <c r="I603" s="16">
        <v>0</v>
      </c>
      <c r="J603" s="16">
        <v>0</v>
      </c>
      <c r="K603" s="16">
        <v>0</v>
      </c>
      <c r="L603" s="16">
        <v>0</v>
      </c>
      <c r="M603" s="16">
        <v>0</v>
      </c>
      <c r="N603" s="16">
        <v>0</v>
      </c>
      <c r="O603" s="16">
        <v>0</v>
      </c>
      <c r="P603" s="16">
        <v>0</v>
      </c>
      <c r="Q603" s="16">
        <v>0</v>
      </c>
      <c r="R603" s="16">
        <v>0</v>
      </c>
      <c r="S603" s="16">
        <v>0</v>
      </c>
      <c r="T603" s="16">
        <v>19699.3</v>
      </c>
      <c r="U603" s="16">
        <v>0</v>
      </c>
      <c r="V603" s="16">
        <v>0</v>
      </c>
      <c r="W603" s="16">
        <v>0</v>
      </c>
      <c r="X603" s="16">
        <v>0</v>
      </c>
      <c r="Y603" s="16">
        <v>938.1</v>
      </c>
      <c r="Z603" s="16">
        <v>0</v>
      </c>
      <c r="AA603" s="16">
        <v>1876.1</v>
      </c>
      <c r="BI603" s="15" t="s">
        <v>506</v>
      </c>
      <c r="BJ603" s="16">
        <v>1548.9</v>
      </c>
      <c r="BK603" s="16">
        <v>1548.9</v>
      </c>
      <c r="BL603" s="16">
        <v>0</v>
      </c>
      <c r="BM603" s="16">
        <v>2787.5</v>
      </c>
      <c r="BN603" s="16">
        <v>0</v>
      </c>
      <c r="BO603" s="16">
        <v>0</v>
      </c>
      <c r="BP603" s="16">
        <v>1548.9</v>
      </c>
      <c r="BQ603" s="16">
        <v>0</v>
      </c>
      <c r="BR603" s="16">
        <v>0</v>
      </c>
      <c r="BS603" s="16">
        <v>8362.4</v>
      </c>
      <c r="BT603" s="16">
        <v>309.39999999999998</v>
      </c>
      <c r="BU603" s="16">
        <v>0</v>
      </c>
      <c r="BV603" s="16">
        <v>0</v>
      </c>
      <c r="BW603" s="16">
        <v>0</v>
      </c>
      <c r="BX603" s="16">
        <v>0</v>
      </c>
      <c r="BY603" s="16">
        <v>0</v>
      </c>
      <c r="BZ603" s="16">
        <v>0</v>
      </c>
      <c r="CA603" s="16">
        <v>0</v>
      </c>
      <c r="CB603" s="16">
        <v>0</v>
      </c>
      <c r="CC603" s="16">
        <v>7123.8</v>
      </c>
      <c r="CD603" s="16">
        <v>0</v>
      </c>
      <c r="CE603" s="16">
        <v>0</v>
      </c>
      <c r="CF603" s="16">
        <v>0</v>
      </c>
      <c r="CG603" s="16">
        <v>6813.5</v>
      </c>
      <c r="CH603" s="16">
        <v>0</v>
      </c>
      <c r="CI603" s="16">
        <v>5574.9</v>
      </c>
    </row>
    <row r="604" spans="1:87" ht="15" thickBot="1" x14ac:dyDescent="0.35">
      <c r="A604" s="15" t="s">
        <v>507</v>
      </c>
      <c r="B604" s="16">
        <v>0</v>
      </c>
      <c r="C604" s="16">
        <v>6566.4</v>
      </c>
      <c r="D604" s="16">
        <v>0</v>
      </c>
      <c r="E604" s="16">
        <v>0</v>
      </c>
      <c r="F604" s="16">
        <v>0</v>
      </c>
      <c r="G604" s="16">
        <v>0</v>
      </c>
      <c r="H604" s="16">
        <v>938.1</v>
      </c>
      <c r="I604" s="16">
        <v>0</v>
      </c>
      <c r="J604" s="16">
        <v>0</v>
      </c>
      <c r="K604" s="16">
        <v>0</v>
      </c>
      <c r="L604" s="16">
        <v>0</v>
      </c>
      <c r="M604" s="16">
        <v>0</v>
      </c>
      <c r="N604" s="16">
        <v>0</v>
      </c>
      <c r="O604" s="16">
        <v>0</v>
      </c>
      <c r="P604" s="16">
        <v>0</v>
      </c>
      <c r="Q604" s="16">
        <v>0</v>
      </c>
      <c r="R604" s="16">
        <v>0</v>
      </c>
      <c r="S604" s="16">
        <v>0</v>
      </c>
      <c r="T604" s="16">
        <v>19699.3</v>
      </c>
      <c r="U604" s="16">
        <v>0</v>
      </c>
      <c r="V604" s="16">
        <v>0</v>
      </c>
      <c r="W604" s="16">
        <v>0</v>
      </c>
      <c r="X604" s="16">
        <v>0</v>
      </c>
      <c r="Y604" s="16">
        <v>938.1</v>
      </c>
      <c r="Z604" s="16">
        <v>0</v>
      </c>
      <c r="AA604" s="16">
        <v>1876.1</v>
      </c>
      <c r="BI604" s="15" t="s">
        <v>507</v>
      </c>
      <c r="BJ604" s="16">
        <v>1548.9</v>
      </c>
      <c r="BK604" s="16">
        <v>1548.9</v>
      </c>
      <c r="BL604" s="16">
        <v>0</v>
      </c>
      <c r="BM604" s="16">
        <v>2787.5</v>
      </c>
      <c r="BN604" s="16">
        <v>0</v>
      </c>
      <c r="BO604" s="16">
        <v>0</v>
      </c>
      <c r="BP604" s="16">
        <v>1548.9</v>
      </c>
      <c r="BQ604" s="16">
        <v>0</v>
      </c>
      <c r="BR604" s="16">
        <v>0</v>
      </c>
      <c r="BS604" s="16">
        <v>8362.4</v>
      </c>
      <c r="BT604" s="16">
        <v>309.39999999999998</v>
      </c>
      <c r="BU604" s="16">
        <v>0</v>
      </c>
      <c r="BV604" s="16">
        <v>0</v>
      </c>
      <c r="BW604" s="16">
        <v>0</v>
      </c>
      <c r="BX604" s="16">
        <v>0</v>
      </c>
      <c r="BY604" s="16">
        <v>0</v>
      </c>
      <c r="BZ604" s="16">
        <v>0</v>
      </c>
      <c r="CA604" s="16">
        <v>0</v>
      </c>
      <c r="CB604" s="16">
        <v>0</v>
      </c>
      <c r="CC604" s="16">
        <v>7123.8</v>
      </c>
      <c r="CD604" s="16">
        <v>0</v>
      </c>
      <c r="CE604" s="16">
        <v>0</v>
      </c>
      <c r="CF604" s="16">
        <v>0</v>
      </c>
      <c r="CG604" s="16">
        <v>6813.5</v>
      </c>
      <c r="CH604" s="16">
        <v>0</v>
      </c>
      <c r="CI604" s="16">
        <v>5574.9</v>
      </c>
    </row>
    <row r="605" spans="1:87" ht="15" thickBot="1" x14ac:dyDescent="0.35">
      <c r="A605" s="15" t="s">
        <v>508</v>
      </c>
      <c r="B605" s="16">
        <v>0</v>
      </c>
      <c r="C605" s="16">
        <v>6566.4</v>
      </c>
      <c r="D605" s="16">
        <v>0</v>
      </c>
      <c r="E605" s="16">
        <v>0</v>
      </c>
      <c r="F605" s="16">
        <v>0</v>
      </c>
      <c r="G605" s="16">
        <v>0</v>
      </c>
      <c r="H605" s="16">
        <v>938.1</v>
      </c>
      <c r="I605" s="16">
        <v>0</v>
      </c>
      <c r="J605" s="16">
        <v>0</v>
      </c>
      <c r="K605" s="16">
        <v>0</v>
      </c>
      <c r="L605" s="16">
        <v>0</v>
      </c>
      <c r="M605" s="16">
        <v>0</v>
      </c>
      <c r="N605" s="16">
        <v>0</v>
      </c>
      <c r="O605" s="16">
        <v>0</v>
      </c>
      <c r="P605" s="16">
        <v>0</v>
      </c>
      <c r="Q605" s="16">
        <v>0</v>
      </c>
      <c r="R605" s="16">
        <v>0</v>
      </c>
      <c r="S605" s="16">
        <v>0</v>
      </c>
      <c r="T605" s="16">
        <v>19699.3</v>
      </c>
      <c r="U605" s="16">
        <v>0</v>
      </c>
      <c r="V605" s="16">
        <v>0</v>
      </c>
      <c r="W605" s="16">
        <v>0</v>
      </c>
      <c r="X605" s="16">
        <v>0</v>
      </c>
      <c r="Y605" s="16">
        <v>938.1</v>
      </c>
      <c r="Z605" s="16">
        <v>0</v>
      </c>
      <c r="AA605" s="16">
        <v>1876.1</v>
      </c>
      <c r="BI605" s="15" t="s">
        <v>508</v>
      </c>
      <c r="BJ605" s="16">
        <v>1548.9</v>
      </c>
      <c r="BK605" s="16">
        <v>1548.9</v>
      </c>
      <c r="BL605" s="16">
        <v>0</v>
      </c>
      <c r="BM605" s="16">
        <v>2787.5</v>
      </c>
      <c r="BN605" s="16">
        <v>0</v>
      </c>
      <c r="BO605" s="16">
        <v>0</v>
      </c>
      <c r="BP605" s="16">
        <v>1548.9</v>
      </c>
      <c r="BQ605" s="16">
        <v>0</v>
      </c>
      <c r="BR605" s="16">
        <v>0</v>
      </c>
      <c r="BS605" s="16">
        <v>8362.4</v>
      </c>
      <c r="BT605" s="16">
        <v>309.39999999999998</v>
      </c>
      <c r="BU605" s="16">
        <v>0</v>
      </c>
      <c r="BV605" s="16">
        <v>0</v>
      </c>
      <c r="BW605" s="16">
        <v>0</v>
      </c>
      <c r="BX605" s="16">
        <v>0</v>
      </c>
      <c r="BY605" s="16">
        <v>0</v>
      </c>
      <c r="BZ605" s="16">
        <v>0</v>
      </c>
      <c r="CA605" s="16">
        <v>0</v>
      </c>
      <c r="CB605" s="16">
        <v>0</v>
      </c>
      <c r="CC605" s="16">
        <v>7123.8</v>
      </c>
      <c r="CD605" s="16">
        <v>0</v>
      </c>
      <c r="CE605" s="16">
        <v>0</v>
      </c>
      <c r="CF605" s="16">
        <v>0</v>
      </c>
      <c r="CG605" s="16">
        <v>6813.5</v>
      </c>
      <c r="CH605" s="16">
        <v>0</v>
      </c>
      <c r="CI605" s="16">
        <v>5574.9</v>
      </c>
    </row>
    <row r="606" spans="1:87" ht="15" thickBot="1" x14ac:dyDescent="0.35">
      <c r="A606" s="15" t="s">
        <v>509</v>
      </c>
      <c r="B606" s="16">
        <v>0</v>
      </c>
      <c r="C606" s="16">
        <v>6566.4</v>
      </c>
      <c r="D606" s="16">
        <v>0</v>
      </c>
      <c r="E606" s="16">
        <v>0</v>
      </c>
      <c r="F606" s="16">
        <v>0</v>
      </c>
      <c r="G606" s="16">
        <v>0</v>
      </c>
      <c r="H606" s="16">
        <v>938.1</v>
      </c>
      <c r="I606" s="16">
        <v>0</v>
      </c>
      <c r="J606" s="16">
        <v>0</v>
      </c>
      <c r="K606" s="16">
        <v>0</v>
      </c>
      <c r="L606" s="16">
        <v>0</v>
      </c>
      <c r="M606" s="16">
        <v>0</v>
      </c>
      <c r="N606" s="16">
        <v>0</v>
      </c>
      <c r="O606" s="16">
        <v>0</v>
      </c>
      <c r="P606" s="16">
        <v>0</v>
      </c>
      <c r="Q606" s="16">
        <v>0</v>
      </c>
      <c r="R606" s="16">
        <v>0</v>
      </c>
      <c r="S606" s="16">
        <v>0</v>
      </c>
      <c r="T606" s="16">
        <v>19699.3</v>
      </c>
      <c r="U606" s="16">
        <v>0</v>
      </c>
      <c r="V606" s="16">
        <v>0</v>
      </c>
      <c r="W606" s="16">
        <v>0</v>
      </c>
      <c r="X606" s="16">
        <v>0</v>
      </c>
      <c r="Y606" s="16">
        <v>938.1</v>
      </c>
      <c r="Z606" s="16">
        <v>0</v>
      </c>
      <c r="AA606" s="16">
        <v>1876.1</v>
      </c>
      <c r="BI606" s="15" t="s">
        <v>509</v>
      </c>
      <c r="BJ606" s="16">
        <v>1548.9</v>
      </c>
      <c r="BK606" s="16">
        <v>1548.9</v>
      </c>
      <c r="BL606" s="16">
        <v>0</v>
      </c>
      <c r="BM606" s="16">
        <v>2787.5</v>
      </c>
      <c r="BN606" s="16">
        <v>0</v>
      </c>
      <c r="BO606" s="16">
        <v>0</v>
      </c>
      <c r="BP606" s="16">
        <v>1548.9</v>
      </c>
      <c r="BQ606" s="16">
        <v>0</v>
      </c>
      <c r="BR606" s="16">
        <v>0</v>
      </c>
      <c r="BS606" s="16">
        <v>8362.4</v>
      </c>
      <c r="BT606" s="16">
        <v>309.39999999999998</v>
      </c>
      <c r="BU606" s="16">
        <v>0</v>
      </c>
      <c r="BV606" s="16">
        <v>0</v>
      </c>
      <c r="BW606" s="16">
        <v>0</v>
      </c>
      <c r="BX606" s="16">
        <v>0</v>
      </c>
      <c r="BY606" s="16">
        <v>0</v>
      </c>
      <c r="BZ606" s="16">
        <v>0</v>
      </c>
      <c r="CA606" s="16">
        <v>0</v>
      </c>
      <c r="CB606" s="16">
        <v>0</v>
      </c>
      <c r="CC606" s="16">
        <v>7123.8</v>
      </c>
      <c r="CD606" s="16">
        <v>0</v>
      </c>
      <c r="CE606" s="16">
        <v>0</v>
      </c>
      <c r="CF606" s="16">
        <v>0</v>
      </c>
      <c r="CG606" s="16">
        <v>6813.5</v>
      </c>
      <c r="CH606" s="16">
        <v>0</v>
      </c>
      <c r="CI606" s="16">
        <v>5574.9</v>
      </c>
    </row>
    <row r="607" spans="1:87" ht="15" thickBot="1" x14ac:dyDescent="0.35">
      <c r="A607" s="15" t="s">
        <v>510</v>
      </c>
      <c r="B607" s="16">
        <v>0</v>
      </c>
      <c r="C607" s="16">
        <v>6566.4</v>
      </c>
      <c r="D607" s="16">
        <v>0</v>
      </c>
      <c r="E607" s="16">
        <v>0</v>
      </c>
      <c r="F607" s="16">
        <v>0</v>
      </c>
      <c r="G607" s="16">
        <v>0</v>
      </c>
      <c r="H607" s="16">
        <v>938.1</v>
      </c>
      <c r="I607" s="16">
        <v>0</v>
      </c>
      <c r="J607" s="16">
        <v>0</v>
      </c>
      <c r="K607" s="16">
        <v>0</v>
      </c>
      <c r="L607" s="16">
        <v>0</v>
      </c>
      <c r="M607" s="16">
        <v>0</v>
      </c>
      <c r="N607" s="16">
        <v>0</v>
      </c>
      <c r="O607" s="16">
        <v>0</v>
      </c>
      <c r="P607" s="16">
        <v>0</v>
      </c>
      <c r="Q607" s="16">
        <v>0</v>
      </c>
      <c r="R607" s="16">
        <v>0</v>
      </c>
      <c r="S607" s="16">
        <v>0</v>
      </c>
      <c r="T607" s="16">
        <v>19699.3</v>
      </c>
      <c r="U607" s="16">
        <v>0</v>
      </c>
      <c r="V607" s="16">
        <v>0</v>
      </c>
      <c r="W607" s="16">
        <v>0</v>
      </c>
      <c r="X607" s="16">
        <v>0</v>
      </c>
      <c r="Y607" s="16">
        <v>938.1</v>
      </c>
      <c r="Z607" s="16">
        <v>0</v>
      </c>
      <c r="AA607" s="16">
        <v>1876.1</v>
      </c>
      <c r="BI607" s="15" t="s">
        <v>510</v>
      </c>
      <c r="BJ607" s="16">
        <v>1548.9</v>
      </c>
      <c r="BK607" s="16">
        <v>1548.9</v>
      </c>
      <c r="BL607" s="16">
        <v>0</v>
      </c>
      <c r="BM607" s="16">
        <v>2787.5</v>
      </c>
      <c r="BN607" s="16">
        <v>0</v>
      </c>
      <c r="BO607" s="16">
        <v>0</v>
      </c>
      <c r="BP607" s="16">
        <v>1548.9</v>
      </c>
      <c r="BQ607" s="16">
        <v>0</v>
      </c>
      <c r="BR607" s="16">
        <v>0</v>
      </c>
      <c r="BS607" s="16">
        <v>8362.4</v>
      </c>
      <c r="BT607" s="16">
        <v>309.39999999999998</v>
      </c>
      <c r="BU607" s="16">
        <v>0</v>
      </c>
      <c r="BV607" s="16">
        <v>0</v>
      </c>
      <c r="BW607" s="16">
        <v>0</v>
      </c>
      <c r="BX607" s="16">
        <v>0</v>
      </c>
      <c r="BY607" s="16">
        <v>0</v>
      </c>
      <c r="BZ607" s="16">
        <v>0</v>
      </c>
      <c r="CA607" s="16">
        <v>0</v>
      </c>
      <c r="CB607" s="16">
        <v>0</v>
      </c>
      <c r="CC607" s="16">
        <v>7123.8</v>
      </c>
      <c r="CD607" s="16">
        <v>0</v>
      </c>
      <c r="CE607" s="16">
        <v>0</v>
      </c>
      <c r="CF607" s="16">
        <v>0</v>
      </c>
      <c r="CG607" s="16">
        <v>6813.5</v>
      </c>
      <c r="CH607" s="16">
        <v>0</v>
      </c>
      <c r="CI607" s="16">
        <v>5574.9</v>
      </c>
    </row>
    <row r="608" spans="1:87" ht="15" thickBot="1" x14ac:dyDescent="0.35">
      <c r="A608" s="15" t="s">
        <v>511</v>
      </c>
      <c r="B608" s="16">
        <v>0</v>
      </c>
      <c r="C608" s="16">
        <v>6566.4</v>
      </c>
      <c r="D608" s="16">
        <v>0</v>
      </c>
      <c r="E608" s="16">
        <v>0</v>
      </c>
      <c r="F608" s="16">
        <v>0</v>
      </c>
      <c r="G608" s="16">
        <v>0</v>
      </c>
      <c r="H608" s="16">
        <v>938.1</v>
      </c>
      <c r="I608" s="16">
        <v>0</v>
      </c>
      <c r="J608" s="16">
        <v>0</v>
      </c>
      <c r="K608" s="16">
        <v>0</v>
      </c>
      <c r="L608" s="16">
        <v>0</v>
      </c>
      <c r="M608" s="16">
        <v>0</v>
      </c>
      <c r="N608" s="16">
        <v>0</v>
      </c>
      <c r="O608" s="16">
        <v>0</v>
      </c>
      <c r="P608" s="16">
        <v>0</v>
      </c>
      <c r="Q608" s="16">
        <v>0</v>
      </c>
      <c r="R608" s="16">
        <v>0</v>
      </c>
      <c r="S608" s="16">
        <v>0</v>
      </c>
      <c r="T608" s="16">
        <v>19699.3</v>
      </c>
      <c r="U608" s="16">
        <v>0</v>
      </c>
      <c r="V608" s="16">
        <v>0</v>
      </c>
      <c r="W608" s="16">
        <v>0</v>
      </c>
      <c r="X608" s="16">
        <v>0</v>
      </c>
      <c r="Y608" s="16">
        <v>938.1</v>
      </c>
      <c r="Z608" s="16">
        <v>0</v>
      </c>
      <c r="AA608" s="16">
        <v>1876.1</v>
      </c>
      <c r="BI608" s="15" t="s">
        <v>511</v>
      </c>
      <c r="BJ608" s="16">
        <v>1548.9</v>
      </c>
      <c r="BK608" s="16">
        <v>1548.9</v>
      </c>
      <c r="BL608" s="16">
        <v>0</v>
      </c>
      <c r="BM608" s="16">
        <v>2787.5</v>
      </c>
      <c r="BN608" s="16">
        <v>0</v>
      </c>
      <c r="BO608" s="16">
        <v>0</v>
      </c>
      <c r="BP608" s="16">
        <v>1548.9</v>
      </c>
      <c r="BQ608" s="16">
        <v>0</v>
      </c>
      <c r="BR608" s="16">
        <v>0</v>
      </c>
      <c r="BS608" s="16">
        <v>8362.4</v>
      </c>
      <c r="BT608" s="16">
        <v>309.39999999999998</v>
      </c>
      <c r="BU608" s="16">
        <v>0</v>
      </c>
      <c r="BV608" s="16">
        <v>0</v>
      </c>
      <c r="BW608" s="16">
        <v>0</v>
      </c>
      <c r="BX608" s="16">
        <v>0</v>
      </c>
      <c r="BY608" s="16">
        <v>0</v>
      </c>
      <c r="BZ608" s="16">
        <v>0</v>
      </c>
      <c r="CA608" s="16">
        <v>0</v>
      </c>
      <c r="CB608" s="16">
        <v>0</v>
      </c>
      <c r="CC608" s="16">
        <v>7123.8</v>
      </c>
      <c r="CD608" s="16">
        <v>0</v>
      </c>
      <c r="CE608" s="16">
        <v>0</v>
      </c>
      <c r="CF608" s="16">
        <v>0</v>
      </c>
      <c r="CG608" s="16">
        <v>6813.5</v>
      </c>
      <c r="CH608" s="16">
        <v>0</v>
      </c>
      <c r="CI608" s="16">
        <v>5574.9</v>
      </c>
    </row>
    <row r="609" spans="1:87" ht="15" thickBot="1" x14ac:dyDescent="0.35">
      <c r="A609" s="15" t="s">
        <v>512</v>
      </c>
      <c r="B609" s="16">
        <v>0</v>
      </c>
      <c r="C609" s="16">
        <v>6566.4</v>
      </c>
      <c r="D609" s="16">
        <v>0</v>
      </c>
      <c r="E609" s="16">
        <v>0</v>
      </c>
      <c r="F609" s="16">
        <v>0</v>
      </c>
      <c r="G609" s="16">
        <v>0</v>
      </c>
      <c r="H609" s="16">
        <v>938.1</v>
      </c>
      <c r="I609" s="16">
        <v>0</v>
      </c>
      <c r="J609" s="16">
        <v>0</v>
      </c>
      <c r="K609" s="16">
        <v>0</v>
      </c>
      <c r="L609" s="16">
        <v>0</v>
      </c>
      <c r="M609" s="16">
        <v>0</v>
      </c>
      <c r="N609" s="16">
        <v>0</v>
      </c>
      <c r="O609" s="16">
        <v>0</v>
      </c>
      <c r="P609" s="16">
        <v>0</v>
      </c>
      <c r="Q609" s="16">
        <v>0</v>
      </c>
      <c r="R609" s="16">
        <v>0</v>
      </c>
      <c r="S609" s="16">
        <v>0</v>
      </c>
      <c r="T609" s="16">
        <v>19699.3</v>
      </c>
      <c r="U609" s="16">
        <v>0</v>
      </c>
      <c r="V609" s="16">
        <v>0</v>
      </c>
      <c r="W609" s="16">
        <v>0</v>
      </c>
      <c r="X609" s="16">
        <v>0</v>
      </c>
      <c r="Y609" s="16">
        <v>938.1</v>
      </c>
      <c r="Z609" s="16">
        <v>0</v>
      </c>
      <c r="AA609" s="16">
        <v>1876.1</v>
      </c>
      <c r="BI609" s="15" t="s">
        <v>512</v>
      </c>
      <c r="BJ609" s="16">
        <v>1548.9</v>
      </c>
      <c r="BK609" s="16">
        <v>1548.9</v>
      </c>
      <c r="BL609" s="16">
        <v>0</v>
      </c>
      <c r="BM609" s="16">
        <v>2787.5</v>
      </c>
      <c r="BN609" s="16">
        <v>0</v>
      </c>
      <c r="BO609" s="16">
        <v>0</v>
      </c>
      <c r="BP609" s="16">
        <v>1548.9</v>
      </c>
      <c r="BQ609" s="16">
        <v>0</v>
      </c>
      <c r="BR609" s="16">
        <v>0</v>
      </c>
      <c r="BS609" s="16">
        <v>8362.4</v>
      </c>
      <c r="BT609" s="16">
        <v>309.39999999999998</v>
      </c>
      <c r="BU609" s="16">
        <v>0</v>
      </c>
      <c r="BV609" s="16">
        <v>0</v>
      </c>
      <c r="BW609" s="16">
        <v>0</v>
      </c>
      <c r="BX609" s="16">
        <v>0</v>
      </c>
      <c r="BY609" s="16">
        <v>0</v>
      </c>
      <c r="BZ609" s="16">
        <v>0</v>
      </c>
      <c r="CA609" s="16">
        <v>0</v>
      </c>
      <c r="CB609" s="16">
        <v>0</v>
      </c>
      <c r="CC609" s="16">
        <v>7123.8</v>
      </c>
      <c r="CD609" s="16">
        <v>0</v>
      </c>
      <c r="CE609" s="16">
        <v>0</v>
      </c>
      <c r="CF609" s="16">
        <v>0</v>
      </c>
      <c r="CG609" s="16">
        <v>6813.5</v>
      </c>
      <c r="CH609" s="16">
        <v>0</v>
      </c>
      <c r="CI609" s="16">
        <v>5574.9</v>
      </c>
    </row>
    <row r="610" spans="1:87" ht="15" thickBot="1" x14ac:dyDescent="0.35">
      <c r="A610" s="15" t="s">
        <v>513</v>
      </c>
      <c r="B610" s="16">
        <v>0</v>
      </c>
      <c r="C610" s="16">
        <v>6566.4</v>
      </c>
      <c r="D610" s="16">
        <v>0</v>
      </c>
      <c r="E610" s="16">
        <v>0</v>
      </c>
      <c r="F610" s="16">
        <v>0</v>
      </c>
      <c r="G610" s="16">
        <v>0</v>
      </c>
      <c r="H610" s="16">
        <v>938.1</v>
      </c>
      <c r="I610" s="16">
        <v>0</v>
      </c>
      <c r="J610" s="16">
        <v>0</v>
      </c>
      <c r="K610" s="16">
        <v>0</v>
      </c>
      <c r="L610" s="16">
        <v>0</v>
      </c>
      <c r="M610" s="16">
        <v>0</v>
      </c>
      <c r="N610" s="16">
        <v>0</v>
      </c>
      <c r="O610" s="16">
        <v>0</v>
      </c>
      <c r="P610" s="16">
        <v>0</v>
      </c>
      <c r="Q610" s="16">
        <v>0</v>
      </c>
      <c r="R610" s="16">
        <v>0</v>
      </c>
      <c r="S610" s="16">
        <v>0</v>
      </c>
      <c r="T610" s="16">
        <v>19699.3</v>
      </c>
      <c r="U610" s="16">
        <v>0</v>
      </c>
      <c r="V610" s="16">
        <v>0</v>
      </c>
      <c r="W610" s="16">
        <v>0</v>
      </c>
      <c r="X610" s="16">
        <v>0</v>
      </c>
      <c r="Y610" s="16">
        <v>938.1</v>
      </c>
      <c r="Z610" s="16">
        <v>0</v>
      </c>
      <c r="AA610" s="16">
        <v>1876.1</v>
      </c>
      <c r="BI610" s="15" t="s">
        <v>513</v>
      </c>
      <c r="BJ610" s="16">
        <v>1548.9</v>
      </c>
      <c r="BK610" s="16">
        <v>1548.9</v>
      </c>
      <c r="BL610" s="16">
        <v>0</v>
      </c>
      <c r="BM610" s="16">
        <v>2787.5</v>
      </c>
      <c r="BN610" s="16">
        <v>0</v>
      </c>
      <c r="BO610" s="16">
        <v>0</v>
      </c>
      <c r="BP610" s="16">
        <v>1548.9</v>
      </c>
      <c r="BQ610" s="16">
        <v>0</v>
      </c>
      <c r="BR610" s="16">
        <v>0</v>
      </c>
      <c r="BS610" s="16">
        <v>8362.4</v>
      </c>
      <c r="BT610" s="16">
        <v>309.39999999999998</v>
      </c>
      <c r="BU610" s="16">
        <v>0</v>
      </c>
      <c r="BV610" s="16">
        <v>0</v>
      </c>
      <c r="BW610" s="16">
        <v>0</v>
      </c>
      <c r="BX610" s="16">
        <v>0</v>
      </c>
      <c r="BY610" s="16">
        <v>0</v>
      </c>
      <c r="BZ610" s="16">
        <v>0</v>
      </c>
      <c r="CA610" s="16">
        <v>0</v>
      </c>
      <c r="CB610" s="16">
        <v>0</v>
      </c>
      <c r="CC610" s="16">
        <v>7123.8</v>
      </c>
      <c r="CD610" s="16">
        <v>0</v>
      </c>
      <c r="CE610" s="16">
        <v>0</v>
      </c>
      <c r="CF610" s="16">
        <v>0</v>
      </c>
      <c r="CG610" s="16">
        <v>6813.5</v>
      </c>
      <c r="CH610" s="16">
        <v>0</v>
      </c>
      <c r="CI610" s="16">
        <v>5574.9</v>
      </c>
    </row>
    <row r="611" spans="1:87" ht="15" thickBot="1" x14ac:dyDescent="0.35">
      <c r="A611" s="15" t="s">
        <v>514</v>
      </c>
      <c r="B611" s="16">
        <v>0</v>
      </c>
      <c r="C611" s="16">
        <v>6566.4</v>
      </c>
      <c r="D611" s="16">
        <v>0</v>
      </c>
      <c r="E611" s="16">
        <v>0</v>
      </c>
      <c r="F611" s="16">
        <v>0</v>
      </c>
      <c r="G611" s="16">
        <v>0</v>
      </c>
      <c r="H611" s="16">
        <v>938.1</v>
      </c>
      <c r="I611" s="16">
        <v>0</v>
      </c>
      <c r="J611" s="16">
        <v>0</v>
      </c>
      <c r="K611" s="16">
        <v>0</v>
      </c>
      <c r="L611" s="16">
        <v>0</v>
      </c>
      <c r="M611" s="16">
        <v>0</v>
      </c>
      <c r="N611" s="16">
        <v>0</v>
      </c>
      <c r="O611" s="16">
        <v>0</v>
      </c>
      <c r="P611" s="16">
        <v>0</v>
      </c>
      <c r="Q611" s="16">
        <v>0</v>
      </c>
      <c r="R611" s="16">
        <v>0</v>
      </c>
      <c r="S611" s="16">
        <v>0</v>
      </c>
      <c r="T611" s="16">
        <v>19699.3</v>
      </c>
      <c r="U611" s="16">
        <v>0</v>
      </c>
      <c r="V611" s="16">
        <v>0</v>
      </c>
      <c r="W611" s="16">
        <v>0</v>
      </c>
      <c r="X611" s="16">
        <v>0</v>
      </c>
      <c r="Y611" s="16">
        <v>938.1</v>
      </c>
      <c r="Z611" s="16">
        <v>0</v>
      </c>
      <c r="AA611" s="16">
        <v>1876.1</v>
      </c>
      <c r="BI611" s="15" t="s">
        <v>514</v>
      </c>
      <c r="BJ611" s="16">
        <v>1548.9</v>
      </c>
      <c r="BK611" s="16">
        <v>1548.9</v>
      </c>
      <c r="BL611" s="16">
        <v>0</v>
      </c>
      <c r="BM611" s="16">
        <v>2787.5</v>
      </c>
      <c r="BN611" s="16">
        <v>0</v>
      </c>
      <c r="BO611" s="16">
        <v>0</v>
      </c>
      <c r="BP611" s="16">
        <v>619.70000000000005</v>
      </c>
      <c r="BQ611" s="16">
        <v>0</v>
      </c>
      <c r="BR611" s="16">
        <v>0</v>
      </c>
      <c r="BS611" s="16">
        <v>8362.4</v>
      </c>
      <c r="BT611" s="16">
        <v>309.39999999999998</v>
      </c>
      <c r="BU611" s="16">
        <v>0</v>
      </c>
      <c r="BV611" s="16">
        <v>0</v>
      </c>
      <c r="BW611" s="16">
        <v>0</v>
      </c>
      <c r="BX611" s="16">
        <v>0</v>
      </c>
      <c r="BY611" s="16">
        <v>0</v>
      </c>
      <c r="BZ611" s="16">
        <v>0</v>
      </c>
      <c r="CA611" s="16">
        <v>0</v>
      </c>
      <c r="CB611" s="16">
        <v>0</v>
      </c>
      <c r="CC611" s="16">
        <v>7123.8</v>
      </c>
      <c r="CD611" s="16">
        <v>0</v>
      </c>
      <c r="CE611" s="16">
        <v>0</v>
      </c>
      <c r="CF611" s="16">
        <v>0</v>
      </c>
      <c r="CG611" s="16">
        <v>6813.5</v>
      </c>
      <c r="CH611" s="16">
        <v>0</v>
      </c>
      <c r="CI611" s="16">
        <v>5574.9</v>
      </c>
    </row>
    <row r="612" spans="1:87" ht="15" thickBot="1" x14ac:dyDescent="0.35">
      <c r="A612" s="15" t="s">
        <v>515</v>
      </c>
      <c r="B612" s="16">
        <v>0</v>
      </c>
      <c r="C612" s="16">
        <v>6566.4</v>
      </c>
      <c r="D612" s="16">
        <v>0</v>
      </c>
      <c r="E612" s="16">
        <v>0</v>
      </c>
      <c r="F612" s="16">
        <v>0</v>
      </c>
      <c r="G612" s="16">
        <v>0</v>
      </c>
      <c r="H612" s="16">
        <v>938.1</v>
      </c>
      <c r="I612" s="16">
        <v>0</v>
      </c>
      <c r="J612" s="16">
        <v>0</v>
      </c>
      <c r="K612" s="16">
        <v>0</v>
      </c>
      <c r="L612" s="16">
        <v>0</v>
      </c>
      <c r="M612" s="16">
        <v>0</v>
      </c>
      <c r="N612" s="16">
        <v>0</v>
      </c>
      <c r="O612" s="16">
        <v>0</v>
      </c>
      <c r="P612" s="16">
        <v>0</v>
      </c>
      <c r="Q612" s="16">
        <v>0</v>
      </c>
      <c r="R612" s="16">
        <v>0</v>
      </c>
      <c r="S612" s="16">
        <v>0</v>
      </c>
      <c r="T612" s="16">
        <v>19699.3</v>
      </c>
      <c r="U612" s="16">
        <v>0</v>
      </c>
      <c r="V612" s="16">
        <v>0</v>
      </c>
      <c r="W612" s="16">
        <v>0</v>
      </c>
      <c r="X612" s="16">
        <v>0</v>
      </c>
      <c r="Y612" s="16">
        <v>938.1</v>
      </c>
      <c r="Z612" s="16">
        <v>0</v>
      </c>
      <c r="AA612" s="16">
        <v>1876.1</v>
      </c>
      <c r="BI612" s="15" t="s">
        <v>515</v>
      </c>
      <c r="BJ612" s="16">
        <v>1548.9</v>
      </c>
      <c r="BK612" s="16">
        <v>1548.9</v>
      </c>
      <c r="BL612" s="16">
        <v>0</v>
      </c>
      <c r="BM612" s="16">
        <v>2787.5</v>
      </c>
      <c r="BN612" s="16">
        <v>0</v>
      </c>
      <c r="BO612" s="16">
        <v>0</v>
      </c>
      <c r="BP612" s="16">
        <v>619.70000000000005</v>
      </c>
      <c r="BQ612" s="16">
        <v>0</v>
      </c>
      <c r="BR612" s="16">
        <v>0</v>
      </c>
      <c r="BS612" s="16">
        <v>8362.4</v>
      </c>
      <c r="BT612" s="16">
        <v>309.39999999999998</v>
      </c>
      <c r="BU612" s="16">
        <v>0</v>
      </c>
      <c r="BV612" s="16">
        <v>0</v>
      </c>
      <c r="BW612" s="16">
        <v>0</v>
      </c>
      <c r="BX612" s="16">
        <v>0</v>
      </c>
      <c r="BY612" s="16">
        <v>0</v>
      </c>
      <c r="BZ612" s="16">
        <v>0</v>
      </c>
      <c r="CA612" s="16">
        <v>0</v>
      </c>
      <c r="CB612" s="16">
        <v>0</v>
      </c>
      <c r="CC612" s="16">
        <v>7123.8</v>
      </c>
      <c r="CD612" s="16">
        <v>0</v>
      </c>
      <c r="CE612" s="16">
        <v>0</v>
      </c>
      <c r="CF612" s="16">
        <v>0</v>
      </c>
      <c r="CG612" s="16">
        <v>6813.5</v>
      </c>
      <c r="CH612" s="16">
        <v>0</v>
      </c>
      <c r="CI612" s="16">
        <v>5574.9</v>
      </c>
    </row>
    <row r="613" spans="1:87" ht="15" thickBot="1" x14ac:dyDescent="0.35">
      <c r="A613" s="15" t="s">
        <v>516</v>
      </c>
      <c r="B613" s="16">
        <v>0</v>
      </c>
      <c r="C613" s="16">
        <v>6566.4</v>
      </c>
      <c r="D613" s="16">
        <v>0</v>
      </c>
      <c r="E613" s="16">
        <v>0</v>
      </c>
      <c r="F613" s="16">
        <v>0</v>
      </c>
      <c r="G613" s="16">
        <v>0</v>
      </c>
      <c r="H613" s="16">
        <v>938.1</v>
      </c>
      <c r="I613" s="16">
        <v>0</v>
      </c>
      <c r="J613" s="16">
        <v>0</v>
      </c>
      <c r="K613" s="16">
        <v>0</v>
      </c>
      <c r="L613" s="16">
        <v>0</v>
      </c>
      <c r="M613" s="16">
        <v>0</v>
      </c>
      <c r="N613" s="16">
        <v>0</v>
      </c>
      <c r="O613" s="16">
        <v>0</v>
      </c>
      <c r="P613" s="16">
        <v>0</v>
      </c>
      <c r="Q613" s="16">
        <v>0</v>
      </c>
      <c r="R613" s="16">
        <v>0</v>
      </c>
      <c r="S613" s="16">
        <v>0</v>
      </c>
      <c r="T613" s="16">
        <v>19699.3</v>
      </c>
      <c r="U613" s="16">
        <v>0</v>
      </c>
      <c r="V613" s="16">
        <v>0</v>
      </c>
      <c r="W613" s="16">
        <v>0</v>
      </c>
      <c r="X613" s="16">
        <v>0</v>
      </c>
      <c r="Y613" s="16">
        <v>938.1</v>
      </c>
      <c r="Z613" s="16">
        <v>0</v>
      </c>
      <c r="AA613" s="16">
        <v>1876.1</v>
      </c>
      <c r="BI613" s="15" t="s">
        <v>516</v>
      </c>
      <c r="BJ613" s="16">
        <v>1548.9</v>
      </c>
      <c r="BK613" s="16">
        <v>1548.9</v>
      </c>
      <c r="BL613" s="16">
        <v>0</v>
      </c>
      <c r="BM613" s="16">
        <v>0</v>
      </c>
      <c r="BN613" s="16">
        <v>0</v>
      </c>
      <c r="BO613" s="16">
        <v>0</v>
      </c>
      <c r="BP613" s="16">
        <v>619.70000000000005</v>
      </c>
      <c r="BQ613" s="16">
        <v>0</v>
      </c>
      <c r="BR613" s="16">
        <v>0</v>
      </c>
      <c r="BS613" s="16">
        <v>8362.4</v>
      </c>
      <c r="BT613" s="16">
        <v>309.39999999999998</v>
      </c>
      <c r="BU613" s="16">
        <v>0</v>
      </c>
      <c r="BV613" s="16">
        <v>0</v>
      </c>
      <c r="BW613" s="16">
        <v>0</v>
      </c>
      <c r="BX613" s="16">
        <v>0</v>
      </c>
      <c r="BY613" s="16">
        <v>0</v>
      </c>
      <c r="BZ613" s="16">
        <v>0</v>
      </c>
      <c r="CA613" s="16">
        <v>0</v>
      </c>
      <c r="CB613" s="16">
        <v>0</v>
      </c>
      <c r="CC613" s="16">
        <v>7123.8</v>
      </c>
      <c r="CD613" s="16">
        <v>0</v>
      </c>
      <c r="CE613" s="16">
        <v>0</v>
      </c>
      <c r="CF613" s="16">
        <v>0</v>
      </c>
      <c r="CG613" s="16">
        <v>6813.5</v>
      </c>
      <c r="CH613" s="16">
        <v>0</v>
      </c>
      <c r="CI613" s="16">
        <v>5574.9</v>
      </c>
    </row>
    <row r="614" spans="1:87" ht="15" thickBot="1" x14ac:dyDescent="0.35">
      <c r="A614" s="15" t="s">
        <v>517</v>
      </c>
      <c r="B614" s="16">
        <v>0</v>
      </c>
      <c r="C614" s="16">
        <v>6566.4</v>
      </c>
      <c r="D614" s="16">
        <v>0</v>
      </c>
      <c r="E614" s="16">
        <v>0</v>
      </c>
      <c r="F614" s="16">
        <v>0</v>
      </c>
      <c r="G614" s="16">
        <v>0</v>
      </c>
      <c r="H614" s="16">
        <v>938.1</v>
      </c>
      <c r="I614" s="16">
        <v>0</v>
      </c>
      <c r="J614" s="16">
        <v>0</v>
      </c>
      <c r="K614" s="16">
        <v>0</v>
      </c>
      <c r="L614" s="16">
        <v>0</v>
      </c>
      <c r="M614" s="16">
        <v>0</v>
      </c>
      <c r="N614" s="16">
        <v>0</v>
      </c>
      <c r="O614" s="16">
        <v>0</v>
      </c>
      <c r="P614" s="16">
        <v>0</v>
      </c>
      <c r="Q614" s="16">
        <v>0</v>
      </c>
      <c r="R614" s="16">
        <v>0</v>
      </c>
      <c r="S614" s="16">
        <v>0</v>
      </c>
      <c r="T614" s="16">
        <v>19699.3</v>
      </c>
      <c r="U614" s="16">
        <v>0</v>
      </c>
      <c r="V614" s="16">
        <v>0</v>
      </c>
      <c r="W614" s="16">
        <v>0</v>
      </c>
      <c r="X614" s="16">
        <v>0</v>
      </c>
      <c r="Y614" s="16">
        <v>938.1</v>
      </c>
      <c r="Z614" s="16">
        <v>0</v>
      </c>
      <c r="AA614" s="16">
        <v>1876.1</v>
      </c>
      <c r="BI614" s="15" t="s">
        <v>517</v>
      </c>
      <c r="BJ614" s="16">
        <v>1548.9</v>
      </c>
      <c r="BK614" s="16">
        <v>1548.9</v>
      </c>
      <c r="BL614" s="16">
        <v>0</v>
      </c>
      <c r="BM614" s="16">
        <v>0</v>
      </c>
      <c r="BN614" s="16">
        <v>0</v>
      </c>
      <c r="BO614" s="16">
        <v>0</v>
      </c>
      <c r="BP614" s="16">
        <v>619.70000000000005</v>
      </c>
      <c r="BQ614" s="16">
        <v>0</v>
      </c>
      <c r="BR614" s="16">
        <v>0</v>
      </c>
      <c r="BS614" s="16">
        <v>8362.4</v>
      </c>
      <c r="BT614" s="16">
        <v>309.39999999999998</v>
      </c>
      <c r="BU614" s="16">
        <v>0</v>
      </c>
      <c r="BV614" s="16">
        <v>0</v>
      </c>
      <c r="BW614" s="16">
        <v>0</v>
      </c>
      <c r="BX614" s="16">
        <v>0</v>
      </c>
      <c r="BY614" s="16">
        <v>0</v>
      </c>
      <c r="BZ614" s="16">
        <v>0</v>
      </c>
      <c r="CA614" s="16">
        <v>0</v>
      </c>
      <c r="CB614" s="16">
        <v>0</v>
      </c>
      <c r="CC614" s="16">
        <v>7123.8</v>
      </c>
      <c r="CD614" s="16">
        <v>0</v>
      </c>
      <c r="CE614" s="16">
        <v>0</v>
      </c>
      <c r="CF614" s="16">
        <v>0</v>
      </c>
      <c r="CG614" s="16">
        <v>6813.5</v>
      </c>
      <c r="CH614" s="16">
        <v>0</v>
      </c>
      <c r="CI614" s="16">
        <v>5574.9</v>
      </c>
    </row>
    <row r="615" spans="1:87" ht="15" thickBot="1" x14ac:dyDescent="0.35">
      <c r="A615" s="15" t="s">
        <v>518</v>
      </c>
      <c r="B615" s="16">
        <v>0</v>
      </c>
      <c r="C615" s="16">
        <v>6566.4</v>
      </c>
      <c r="D615" s="16">
        <v>0</v>
      </c>
      <c r="E615" s="16">
        <v>0</v>
      </c>
      <c r="F615" s="16">
        <v>0</v>
      </c>
      <c r="G615" s="16">
        <v>0</v>
      </c>
      <c r="H615" s="16">
        <v>938.1</v>
      </c>
      <c r="I615" s="16">
        <v>0</v>
      </c>
      <c r="J615" s="16">
        <v>0</v>
      </c>
      <c r="K615" s="16">
        <v>0</v>
      </c>
      <c r="L615" s="16">
        <v>0</v>
      </c>
      <c r="M615" s="16">
        <v>0</v>
      </c>
      <c r="N615" s="16">
        <v>0</v>
      </c>
      <c r="O615" s="16">
        <v>0</v>
      </c>
      <c r="P615" s="16">
        <v>0</v>
      </c>
      <c r="Q615" s="16">
        <v>0</v>
      </c>
      <c r="R615" s="16">
        <v>0</v>
      </c>
      <c r="S615" s="16">
        <v>0</v>
      </c>
      <c r="T615" s="16">
        <v>19699.3</v>
      </c>
      <c r="U615" s="16">
        <v>0</v>
      </c>
      <c r="V615" s="16">
        <v>0</v>
      </c>
      <c r="W615" s="16">
        <v>0</v>
      </c>
      <c r="X615" s="16">
        <v>0</v>
      </c>
      <c r="Y615" s="16">
        <v>938.1</v>
      </c>
      <c r="Z615" s="16">
        <v>0</v>
      </c>
      <c r="AA615" s="16">
        <v>1876.1</v>
      </c>
      <c r="BI615" s="15" t="s">
        <v>518</v>
      </c>
      <c r="BJ615" s="16">
        <v>1548.9</v>
      </c>
      <c r="BK615" s="16">
        <v>1548.9</v>
      </c>
      <c r="BL615" s="16">
        <v>0</v>
      </c>
      <c r="BM615" s="16">
        <v>0</v>
      </c>
      <c r="BN615" s="16">
        <v>0</v>
      </c>
      <c r="BO615" s="16">
        <v>0</v>
      </c>
      <c r="BP615" s="16">
        <v>619.70000000000005</v>
      </c>
      <c r="BQ615" s="16">
        <v>0</v>
      </c>
      <c r="BR615" s="16">
        <v>0</v>
      </c>
      <c r="BS615" s="16">
        <v>8362.4</v>
      </c>
      <c r="BT615" s="16">
        <v>309.39999999999998</v>
      </c>
      <c r="BU615" s="16">
        <v>0</v>
      </c>
      <c r="BV615" s="16">
        <v>0</v>
      </c>
      <c r="BW615" s="16">
        <v>0</v>
      </c>
      <c r="BX615" s="16">
        <v>0</v>
      </c>
      <c r="BY615" s="16">
        <v>0</v>
      </c>
      <c r="BZ615" s="16">
        <v>0</v>
      </c>
      <c r="CA615" s="16">
        <v>0</v>
      </c>
      <c r="CB615" s="16">
        <v>0</v>
      </c>
      <c r="CC615" s="16">
        <v>7123.8</v>
      </c>
      <c r="CD615" s="16">
        <v>0</v>
      </c>
      <c r="CE615" s="16">
        <v>0</v>
      </c>
      <c r="CF615" s="16">
        <v>0</v>
      </c>
      <c r="CG615" s="16">
        <v>6813.5</v>
      </c>
      <c r="CH615" s="16">
        <v>0</v>
      </c>
      <c r="CI615" s="16">
        <v>5574.9</v>
      </c>
    </row>
    <row r="616" spans="1:87" ht="15" thickBot="1" x14ac:dyDescent="0.35">
      <c r="A616" s="15" t="s">
        <v>519</v>
      </c>
      <c r="B616" s="16">
        <v>0</v>
      </c>
      <c r="C616" s="16">
        <v>6566.4</v>
      </c>
      <c r="D616" s="16">
        <v>0</v>
      </c>
      <c r="E616" s="16">
        <v>0</v>
      </c>
      <c r="F616" s="16">
        <v>0</v>
      </c>
      <c r="G616" s="16">
        <v>0</v>
      </c>
      <c r="H616" s="16">
        <v>938.1</v>
      </c>
      <c r="I616" s="16">
        <v>0</v>
      </c>
      <c r="J616" s="16">
        <v>0</v>
      </c>
      <c r="K616" s="16">
        <v>0</v>
      </c>
      <c r="L616" s="16">
        <v>0</v>
      </c>
      <c r="M616" s="16">
        <v>0</v>
      </c>
      <c r="N616" s="16">
        <v>0</v>
      </c>
      <c r="O616" s="16">
        <v>0</v>
      </c>
      <c r="P616" s="16">
        <v>0</v>
      </c>
      <c r="Q616" s="16">
        <v>0</v>
      </c>
      <c r="R616" s="16">
        <v>0</v>
      </c>
      <c r="S616" s="16">
        <v>0</v>
      </c>
      <c r="T616" s="16">
        <v>19699.3</v>
      </c>
      <c r="U616" s="16">
        <v>0</v>
      </c>
      <c r="V616" s="16">
        <v>0</v>
      </c>
      <c r="W616" s="16">
        <v>0</v>
      </c>
      <c r="X616" s="16">
        <v>0</v>
      </c>
      <c r="Y616" s="16">
        <v>938.1</v>
      </c>
      <c r="Z616" s="16">
        <v>0</v>
      </c>
      <c r="AA616" s="16">
        <v>1876.1</v>
      </c>
      <c r="BI616" s="15" t="s">
        <v>519</v>
      </c>
      <c r="BJ616" s="16">
        <v>1548.9</v>
      </c>
      <c r="BK616" s="16">
        <v>1548.9</v>
      </c>
      <c r="BL616" s="16">
        <v>0</v>
      </c>
      <c r="BM616" s="16">
        <v>0</v>
      </c>
      <c r="BN616" s="16">
        <v>0</v>
      </c>
      <c r="BO616" s="16">
        <v>0</v>
      </c>
      <c r="BP616" s="16">
        <v>619.70000000000005</v>
      </c>
      <c r="BQ616" s="16">
        <v>0</v>
      </c>
      <c r="BR616" s="16">
        <v>0</v>
      </c>
      <c r="BS616" s="16">
        <v>8362.4</v>
      </c>
      <c r="BT616" s="16">
        <v>309.39999999999998</v>
      </c>
      <c r="BU616" s="16">
        <v>0</v>
      </c>
      <c r="BV616" s="16">
        <v>0</v>
      </c>
      <c r="BW616" s="16">
        <v>0</v>
      </c>
      <c r="BX616" s="16">
        <v>0</v>
      </c>
      <c r="BY616" s="16">
        <v>0</v>
      </c>
      <c r="BZ616" s="16">
        <v>0</v>
      </c>
      <c r="CA616" s="16">
        <v>0</v>
      </c>
      <c r="CB616" s="16">
        <v>0</v>
      </c>
      <c r="CC616" s="16">
        <v>7123.8</v>
      </c>
      <c r="CD616" s="16">
        <v>0</v>
      </c>
      <c r="CE616" s="16">
        <v>0</v>
      </c>
      <c r="CF616" s="16">
        <v>0</v>
      </c>
      <c r="CG616" s="16">
        <v>6813.5</v>
      </c>
      <c r="CH616" s="16">
        <v>0</v>
      </c>
      <c r="CI616" s="16">
        <v>5574.9</v>
      </c>
    </row>
    <row r="617" spans="1:87" ht="15" thickBot="1" x14ac:dyDescent="0.35">
      <c r="A617" s="15" t="s">
        <v>520</v>
      </c>
      <c r="B617" s="16">
        <v>0</v>
      </c>
      <c r="C617" s="16">
        <v>6566.4</v>
      </c>
      <c r="D617" s="16">
        <v>0</v>
      </c>
      <c r="E617" s="16">
        <v>0</v>
      </c>
      <c r="F617" s="16">
        <v>0</v>
      </c>
      <c r="G617" s="16">
        <v>0</v>
      </c>
      <c r="H617" s="16">
        <v>938.1</v>
      </c>
      <c r="I617" s="16">
        <v>0</v>
      </c>
      <c r="J617" s="16">
        <v>0</v>
      </c>
      <c r="K617" s="16">
        <v>0</v>
      </c>
      <c r="L617" s="16">
        <v>0</v>
      </c>
      <c r="M617" s="16">
        <v>0</v>
      </c>
      <c r="N617" s="16">
        <v>0</v>
      </c>
      <c r="O617" s="16">
        <v>0</v>
      </c>
      <c r="P617" s="16">
        <v>0</v>
      </c>
      <c r="Q617" s="16">
        <v>0</v>
      </c>
      <c r="R617" s="16">
        <v>0</v>
      </c>
      <c r="S617" s="16">
        <v>0</v>
      </c>
      <c r="T617" s="16">
        <v>19699.3</v>
      </c>
      <c r="U617" s="16">
        <v>0</v>
      </c>
      <c r="V617" s="16">
        <v>0</v>
      </c>
      <c r="W617" s="16">
        <v>0</v>
      </c>
      <c r="X617" s="16">
        <v>0</v>
      </c>
      <c r="Y617" s="16">
        <v>938.1</v>
      </c>
      <c r="Z617" s="16">
        <v>0</v>
      </c>
      <c r="AA617" s="16">
        <v>1876.1</v>
      </c>
      <c r="BI617" s="15" t="s">
        <v>520</v>
      </c>
      <c r="BJ617" s="16">
        <v>1548.9</v>
      </c>
      <c r="BK617" s="16">
        <v>1548.9</v>
      </c>
      <c r="BL617" s="16">
        <v>0</v>
      </c>
      <c r="BM617" s="16">
        <v>0</v>
      </c>
      <c r="BN617" s="16">
        <v>0</v>
      </c>
      <c r="BO617" s="16">
        <v>0</v>
      </c>
      <c r="BP617" s="16">
        <v>619.70000000000005</v>
      </c>
      <c r="BQ617" s="16">
        <v>0</v>
      </c>
      <c r="BR617" s="16">
        <v>0</v>
      </c>
      <c r="BS617" s="16">
        <v>8362.4</v>
      </c>
      <c r="BT617" s="16">
        <v>309.39999999999998</v>
      </c>
      <c r="BU617" s="16">
        <v>0</v>
      </c>
      <c r="BV617" s="16">
        <v>0</v>
      </c>
      <c r="BW617" s="16">
        <v>0</v>
      </c>
      <c r="BX617" s="16">
        <v>0</v>
      </c>
      <c r="BY617" s="16">
        <v>0</v>
      </c>
      <c r="BZ617" s="16">
        <v>0</v>
      </c>
      <c r="CA617" s="16">
        <v>0</v>
      </c>
      <c r="CB617" s="16">
        <v>0</v>
      </c>
      <c r="CC617" s="16">
        <v>7123.8</v>
      </c>
      <c r="CD617" s="16">
        <v>0</v>
      </c>
      <c r="CE617" s="16">
        <v>0</v>
      </c>
      <c r="CF617" s="16">
        <v>0</v>
      </c>
      <c r="CG617" s="16">
        <v>6813.5</v>
      </c>
      <c r="CH617" s="16">
        <v>0</v>
      </c>
      <c r="CI617" s="16">
        <v>5574.9</v>
      </c>
    </row>
    <row r="618" spans="1:87" ht="15" thickBot="1" x14ac:dyDescent="0.35">
      <c r="A618" s="15" t="s">
        <v>521</v>
      </c>
      <c r="B618" s="16">
        <v>0</v>
      </c>
      <c r="C618" s="16">
        <v>6566.4</v>
      </c>
      <c r="D618" s="16">
        <v>0</v>
      </c>
      <c r="E618" s="16">
        <v>0</v>
      </c>
      <c r="F618" s="16">
        <v>0</v>
      </c>
      <c r="G618" s="16">
        <v>0</v>
      </c>
      <c r="H618" s="16">
        <v>938.1</v>
      </c>
      <c r="I618" s="16">
        <v>0</v>
      </c>
      <c r="J618" s="16">
        <v>0</v>
      </c>
      <c r="K618" s="16">
        <v>0</v>
      </c>
      <c r="L618" s="16">
        <v>0</v>
      </c>
      <c r="M618" s="16">
        <v>0</v>
      </c>
      <c r="N618" s="16">
        <v>0</v>
      </c>
      <c r="O618" s="16">
        <v>0</v>
      </c>
      <c r="P618" s="16">
        <v>0</v>
      </c>
      <c r="Q618" s="16">
        <v>0</v>
      </c>
      <c r="R618" s="16">
        <v>0</v>
      </c>
      <c r="S618" s="16">
        <v>0</v>
      </c>
      <c r="T618" s="16">
        <v>19699.3</v>
      </c>
      <c r="U618" s="16">
        <v>0</v>
      </c>
      <c r="V618" s="16">
        <v>0</v>
      </c>
      <c r="W618" s="16">
        <v>0</v>
      </c>
      <c r="X618" s="16">
        <v>0</v>
      </c>
      <c r="Y618" s="16">
        <v>938.1</v>
      </c>
      <c r="Z618" s="16">
        <v>0</v>
      </c>
      <c r="AA618" s="16">
        <v>1876.1</v>
      </c>
      <c r="BI618" s="15" t="s">
        <v>521</v>
      </c>
      <c r="BJ618" s="16">
        <v>1548.9</v>
      </c>
      <c r="BK618" s="16">
        <v>1548.9</v>
      </c>
      <c r="BL618" s="16">
        <v>0</v>
      </c>
      <c r="BM618" s="16">
        <v>0</v>
      </c>
      <c r="BN618" s="16">
        <v>0</v>
      </c>
      <c r="BO618" s="16">
        <v>0</v>
      </c>
      <c r="BP618" s="16">
        <v>619.70000000000005</v>
      </c>
      <c r="BQ618" s="16">
        <v>0</v>
      </c>
      <c r="BR618" s="16">
        <v>0</v>
      </c>
      <c r="BS618" s="16">
        <v>8362.4</v>
      </c>
      <c r="BT618" s="16">
        <v>309.39999999999998</v>
      </c>
      <c r="BU618" s="16">
        <v>0</v>
      </c>
      <c r="BV618" s="16">
        <v>0</v>
      </c>
      <c r="BW618" s="16">
        <v>0</v>
      </c>
      <c r="BX618" s="16">
        <v>0</v>
      </c>
      <c r="BY618" s="16">
        <v>0</v>
      </c>
      <c r="BZ618" s="16">
        <v>0</v>
      </c>
      <c r="CA618" s="16">
        <v>0</v>
      </c>
      <c r="CB618" s="16">
        <v>0</v>
      </c>
      <c r="CC618" s="16">
        <v>7123.8</v>
      </c>
      <c r="CD618" s="16">
        <v>0</v>
      </c>
      <c r="CE618" s="16">
        <v>0</v>
      </c>
      <c r="CF618" s="16">
        <v>0</v>
      </c>
      <c r="CG618" s="16">
        <v>6813.5</v>
      </c>
      <c r="CH618" s="16">
        <v>0</v>
      </c>
      <c r="CI618" s="16">
        <v>5574.9</v>
      </c>
    </row>
    <row r="619" spans="1:87" ht="15" thickBot="1" x14ac:dyDescent="0.35">
      <c r="A619" s="15" t="s">
        <v>522</v>
      </c>
      <c r="B619" s="16">
        <v>0</v>
      </c>
      <c r="C619" s="16">
        <v>6566.4</v>
      </c>
      <c r="D619" s="16">
        <v>0</v>
      </c>
      <c r="E619" s="16">
        <v>0</v>
      </c>
      <c r="F619" s="16">
        <v>0</v>
      </c>
      <c r="G619" s="16">
        <v>0</v>
      </c>
      <c r="H619" s="16">
        <v>938.1</v>
      </c>
      <c r="I619" s="16">
        <v>0</v>
      </c>
      <c r="J619" s="16">
        <v>0</v>
      </c>
      <c r="K619" s="16">
        <v>0</v>
      </c>
      <c r="L619" s="16">
        <v>0</v>
      </c>
      <c r="M619" s="16">
        <v>0</v>
      </c>
      <c r="N619" s="16">
        <v>0</v>
      </c>
      <c r="O619" s="16">
        <v>0</v>
      </c>
      <c r="P619" s="16">
        <v>0</v>
      </c>
      <c r="Q619" s="16">
        <v>0</v>
      </c>
      <c r="R619" s="16">
        <v>0</v>
      </c>
      <c r="S619" s="16">
        <v>0</v>
      </c>
      <c r="T619" s="16">
        <v>19699.3</v>
      </c>
      <c r="U619" s="16">
        <v>0</v>
      </c>
      <c r="V619" s="16">
        <v>0</v>
      </c>
      <c r="W619" s="16">
        <v>0</v>
      </c>
      <c r="X619" s="16">
        <v>0</v>
      </c>
      <c r="Y619" s="16">
        <v>938.1</v>
      </c>
      <c r="Z619" s="16">
        <v>0</v>
      </c>
      <c r="AA619" s="16">
        <v>1876.1</v>
      </c>
      <c r="BI619" s="15" t="s">
        <v>522</v>
      </c>
      <c r="BJ619" s="16">
        <v>1548.9</v>
      </c>
      <c r="BK619" s="16">
        <v>1548.9</v>
      </c>
      <c r="BL619" s="16">
        <v>0</v>
      </c>
      <c r="BM619" s="16">
        <v>0</v>
      </c>
      <c r="BN619" s="16">
        <v>0</v>
      </c>
      <c r="BO619" s="16">
        <v>0</v>
      </c>
      <c r="BP619" s="16">
        <v>619.70000000000005</v>
      </c>
      <c r="BQ619" s="16">
        <v>0</v>
      </c>
      <c r="BR619" s="16">
        <v>0</v>
      </c>
      <c r="BS619" s="16">
        <v>6194.7</v>
      </c>
      <c r="BT619" s="16">
        <v>0</v>
      </c>
      <c r="BU619" s="16">
        <v>0</v>
      </c>
      <c r="BV619" s="16">
        <v>0</v>
      </c>
      <c r="BW619" s="16">
        <v>0</v>
      </c>
      <c r="BX619" s="16">
        <v>0</v>
      </c>
      <c r="BY619" s="16">
        <v>0</v>
      </c>
      <c r="BZ619" s="16">
        <v>0</v>
      </c>
      <c r="CA619" s="16">
        <v>0</v>
      </c>
      <c r="CB619" s="16">
        <v>0</v>
      </c>
      <c r="CC619" s="16">
        <v>7123.8</v>
      </c>
      <c r="CD619" s="16">
        <v>0</v>
      </c>
      <c r="CE619" s="16">
        <v>0</v>
      </c>
      <c r="CF619" s="16">
        <v>0</v>
      </c>
      <c r="CG619" s="16">
        <v>6813.5</v>
      </c>
      <c r="CH619" s="16">
        <v>0</v>
      </c>
      <c r="CI619" s="16">
        <v>5574.9</v>
      </c>
    </row>
    <row r="620" spans="1:87" ht="15" thickBot="1" x14ac:dyDescent="0.35">
      <c r="A620" s="15" t="s">
        <v>523</v>
      </c>
      <c r="B620" s="16">
        <v>0</v>
      </c>
      <c r="C620" s="16">
        <v>6566.4</v>
      </c>
      <c r="D620" s="16">
        <v>0</v>
      </c>
      <c r="E620" s="16">
        <v>0</v>
      </c>
      <c r="F620" s="16">
        <v>0</v>
      </c>
      <c r="G620" s="16">
        <v>0</v>
      </c>
      <c r="H620" s="16">
        <v>938.1</v>
      </c>
      <c r="I620" s="16">
        <v>0</v>
      </c>
      <c r="J620" s="16">
        <v>0</v>
      </c>
      <c r="K620" s="16">
        <v>0</v>
      </c>
      <c r="L620" s="16">
        <v>0</v>
      </c>
      <c r="M620" s="16">
        <v>0</v>
      </c>
      <c r="N620" s="16">
        <v>0</v>
      </c>
      <c r="O620" s="16">
        <v>0</v>
      </c>
      <c r="P620" s="16">
        <v>0</v>
      </c>
      <c r="Q620" s="16">
        <v>0</v>
      </c>
      <c r="R620" s="16">
        <v>0</v>
      </c>
      <c r="S620" s="16">
        <v>0</v>
      </c>
      <c r="T620" s="16">
        <v>19699.3</v>
      </c>
      <c r="U620" s="16">
        <v>0</v>
      </c>
      <c r="V620" s="16">
        <v>0</v>
      </c>
      <c r="W620" s="16">
        <v>0</v>
      </c>
      <c r="X620" s="16">
        <v>0</v>
      </c>
      <c r="Y620" s="16">
        <v>938.1</v>
      </c>
      <c r="Z620" s="16">
        <v>0</v>
      </c>
      <c r="AA620" s="16">
        <v>1876.1</v>
      </c>
      <c r="BI620" s="15" t="s">
        <v>523</v>
      </c>
      <c r="BJ620" s="16">
        <v>1548.9</v>
      </c>
      <c r="BK620" s="16">
        <v>1548.9</v>
      </c>
      <c r="BL620" s="16">
        <v>0</v>
      </c>
      <c r="BM620" s="16">
        <v>0</v>
      </c>
      <c r="BN620" s="16">
        <v>0</v>
      </c>
      <c r="BO620" s="16">
        <v>0</v>
      </c>
      <c r="BP620" s="16">
        <v>619.70000000000005</v>
      </c>
      <c r="BQ620" s="16">
        <v>0</v>
      </c>
      <c r="BR620" s="16">
        <v>0</v>
      </c>
      <c r="BS620" s="16">
        <v>6194.7</v>
      </c>
      <c r="BT620" s="16">
        <v>0</v>
      </c>
      <c r="BU620" s="16">
        <v>0</v>
      </c>
      <c r="BV620" s="16">
        <v>0</v>
      </c>
      <c r="BW620" s="16">
        <v>0</v>
      </c>
      <c r="BX620" s="16">
        <v>0</v>
      </c>
      <c r="BY620" s="16">
        <v>0</v>
      </c>
      <c r="BZ620" s="16">
        <v>0</v>
      </c>
      <c r="CA620" s="16">
        <v>0</v>
      </c>
      <c r="CB620" s="16">
        <v>0</v>
      </c>
      <c r="CC620" s="16">
        <v>7123.8</v>
      </c>
      <c r="CD620" s="16">
        <v>0</v>
      </c>
      <c r="CE620" s="16">
        <v>0</v>
      </c>
      <c r="CF620" s="16">
        <v>0</v>
      </c>
      <c r="CG620" s="16">
        <v>6813.5</v>
      </c>
      <c r="CH620" s="16">
        <v>0</v>
      </c>
      <c r="CI620" s="16">
        <v>5574.9</v>
      </c>
    </row>
    <row r="621" spans="1:87" ht="15" thickBot="1" x14ac:dyDescent="0.35">
      <c r="A621" s="15" t="s">
        <v>524</v>
      </c>
      <c r="B621" s="16">
        <v>0</v>
      </c>
      <c r="C621" s="16">
        <v>6566.4</v>
      </c>
      <c r="D621" s="16">
        <v>0</v>
      </c>
      <c r="E621" s="16">
        <v>0</v>
      </c>
      <c r="F621" s="16">
        <v>0</v>
      </c>
      <c r="G621" s="16">
        <v>0</v>
      </c>
      <c r="H621" s="16">
        <v>938.1</v>
      </c>
      <c r="I621" s="16">
        <v>0</v>
      </c>
      <c r="J621" s="16">
        <v>0</v>
      </c>
      <c r="K621" s="16">
        <v>0</v>
      </c>
      <c r="L621" s="16">
        <v>0</v>
      </c>
      <c r="M621" s="16">
        <v>0</v>
      </c>
      <c r="N621" s="16">
        <v>0</v>
      </c>
      <c r="O621" s="16">
        <v>0</v>
      </c>
      <c r="P621" s="16">
        <v>0</v>
      </c>
      <c r="Q621" s="16">
        <v>0</v>
      </c>
      <c r="R621" s="16">
        <v>0</v>
      </c>
      <c r="S621" s="16">
        <v>0</v>
      </c>
      <c r="T621" s="16">
        <v>19699.3</v>
      </c>
      <c r="U621" s="16">
        <v>0</v>
      </c>
      <c r="V621" s="16">
        <v>0</v>
      </c>
      <c r="W621" s="16">
        <v>0</v>
      </c>
      <c r="X621" s="16">
        <v>0</v>
      </c>
      <c r="Y621" s="16">
        <v>938.1</v>
      </c>
      <c r="Z621" s="16">
        <v>0</v>
      </c>
      <c r="AA621" s="16">
        <v>1876.1</v>
      </c>
      <c r="BI621" s="15" t="s">
        <v>524</v>
      </c>
      <c r="BJ621" s="16">
        <v>1548.9</v>
      </c>
      <c r="BK621" s="16">
        <v>1548.9</v>
      </c>
      <c r="BL621" s="16">
        <v>0</v>
      </c>
      <c r="BM621" s="16">
        <v>0</v>
      </c>
      <c r="BN621" s="16">
        <v>0</v>
      </c>
      <c r="BO621" s="16">
        <v>0</v>
      </c>
      <c r="BP621" s="16">
        <v>619.70000000000005</v>
      </c>
      <c r="BQ621" s="16">
        <v>0</v>
      </c>
      <c r="BR621" s="16">
        <v>0</v>
      </c>
      <c r="BS621" s="16">
        <v>6194.7</v>
      </c>
      <c r="BT621" s="16">
        <v>0</v>
      </c>
      <c r="BU621" s="16">
        <v>0</v>
      </c>
      <c r="BV621" s="16">
        <v>0</v>
      </c>
      <c r="BW621" s="16">
        <v>0</v>
      </c>
      <c r="BX621" s="16">
        <v>0</v>
      </c>
      <c r="BY621" s="16">
        <v>0</v>
      </c>
      <c r="BZ621" s="16">
        <v>0</v>
      </c>
      <c r="CA621" s="16">
        <v>0</v>
      </c>
      <c r="CB621" s="16">
        <v>0</v>
      </c>
      <c r="CC621" s="16">
        <v>7123.8</v>
      </c>
      <c r="CD621" s="16">
        <v>0</v>
      </c>
      <c r="CE621" s="16">
        <v>0</v>
      </c>
      <c r="CF621" s="16">
        <v>0</v>
      </c>
      <c r="CG621" s="16">
        <v>6813.5</v>
      </c>
      <c r="CH621" s="16">
        <v>0</v>
      </c>
      <c r="CI621" s="16">
        <v>5574.9</v>
      </c>
    </row>
    <row r="622" spans="1:87" ht="15" thickBot="1" x14ac:dyDescent="0.35">
      <c r="A622" s="15" t="s">
        <v>525</v>
      </c>
      <c r="B622" s="16">
        <v>0</v>
      </c>
      <c r="C622" s="16">
        <v>6566.4</v>
      </c>
      <c r="D622" s="16">
        <v>0</v>
      </c>
      <c r="E622" s="16">
        <v>0</v>
      </c>
      <c r="F622" s="16">
        <v>0</v>
      </c>
      <c r="G622" s="16">
        <v>0</v>
      </c>
      <c r="H622" s="16">
        <v>938.1</v>
      </c>
      <c r="I622" s="16">
        <v>0</v>
      </c>
      <c r="J622" s="16">
        <v>0</v>
      </c>
      <c r="K622" s="16">
        <v>0</v>
      </c>
      <c r="L622" s="16">
        <v>0</v>
      </c>
      <c r="M622" s="16">
        <v>0</v>
      </c>
      <c r="N622" s="16">
        <v>0</v>
      </c>
      <c r="O622" s="16">
        <v>0</v>
      </c>
      <c r="P622" s="16">
        <v>0</v>
      </c>
      <c r="Q622" s="16">
        <v>0</v>
      </c>
      <c r="R622" s="16">
        <v>0</v>
      </c>
      <c r="S622" s="16">
        <v>0</v>
      </c>
      <c r="T622" s="16">
        <v>19699.3</v>
      </c>
      <c r="U622" s="16">
        <v>0</v>
      </c>
      <c r="V622" s="16">
        <v>0</v>
      </c>
      <c r="W622" s="16">
        <v>0</v>
      </c>
      <c r="X622" s="16">
        <v>0</v>
      </c>
      <c r="Y622" s="16">
        <v>938.1</v>
      </c>
      <c r="Z622" s="16">
        <v>0</v>
      </c>
      <c r="AA622" s="16">
        <v>1876.1</v>
      </c>
      <c r="BI622" s="15" t="s">
        <v>525</v>
      </c>
      <c r="BJ622" s="16">
        <v>1548.9</v>
      </c>
      <c r="BK622" s="16">
        <v>1548.9</v>
      </c>
      <c r="BL622" s="16">
        <v>0</v>
      </c>
      <c r="BM622" s="16">
        <v>0</v>
      </c>
      <c r="BN622" s="16">
        <v>0</v>
      </c>
      <c r="BO622" s="16">
        <v>0</v>
      </c>
      <c r="BP622" s="16">
        <v>619.70000000000005</v>
      </c>
      <c r="BQ622" s="16">
        <v>0</v>
      </c>
      <c r="BR622" s="16">
        <v>0</v>
      </c>
      <c r="BS622" s="16">
        <v>6194.7</v>
      </c>
      <c r="BT622" s="16">
        <v>0</v>
      </c>
      <c r="BU622" s="16">
        <v>0</v>
      </c>
      <c r="BV622" s="16">
        <v>0</v>
      </c>
      <c r="BW622" s="16">
        <v>0</v>
      </c>
      <c r="BX622" s="16">
        <v>0</v>
      </c>
      <c r="BY622" s="16">
        <v>0</v>
      </c>
      <c r="BZ622" s="16">
        <v>0</v>
      </c>
      <c r="CA622" s="16">
        <v>0</v>
      </c>
      <c r="CB622" s="16">
        <v>0</v>
      </c>
      <c r="CC622" s="16">
        <v>7123.8</v>
      </c>
      <c r="CD622" s="16">
        <v>0</v>
      </c>
      <c r="CE622" s="16">
        <v>0</v>
      </c>
      <c r="CF622" s="16">
        <v>0</v>
      </c>
      <c r="CG622" s="16">
        <v>6813.5</v>
      </c>
      <c r="CH622" s="16">
        <v>0</v>
      </c>
      <c r="CI622" s="16">
        <v>5574.9</v>
      </c>
    </row>
    <row r="623" spans="1:87" ht="15" thickBot="1" x14ac:dyDescent="0.35">
      <c r="A623" s="15" t="s">
        <v>526</v>
      </c>
      <c r="B623" s="16">
        <v>0</v>
      </c>
      <c r="C623" s="16">
        <v>6566.4</v>
      </c>
      <c r="D623" s="16">
        <v>0</v>
      </c>
      <c r="E623" s="16">
        <v>0</v>
      </c>
      <c r="F623" s="16">
        <v>0</v>
      </c>
      <c r="G623" s="16">
        <v>0</v>
      </c>
      <c r="H623" s="16">
        <v>938.1</v>
      </c>
      <c r="I623" s="16">
        <v>0</v>
      </c>
      <c r="J623" s="16">
        <v>0</v>
      </c>
      <c r="K623" s="16">
        <v>0</v>
      </c>
      <c r="L623" s="16">
        <v>0</v>
      </c>
      <c r="M623" s="16">
        <v>0</v>
      </c>
      <c r="N623" s="16">
        <v>0</v>
      </c>
      <c r="O623" s="16">
        <v>0</v>
      </c>
      <c r="P623" s="16">
        <v>0</v>
      </c>
      <c r="Q623" s="16">
        <v>0</v>
      </c>
      <c r="R623" s="16">
        <v>0</v>
      </c>
      <c r="S623" s="16">
        <v>0</v>
      </c>
      <c r="T623" s="16">
        <v>19699.3</v>
      </c>
      <c r="U623" s="16">
        <v>0</v>
      </c>
      <c r="V623" s="16">
        <v>0</v>
      </c>
      <c r="W623" s="16">
        <v>0</v>
      </c>
      <c r="X623" s="16">
        <v>0</v>
      </c>
      <c r="Y623" s="16">
        <v>938.1</v>
      </c>
      <c r="Z623" s="16">
        <v>0</v>
      </c>
      <c r="AA623" s="16">
        <v>1876.1</v>
      </c>
      <c r="BI623" s="15" t="s">
        <v>526</v>
      </c>
      <c r="BJ623" s="16">
        <v>1548.9</v>
      </c>
      <c r="BK623" s="16">
        <v>1548.9</v>
      </c>
      <c r="BL623" s="16">
        <v>0</v>
      </c>
      <c r="BM623" s="16">
        <v>0</v>
      </c>
      <c r="BN623" s="16">
        <v>0</v>
      </c>
      <c r="BO623" s="16">
        <v>0</v>
      </c>
      <c r="BP623" s="16">
        <v>0</v>
      </c>
      <c r="BQ623" s="16">
        <v>0</v>
      </c>
      <c r="BR623" s="16">
        <v>0</v>
      </c>
      <c r="BS623" s="16">
        <v>6194.7</v>
      </c>
      <c r="BT623" s="16">
        <v>0</v>
      </c>
      <c r="BU623" s="16">
        <v>0</v>
      </c>
      <c r="BV623" s="16">
        <v>0</v>
      </c>
      <c r="BW623" s="16">
        <v>0</v>
      </c>
      <c r="BX623" s="16">
        <v>0</v>
      </c>
      <c r="BY623" s="16">
        <v>0</v>
      </c>
      <c r="BZ623" s="16">
        <v>0</v>
      </c>
      <c r="CA623" s="16">
        <v>0</v>
      </c>
      <c r="CB623" s="16">
        <v>0</v>
      </c>
      <c r="CC623" s="16">
        <v>7123.8</v>
      </c>
      <c r="CD623" s="16">
        <v>0</v>
      </c>
      <c r="CE623" s="16">
        <v>0</v>
      </c>
      <c r="CF623" s="16">
        <v>0</v>
      </c>
      <c r="CG623" s="16">
        <v>6813.5</v>
      </c>
      <c r="CH623" s="16">
        <v>0</v>
      </c>
      <c r="CI623" s="16">
        <v>5574.9</v>
      </c>
    </row>
    <row r="624" spans="1:87" ht="15" thickBot="1" x14ac:dyDescent="0.35">
      <c r="A624" s="15" t="s">
        <v>527</v>
      </c>
      <c r="B624" s="16">
        <v>0</v>
      </c>
      <c r="C624" s="16">
        <v>6566.4</v>
      </c>
      <c r="D624" s="16">
        <v>0</v>
      </c>
      <c r="E624" s="16">
        <v>0</v>
      </c>
      <c r="F624" s="16">
        <v>0</v>
      </c>
      <c r="G624" s="16">
        <v>0</v>
      </c>
      <c r="H624" s="16">
        <v>938.1</v>
      </c>
      <c r="I624" s="16">
        <v>0</v>
      </c>
      <c r="J624" s="16">
        <v>0</v>
      </c>
      <c r="K624" s="16">
        <v>0</v>
      </c>
      <c r="L624" s="16">
        <v>0</v>
      </c>
      <c r="M624" s="16">
        <v>0</v>
      </c>
      <c r="N624" s="16">
        <v>0</v>
      </c>
      <c r="O624" s="16">
        <v>0</v>
      </c>
      <c r="P624" s="16">
        <v>0</v>
      </c>
      <c r="Q624" s="16">
        <v>0</v>
      </c>
      <c r="R624" s="16">
        <v>0</v>
      </c>
      <c r="S624" s="16">
        <v>0</v>
      </c>
      <c r="T624" s="16">
        <v>19699.3</v>
      </c>
      <c r="U624" s="16">
        <v>0</v>
      </c>
      <c r="V624" s="16">
        <v>0</v>
      </c>
      <c r="W624" s="16">
        <v>0</v>
      </c>
      <c r="X624" s="16">
        <v>0</v>
      </c>
      <c r="Y624" s="16">
        <v>938.1</v>
      </c>
      <c r="Z624" s="16">
        <v>0</v>
      </c>
      <c r="AA624" s="16">
        <v>1876.1</v>
      </c>
      <c r="BI624" s="15" t="s">
        <v>527</v>
      </c>
      <c r="BJ624" s="16">
        <v>1548.9</v>
      </c>
      <c r="BK624" s="16">
        <v>1548.9</v>
      </c>
      <c r="BL624" s="16">
        <v>0</v>
      </c>
      <c r="BM624" s="16">
        <v>0</v>
      </c>
      <c r="BN624" s="16">
        <v>0</v>
      </c>
      <c r="BO624" s="16">
        <v>0</v>
      </c>
      <c r="BP624" s="16">
        <v>0</v>
      </c>
      <c r="BQ624" s="16">
        <v>0</v>
      </c>
      <c r="BR624" s="16">
        <v>0</v>
      </c>
      <c r="BS624" s="16">
        <v>6194.7</v>
      </c>
      <c r="BT624" s="16">
        <v>0</v>
      </c>
      <c r="BU624" s="16">
        <v>0</v>
      </c>
      <c r="BV624" s="16">
        <v>0</v>
      </c>
      <c r="BW624" s="16">
        <v>0</v>
      </c>
      <c r="BX624" s="16">
        <v>0</v>
      </c>
      <c r="BY624" s="16">
        <v>0</v>
      </c>
      <c r="BZ624" s="16">
        <v>0</v>
      </c>
      <c r="CA624" s="16">
        <v>0</v>
      </c>
      <c r="CB624" s="16">
        <v>0</v>
      </c>
      <c r="CC624" s="16">
        <v>7123.8</v>
      </c>
      <c r="CD624" s="16">
        <v>0</v>
      </c>
      <c r="CE624" s="16">
        <v>0</v>
      </c>
      <c r="CF624" s="16">
        <v>0</v>
      </c>
      <c r="CG624" s="16">
        <v>6813.5</v>
      </c>
      <c r="CH624" s="16">
        <v>0</v>
      </c>
      <c r="CI624" s="16">
        <v>5574.9</v>
      </c>
    </row>
    <row r="625" spans="1:91" ht="15" thickBot="1" x14ac:dyDescent="0.35">
      <c r="A625" s="15" t="s">
        <v>528</v>
      </c>
      <c r="B625" s="16">
        <v>0</v>
      </c>
      <c r="C625" s="16">
        <v>6566.4</v>
      </c>
      <c r="D625" s="16">
        <v>0</v>
      </c>
      <c r="E625" s="16">
        <v>0</v>
      </c>
      <c r="F625" s="16">
        <v>0</v>
      </c>
      <c r="G625" s="16">
        <v>0</v>
      </c>
      <c r="H625" s="16">
        <v>938.1</v>
      </c>
      <c r="I625" s="16">
        <v>0</v>
      </c>
      <c r="J625" s="16">
        <v>0</v>
      </c>
      <c r="K625" s="16">
        <v>0</v>
      </c>
      <c r="L625" s="16">
        <v>0</v>
      </c>
      <c r="M625" s="16">
        <v>0</v>
      </c>
      <c r="N625" s="16">
        <v>0</v>
      </c>
      <c r="O625" s="16">
        <v>0</v>
      </c>
      <c r="P625" s="16">
        <v>0</v>
      </c>
      <c r="Q625" s="16">
        <v>0</v>
      </c>
      <c r="R625" s="16">
        <v>0</v>
      </c>
      <c r="S625" s="16">
        <v>0</v>
      </c>
      <c r="T625" s="16">
        <v>19699.3</v>
      </c>
      <c r="U625" s="16">
        <v>0</v>
      </c>
      <c r="V625" s="16">
        <v>0</v>
      </c>
      <c r="W625" s="16">
        <v>0</v>
      </c>
      <c r="X625" s="16">
        <v>0</v>
      </c>
      <c r="Y625" s="16">
        <v>938.1</v>
      </c>
      <c r="Z625" s="16">
        <v>0</v>
      </c>
      <c r="AA625" s="16">
        <v>1876.1</v>
      </c>
      <c r="BI625" s="15" t="s">
        <v>528</v>
      </c>
      <c r="BJ625" s="16">
        <v>1548.9</v>
      </c>
      <c r="BK625" s="16">
        <v>1548.9</v>
      </c>
      <c r="BL625" s="16">
        <v>0</v>
      </c>
      <c r="BM625" s="16">
        <v>0</v>
      </c>
      <c r="BN625" s="16">
        <v>0</v>
      </c>
      <c r="BO625" s="16">
        <v>0</v>
      </c>
      <c r="BP625" s="16">
        <v>0</v>
      </c>
      <c r="BQ625" s="16">
        <v>0</v>
      </c>
      <c r="BR625" s="16">
        <v>0</v>
      </c>
      <c r="BS625" s="16">
        <v>6194.7</v>
      </c>
      <c r="BT625" s="16">
        <v>0</v>
      </c>
      <c r="BU625" s="16">
        <v>0</v>
      </c>
      <c r="BV625" s="16">
        <v>0</v>
      </c>
      <c r="BW625" s="16">
        <v>0</v>
      </c>
      <c r="BX625" s="16">
        <v>0</v>
      </c>
      <c r="BY625" s="16">
        <v>0</v>
      </c>
      <c r="BZ625" s="16">
        <v>0</v>
      </c>
      <c r="CA625" s="16">
        <v>0</v>
      </c>
      <c r="CB625" s="16">
        <v>0</v>
      </c>
      <c r="CC625" s="16">
        <v>0</v>
      </c>
      <c r="CD625" s="16">
        <v>0</v>
      </c>
      <c r="CE625" s="16">
        <v>0</v>
      </c>
      <c r="CF625" s="16">
        <v>0</v>
      </c>
      <c r="CG625" s="16">
        <v>6813.5</v>
      </c>
      <c r="CH625" s="16">
        <v>0</v>
      </c>
      <c r="CI625" s="16">
        <v>5574.9</v>
      </c>
    </row>
    <row r="626" spans="1:91" ht="15" thickBot="1" x14ac:dyDescent="0.35">
      <c r="A626" s="15" t="s">
        <v>529</v>
      </c>
      <c r="B626" s="16">
        <v>0</v>
      </c>
      <c r="C626" s="16">
        <v>0</v>
      </c>
      <c r="D626" s="16">
        <v>0</v>
      </c>
      <c r="E626" s="16">
        <v>0</v>
      </c>
      <c r="F626" s="16">
        <v>0</v>
      </c>
      <c r="G626" s="16">
        <v>0</v>
      </c>
      <c r="H626" s="16">
        <v>938.1</v>
      </c>
      <c r="I626" s="16">
        <v>0</v>
      </c>
      <c r="J626" s="16">
        <v>0</v>
      </c>
      <c r="K626" s="16">
        <v>0</v>
      </c>
      <c r="L626" s="16">
        <v>0</v>
      </c>
      <c r="M626" s="16">
        <v>0</v>
      </c>
      <c r="N626" s="16">
        <v>0</v>
      </c>
      <c r="O626" s="16">
        <v>0</v>
      </c>
      <c r="P626" s="16">
        <v>0</v>
      </c>
      <c r="Q626" s="16">
        <v>0</v>
      </c>
      <c r="R626" s="16">
        <v>0</v>
      </c>
      <c r="S626" s="16">
        <v>0</v>
      </c>
      <c r="T626" s="16">
        <v>19699.3</v>
      </c>
      <c r="U626" s="16">
        <v>0</v>
      </c>
      <c r="V626" s="16">
        <v>0</v>
      </c>
      <c r="W626" s="16">
        <v>0</v>
      </c>
      <c r="X626" s="16">
        <v>0</v>
      </c>
      <c r="Y626" s="16">
        <v>938.1</v>
      </c>
      <c r="Z626" s="16">
        <v>0</v>
      </c>
      <c r="AA626" s="16">
        <v>1876.1</v>
      </c>
      <c r="BI626" s="15" t="s">
        <v>529</v>
      </c>
      <c r="BJ626" s="16">
        <v>1548.9</v>
      </c>
      <c r="BK626" s="16">
        <v>1548.9</v>
      </c>
      <c r="BL626" s="16">
        <v>0</v>
      </c>
      <c r="BM626" s="16">
        <v>0</v>
      </c>
      <c r="BN626" s="16">
        <v>0</v>
      </c>
      <c r="BO626" s="16">
        <v>0</v>
      </c>
      <c r="BP626" s="16">
        <v>0</v>
      </c>
      <c r="BQ626" s="16">
        <v>0</v>
      </c>
      <c r="BR626" s="16">
        <v>0</v>
      </c>
      <c r="BS626" s="16">
        <v>6194.7</v>
      </c>
      <c r="BT626" s="16">
        <v>0</v>
      </c>
      <c r="BU626" s="16">
        <v>0</v>
      </c>
      <c r="BV626" s="16">
        <v>0</v>
      </c>
      <c r="BW626" s="16">
        <v>0</v>
      </c>
      <c r="BX626" s="16">
        <v>0</v>
      </c>
      <c r="BY626" s="16">
        <v>0</v>
      </c>
      <c r="BZ626" s="16">
        <v>0</v>
      </c>
      <c r="CA626" s="16">
        <v>0</v>
      </c>
      <c r="CB626" s="16">
        <v>0</v>
      </c>
      <c r="CC626" s="16">
        <v>0</v>
      </c>
      <c r="CD626" s="16">
        <v>0</v>
      </c>
      <c r="CE626" s="16">
        <v>0</v>
      </c>
      <c r="CF626" s="16">
        <v>0</v>
      </c>
      <c r="CG626" s="16">
        <v>6813.5</v>
      </c>
      <c r="CH626" s="16">
        <v>0</v>
      </c>
      <c r="CI626" s="16">
        <v>3716.6</v>
      </c>
    </row>
    <row r="627" spans="1:91" ht="15" thickBot="1" x14ac:dyDescent="0.35">
      <c r="A627" s="15" t="s">
        <v>530</v>
      </c>
      <c r="B627" s="16">
        <v>0</v>
      </c>
      <c r="C627" s="16">
        <v>0</v>
      </c>
      <c r="D627" s="16">
        <v>0</v>
      </c>
      <c r="E627" s="16">
        <v>0</v>
      </c>
      <c r="F627" s="16">
        <v>0</v>
      </c>
      <c r="G627" s="16">
        <v>0</v>
      </c>
      <c r="H627" s="16">
        <v>0</v>
      </c>
      <c r="I627" s="16">
        <v>0</v>
      </c>
      <c r="J627" s="16">
        <v>0</v>
      </c>
      <c r="K627" s="16">
        <v>0</v>
      </c>
      <c r="L627" s="16">
        <v>0</v>
      </c>
      <c r="M627" s="16">
        <v>0</v>
      </c>
      <c r="N627" s="16">
        <v>0</v>
      </c>
      <c r="O627" s="16">
        <v>0</v>
      </c>
      <c r="P627" s="16">
        <v>0</v>
      </c>
      <c r="Q627" s="16">
        <v>0</v>
      </c>
      <c r="R627" s="16">
        <v>0</v>
      </c>
      <c r="S627" s="16">
        <v>0</v>
      </c>
      <c r="T627" s="16">
        <v>19699.3</v>
      </c>
      <c r="U627" s="16">
        <v>0</v>
      </c>
      <c r="V627" s="16">
        <v>0</v>
      </c>
      <c r="W627" s="16">
        <v>0</v>
      </c>
      <c r="X627" s="16">
        <v>0</v>
      </c>
      <c r="Y627" s="16">
        <v>0</v>
      </c>
      <c r="Z627" s="16">
        <v>0</v>
      </c>
      <c r="AA627" s="16">
        <v>1876.1</v>
      </c>
      <c r="BI627" s="15" t="s">
        <v>530</v>
      </c>
      <c r="BJ627" s="16">
        <v>1548.9</v>
      </c>
      <c r="BK627" s="16">
        <v>1548.9</v>
      </c>
      <c r="BL627" s="16">
        <v>0</v>
      </c>
      <c r="BM627" s="16">
        <v>0</v>
      </c>
      <c r="BN627" s="16">
        <v>0</v>
      </c>
      <c r="BO627" s="16">
        <v>0</v>
      </c>
      <c r="BP627" s="16">
        <v>0</v>
      </c>
      <c r="BQ627" s="16">
        <v>0</v>
      </c>
      <c r="BR627" s="16">
        <v>0</v>
      </c>
      <c r="BS627" s="16">
        <v>0</v>
      </c>
      <c r="BT627" s="16">
        <v>0</v>
      </c>
      <c r="BU627" s="16">
        <v>0</v>
      </c>
      <c r="BV627" s="16">
        <v>0</v>
      </c>
      <c r="BW627" s="16">
        <v>0</v>
      </c>
      <c r="BX627" s="16">
        <v>0</v>
      </c>
      <c r="BY627" s="16">
        <v>0</v>
      </c>
      <c r="BZ627" s="16">
        <v>0</v>
      </c>
      <c r="CA627" s="16">
        <v>0</v>
      </c>
      <c r="CB627" s="16">
        <v>0</v>
      </c>
      <c r="CC627" s="16">
        <v>0</v>
      </c>
      <c r="CD627" s="16">
        <v>0</v>
      </c>
      <c r="CE627" s="16">
        <v>0</v>
      </c>
      <c r="CF627" s="16">
        <v>0</v>
      </c>
      <c r="CG627" s="16">
        <v>6813.5</v>
      </c>
      <c r="CH627" s="16">
        <v>0</v>
      </c>
      <c r="CI627" s="16">
        <v>0</v>
      </c>
    </row>
    <row r="628" spans="1:91" ht="15" thickBot="1" x14ac:dyDescent="0.35">
      <c r="A628" s="15" t="s">
        <v>531</v>
      </c>
      <c r="B628" s="16">
        <v>0</v>
      </c>
      <c r="C628" s="16">
        <v>0</v>
      </c>
      <c r="D628" s="16">
        <v>0</v>
      </c>
      <c r="E628" s="16">
        <v>0</v>
      </c>
      <c r="F628" s="16">
        <v>0</v>
      </c>
      <c r="G628" s="16">
        <v>0</v>
      </c>
      <c r="H628" s="16">
        <v>0</v>
      </c>
      <c r="I628" s="16">
        <v>0</v>
      </c>
      <c r="J628" s="16">
        <v>0</v>
      </c>
      <c r="K628" s="16">
        <v>0</v>
      </c>
      <c r="L628" s="16">
        <v>0</v>
      </c>
      <c r="M628" s="16">
        <v>0</v>
      </c>
      <c r="N628" s="16">
        <v>0</v>
      </c>
      <c r="O628" s="16">
        <v>0</v>
      </c>
      <c r="P628" s="16">
        <v>0</v>
      </c>
      <c r="Q628" s="16">
        <v>0</v>
      </c>
      <c r="R628" s="16">
        <v>0</v>
      </c>
      <c r="S628" s="16">
        <v>0</v>
      </c>
      <c r="T628" s="16">
        <v>19699.3</v>
      </c>
      <c r="U628" s="16">
        <v>0</v>
      </c>
      <c r="V628" s="16">
        <v>0</v>
      </c>
      <c r="W628" s="16">
        <v>0</v>
      </c>
      <c r="X628" s="16">
        <v>0</v>
      </c>
      <c r="Y628" s="16">
        <v>0</v>
      </c>
      <c r="Z628" s="16">
        <v>0</v>
      </c>
      <c r="AA628" s="16">
        <v>1876.1</v>
      </c>
      <c r="BI628" s="15" t="s">
        <v>531</v>
      </c>
      <c r="BJ628" s="16">
        <v>1548.9</v>
      </c>
      <c r="BK628" s="16">
        <v>1548.9</v>
      </c>
      <c r="BL628" s="16">
        <v>0</v>
      </c>
      <c r="BM628" s="16">
        <v>0</v>
      </c>
      <c r="BN628" s="16">
        <v>0</v>
      </c>
      <c r="BO628" s="16">
        <v>0</v>
      </c>
      <c r="BP628" s="16">
        <v>0</v>
      </c>
      <c r="BQ628" s="16">
        <v>0</v>
      </c>
      <c r="BR628" s="16">
        <v>0</v>
      </c>
      <c r="BS628" s="16">
        <v>0</v>
      </c>
      <c r="BT628" s="16">
        <v>0</v>
      </c>
      <c r="BU628" s="16">
        <v>0</v>
      </c>
      <c r="BV628" s="16">
        <v>0</v>
      </c>
      <c r="BW628" s="16">
        <v>0</v>
      </c>
      <c r="BX628" s="16">
        <v>0</v>
      </c>
      <c r="BY628" s="16">
        <v>0</v>
      </c>
      <c r="BZ628" s="16">
        <v>0</v>
      </c>
      <c r="CA628" s="16">
        <v>0</v>
      </c>
      <c r="CB628" s="16">
        <v>0</v>
      </c>
      <c r="CC628" s="16">
        <v>0</v>
      </c>
      <c r="CD628" s="16">
        <v>0</v>
      </c>
      <c r="CE628" s="16">
        <v>0</v>
      </c>
      <c r="CF628" s="16">
        <v>0</v>
      </c>
      <c r="CG628" s="16">
        <v>6813.5</v>
      </c>
      <c r="CH628" s="16">
        <v>0</v>
      </c>
      <c r="CI628" s="16">
        <v>0</v>
      </c>
    </row>
    <row r="629" spans="1:91" ht="15" thickBot="1" x14ac:dyDescent="0.35">
      <c r="A629" s="15" t="s">
        <v>532</v>
      </c>
      <c r="B629" s="16">
        <v>0</v>
      </c>
      <c r="C629" s="16">
        <v>0</v>
      </c>
      <c r="D629" s="16">
        <v>0</v>
      </c>
      <c r="E629" s="16">
        <v>0</v>
      </c>
      <c r="F629" s="16">
        <v>0</v>
      </c>
      <c r="G629" s="16">
        <v>0</v>
      </c>
      <c r="H629" s="16">
        <v>0</v>
      </c>
      <c r="I629" s="16">
        <v>0</v>
      </c>
      <c r="J629" s="16">
        <v>0</v>
      </c>
      <c r="K629" s="16">
        <v>0</v>
      </c>
      <c r="L629" s="16">
        <v>0</v>
      </c>
      <c r="M629" s="16">
        <v>0</v>
      </c>
      <c r="N629" s="16">
        <v>0</v>
      </c>
      <c r="O629" s="16">
        <v>0</v>
      </c>
      <c r="P629" s="16">
        <v>0</v>
      </c>
      <c r="Q629" s="16">
        <v>0</v>
      </c>
      <c r="R629" s="16">
        <v>0</v>
      </c>
      <c r="S629" s="16">
        <v>0</v>
      </c>
      <c r="T629" s="16">
        <v>19699.3</v>
      </c>
      <c r="U629" s="16">
        <v>0</v>
      </c>
      <c r="V629" s="16">
        <v>0</v>
      </c>
      <c r="W629" s="16">
        <v>0</v>
      </c>
      <c r="X629" s="16">
        <v>0</v>
      </c>
      <c r="Y629" s="16">
        <v>0</v>
      </c>
      <c r="Z629" s="16">
        <v>0</v>
      </c>
      <c r="AA629" s="16">
        <v>1876.1</v>
      </c>
      <c r="BI629" s="15" t="s">
        <v>532</v>
      </c>
      <c r="BJ629" s="16">
        <v>0</v>
      </c>
      <c r="BK629" s="16">
        <v>0</v>
      </c>
      <c r="BL629" s="16">
        <v>0</v>
      </c>
      <c r="BM629" s="16">
        <v>0</v>
      </c>
      <c r="BN629" s="16">
        <v>0</v>
      </c>
      <c r="BO629" s="16">
        <v>0</v>
      </c>
      <c r="BP629" s="16">
        <v>0</v>
      </c>
      <c r="BQ629" s="16">
        <v>0</v>
      </c>
      <c r="BR629" s="16">
        <v>0</v>
      </c>
      <c r="BS629" s="16">
        <v>0</v>
      </c>
      <c r="BT629" s="16">
        <v>0</v>
      </c>
      <c r="BU629" s="16">
        <v>0</v>
      </c>
      <c r="BV629" s="16">
        <v>0</v>
      </c>
      <c r="BW629" s="16">
        <v>0</v>
      </c>
      <c r="BX629" s="16">
        <v>0</v>
      </c>
      <c r="BY629" s="16">
        <v>0</v>
      </c>
      <c r="BZ629" s="16">
        <v>0</v>
      </c>
      <c r="CA629" s="16">
        <v>0</v>
      </c>
      <c r="CB629" s="16">
        <v>0</v>
      </c>
      <c r="CC629" s="16">
        <v>0</v>
      </c>
      <c r="CD629" s="16">
        <v>0</v>
      </c>
      <c r="CE629" s="16">
        <v>0</v>
      </c>
      <c r="CF629" s="16">
        <v>0</v>
      </c>
      <c r="CG629" s="16">
        <v>3716.6</v>
      </c>
      <c r="CH629" s="16">
        <v>0</v>
      </c>
      <c r="CI629" s="16">
        <v>0</v>
      </c>
    </row>
    <row r="630" spans="1:91" ht="15" thickBot="1" x14ac:dyDescent="0.35">
      <c r="A630" s="15" t="s">
        <v>533</v>
      </c>
      <c r="B630" s="16">
        <v>0</v>
      </c>
      <c r="C630" s="16">
        <v>0</v>
      </c>
      <c r="D630" s="16">
        <v>0</v>
      </c>
      <c r="E630" s="16">
        <v>0</v>
      </c>
      <c r="F630" s="16">
        <v>0</v>
      </c>
      <c r="G630" s="16">
        <v>0</v>
      </c>
      <c r="H630" s="16">
        <v>0</v>
      </c>
      <c r="I630" s="16">
        <v>0</v>
      </c>
      <c r="J630" s="16">
        <v>0</v>
      </c>
      <c r="K630" s="16">
        <v>0</v>
      </c>
      <c r="L630" s="16">
        <v>0</v>
      </c>
      <c r="M630" s="16">
        <v>0</v>
      </c>
      <c r="N630" s="16">
        <v>0</v>
      </c>
      <c r="O630" s="16">
        <v>0</v>
      </c>
      <c r="P630" s="16">
        <v>0</v>
      </c>
      <c r="Q630" s="16">
        <v>0</v>
      </c>
      <c r="R630" s="16">
        <v>0</v>
      </c>
      <c r="S630" s="16">
        <v>0</v>
      </c>
      <c r="T630" s="16">
        <v>19699.3</v>
      </c>
      <c r="U630" s="16">
        <v>0</v>
      </c>
      <c r="V630" s="16">
        <v>0</v>
      </c>
      <c r="W630" s="16">
        <v>0</v>
      </c>
      <c r="X630" s="16">
        <v>0</v>
      </c>
      <c r="Y630" s="16">
        <v>0</v>
      </c>
      <c r="Z630" s="16">
        <v>0</v>
      </c>
      <c r="AA630" s="16">
        <v>1876.1</v>
      </c>
      <c r="BI630" s="15" t="s">
        <v>533</v>
      </c>
      <c r="BJ630" s="16">
        <v>0</v>
      </c>
      <c r="BK630" s="16">
        <v>0</v>
      </c>
      <c r="BL630" s="16">
        <v>0</v>
      </c>
      <c r="BM630" s="16">
        <v>0</v>
      </c>
      <c r="BN630" s="16">
        <v>0</v>
      </c>
      <c r="BO630" s="16">
        <v>0</v>
      </c>
      <c r="BP630" s="16">
        <v>0</v>
      </c>
      <c r="BQ630" s="16">
        <v>0</v>
      </c>
      <c r="BR630" s="16">
        <v>0</v>
      </c>
      <c r="BS630" s="16">
        <v>0</v>
      </c>
      <c r="BT630" s="16">
        <v>0</v>
      </c>
      <c r="BU630" s="16">
        <v>0</v>
      </c>
      <c r="BV630" s="16">
        <v>0</v>
      </c>
      <c r="BW630" s="16">
        <v>0</v>
      </c>
      <c r="BX630" s="16">
        <v>0</v>
      </c>
      <c r="BY630" s="16">
        <v>0</v>
      </c>
      <c r="BZ630" s="16">
        <v>0</v>
      </c>
      <c r="CA630" s="16">
        <v>0</v>
      </c>
      <c r="CB630" s="16">
        <v>0</v>
      </c>
      <c r="CC630" s="16">
        <v>0</v>
      </c>
      <c r="CD630" s="16">
        <v>0</v>
      </c>
      <c r="CE630" s="16">
        <v>0</v>
      </c>
      <c r="CF630" s="16">
        <v>0</v>
      </c>
      <c r="CG630" s="16">
        <v>3716.6</v>
      </c>
      <c r="CH630" s="16">
        <v>0</v>
      </c>
      <c r="CI630" s="16">
        <v>0</v>
      </c>
    </row>
    <row r="631" spans="1:91" ht="15" thickBot="1" x14ac:dyDescent="0.35">
      <c r="A631" s="15" t="s">
        <v>534</v>
      </c>
      <c r="B631" s="16">
        <v>0</v>
      </c>
      <c r="C631" s="16">
        <v>0</v>
      </c>
      <c r="D631" s="16">
        <v>0</v>
      </c>
      <c r="E631" s="16">
        <v>0</v>
      </c>
      <c r="F631" s="16">
        <v>0</v>
      </c>
      <c r="G631" s="16">
        <v>0</v>
      </c>
      <c r="H631" s="16">
        <v>0</v>
      </c>
      <c r="I631" s="16">
        <v>0</v>
      </c>
      <c r="J631" s="16">
        <v>0</v>
      </c>
      <c r="K631" s="16">
        <v>0</v>
      </c>
      <c r="L631" s="16">
        <v>0</v>
      </c>
      <c r="M631" s="16">
        <v>0</v>
      </c>
      <c r="N631" s="16">
        <v>0</v>
      </c>
      <c r="O631" s="16">
        <v>0</v>
      </c>
      <c r="P631" s="16">
        <v>0</v>
      </c>
      <c r="Q631" s="16">
        <v>0</v>
      </c>
      <c r="R631" s="16">
        <v>0</v>
      </c>
      <c r="S631" s="16">
        <v>0</v>
      </c>
      <c r="T631" s="16">
        <v>19699.3</v>
      </c>
      <c r="U631" s="16">
        <v>0</v>
      </c>
      <c r="V631" s="16">
        <v>0</v>
      </c>
      <c r="W631" s="16">
        <v>0</v>
      </c>
      <c r="X631" s="16">
        <v>0</v>
      </c>
      <c r="Y631" s="16">
        <v>0</v>
      </c>
      <c r="Z631" s="16">
        <v>0</v>
      </c>
      <c r="AA631" s="16">
        <v>1876.1</v>
      </c>
      <c r="BI631" s="15" t="s">
        <v>534</v>
      </c>
      <c r="BJ631" s="16">
        <v>0</v>
      </c>
      <c r="BK631" s="16">
        <v>0</v>
      </c>
      <c r="BL631" s="16">
        <v>0</v>
      </c>
      <c r="BM631" s="16">
        <v>0</v>
      </c>
      <c r="BN631" s="16">
        <v>0</v>
      </c>
      <c r="BO631" s="16">
        <v>0</v>
      </c>
      <c r="BP631" s="16">
        <v>0</v>
      </c>
      <c r="BQ631" s="16">
        <v>0</v>
      </c>
      <c r="BR631" s="16">
        <v>0</v>
      </c>
      <c r="BS631" s="16">
        <v>0</v>
      </c>
      <c r="BT631" s="16">
        <v>0</v>
      </c>
      <c r="BU631" s="16">
        <v>0</v>
      </c>
      <c r="BV631" s="16">
        <v>0</v>
      </c>
      <c r="BW631" s="16">
        <v>0</v>
      </c>
      <c r="BX631" s="16">
        <v>0</v>
      </c>
      <c r="BY631" s="16">
        <v>0</v>
      </c>
      <c r="BZ631" s="16">
        <v>0</v>
      </c>
      <c r="CA631" s="16">
        <v>0</v>
      </c>
      <c r="CB631" s="16">
        <v>0</v>
      </c>
      <c r="CC631" s="16">
        <v>0</v>
      </c>
      <c r="CD631" s="16">
        <v>0</v>
      </c>
      <c r="CE631" s="16">
        <v>0</v>
      </c>
      <c r="CF631" s="16">
        <v>0</v>
      </c>
      <c r="CG631" s="16">
        <v>0</v>
      </c>
      <c r="CH631" s="16">
        <v>0</v>
      </c>
      <c r="CI631" s="16">
        <v>0</v>
      </c>
    </row>
    <row r="632" spans="1:91" ht="15" thickBot="1" x14ac:dyDescent="0.35">
      <c r="A632" s="15" t="s">
        <v>535</v>
      </c>
      <c r="B632" s="16">
        <v>0</v>
      </c>
      <c r="C632" s="16">
        <v>0</v>
      </c>
      <c r="D632" s="16">
        <v>0</v>
      </c>
      <c r="E632" s="16">
        <v>0</v>
      </c>
      <c r="F632" s="16">
        <v>0</v>
      </c>
      <c r="G632" s="16">
        <v>0</v>
      </c>
      <c r="H632" s="16">
        <v>0</v>
      </c>
      <c r="I632" s="16">
        <v>0</v>
      </c>
      <c r="J632" s="16">
        <v>0</v>
      </c>
      <c r="K632" s="16">
        <v>0</v>
      </c>
      <c r="L632" s="16">
        <v>0</v>
      </c>
      <c r="M632" s="16">
        <v>0</v>
      </c>
      <c r="N632" s="16">
        <v>0</v>
      </c>
      <c r="O632" s="16">
        <v>0</v>
      </c>
      <c r="P632" s="16">
        <v>0</v>
      </c>
      <c r="Q632" s="16">
        <v>0</v>
      </c>
      <c r="R632" s="16">
        <v>0</v>
      </c>
      <c r="S632" s="16">
        <v>0</v>
      </c>
      <c r="T632" s="16">
        <v>19699.3</v>
      </c>
      <c r="U632" s="16">
        <v>0</v>
      </c>
      <c r="V632" s="16">
        <v>0</v>
      </c>
      <c r="W632" s="16">
        <v>0</v>
      </c>
      <c r="X632" s="16">
        <v>0</v>
      </c>
      <c r="Y632" s="16">
        <v>0</v>
      </c>
      <c r="Z632" s="16">
        <v>0</v>
      </c>
      <c r="AA632" s="16">
        <v>0</v>
      </c>
      <c r="BI632" s="15" t="s">
        <v>535</v>
      </c>
      <c r="BJ632" s="16">
        <v>0</v>
      </c>
      <c r="BK632" s="16">
        <v>0</v>
      </c>
      <c r="BL632" s="16">
        <v>0</v>
      </c>
      <c r="BM632" s="16">
        <v>0</v>
      </c>
      <c r="BN632" s="16">
        <v>0</v>
      </c>
      <c r="BO632" s="16">
        <v>0</v>
      </c>
      <c r="BP632" s="16">
        <v>0</v>
      </c>
      <c r="BQ632" s="16">
        <v>0</v>
      </c>
      <c r="BR632" s="16">
        <v>0</v>
      </c>
      <c r="BS632" s="16">
        <v>0</v>
      </c>
      <c r="BT632" s="16">
        <v>0</v>
      </c>
      <c r="BU632" s="16">
        <v>0</v>
      </c>
      <c r="BV632" s="16">
        <v>0</v>
      </c>
      <c r="BW632" s="16">
        <v>0</v>
      </c>
      <c r="BX632" s="16">
        <v>0</v>
      </c>
      <c r="BY632" s="16">
        <v>0</v>
      </c>
      <c r="BZ632" s="16">
        <v>0</v>
      </c>
      <c r="CA632" s="16">
        <v>0</v>
      </c>
      <c r="CB632" s="16">
        <v>0</v>
      </c>
      <c r="CC632" s="16">
        <v>0</v>
      </c>
      <c r="CD632" s="16">
        <v>0</v>
      </c>
      <c r="CE632" s="16">
        <v>0</v>
      </c>
      <c r="CF632" s="16">
        <v>0</v>
      </c>
      <c r="CG632" s="16">
        <v>0</v>
      </c>
      <c r="CH632" s="16">
        <v>0</v>
      </c>
      <c r="CI632" s="16">
        <v>0</v>
      </c>
    </row>
    <row r="633" spans="1:91" ht="18.600000000000001" thickBot="1" x14ac:dyDescent="0.35">
      <c r="A633" s="11"/>
      <c r="BI633" s="11"/>
    </row>
    <row r="634" spans="1:91" ht="15" thickBot="1" x14ac:dyDescent="0.35">
      <c r="A634" s="15" t="s">
        <v>537</v>
      </c>
      <c r="B634" s="15" t="s">
        <v>75</v>
      </c>
      <c r="C634" s="15" t="s">
        <v>76</v>
      </c>
      <c r="D634" s="15" t="s">
        <v>77</v>
      </c>
      <c r="E634" s="15" t="s">
        <v>78</v>
      </c>
      <c r="F634" s="15" t="s">
        <v>79</v>
      </c>
      <c r="G634" s="15" t="s">
        <v>80</v>
      </c>
      <c r="H634" s="15" t="s">
        <v>81</v>
      </c>
      <c r="I634" s="15" t="s">
        <v>82</v>
      </c>
      <c r="J634" s="15" t="s">
        <v>83</v>
      </c>
      <c r="K634" s="15" t="s">
        <v>84</v>
      </c>
      <c r="L634" s="15" t="s">
        <v>85</v>
      </c>
      <c r="M634" s="15" t="s">
        <v>86</v>
      </c>
      <c r="N634" s="15" t="s">
        <v>87</v>
      </c>
      <c r="O634" s="15" t="s">
        <v>88</v>
      </c>
      <c r="P634" s="15" t="s">
        <v>89</v>
      </c>
      <c r="Q634" s="15" t="s">
        <v>90</v>
      </c>
      <c r="R634" s="15" t="s">
        <v>91</v>
      </c>
      <c r="S634" s="15" t="s">
        <v>92</v>
      </c>
      <c r="T634" s="15" t="s">
        <v>93</v>
      </c>
      <c r="U634" s="15" t="s">
        <v>94</v>
      </c>
      <c r="V634" s="15" t="s">
        <v>95</v>
      </c>
      <c r="W634" s="15" t="s">
        <v>96</v>
      </c>
      <c r="X634" s="15" t="s">
        <v>97</v>
      </c>
      <c r="Y634" s="15" t="s">
        <v>98</v>
      </c>
      <c r="Z634" s="15" t="s">
        <v>99</v>
      </c>
      <c r="AA634" s="15" t="s">
        <v>100</v>
      </c>
      <c r="AB634" s="15" t="s">
        <v>538</v>
      </c>
      <c r="AC634" s="15" t="s">
        <v>539</v>
      </c>
      <c r="AD634" s="15" t="s">
        <v>540</v>
      </c>
      <c r="AE634" s="15" t="s">
        <v>541</v>
      </c>
      <c r="BI634" s="15" t="s">
        <v>537</v>
      </c>
      <c r="BJ634" s="15" t="s">
        <v>75</v>
      </c>
      <c r="BK634" s="15" t="s">
        <v>76</v>
      </c>
      <c r="BL634" s="15" t="s">
        <v>77</v>
      </c>
      <c r="BM634" s="15" t="s">
        <v>78</v>
      </c>
      <c r="BN634" s="15" t="s">
        <v>79</v>
      </c>
      <c r="BO634" s="15" t="s">
        <v>80</v>
      </c>
      <c r="BP634" s="15" t="s">
        <v>81</v>
      </c>
      <c r="BQ634" s="15" t="s">
        <v>82</v>
      </c>
      <c r="BR634" s="15" t="s">
        <v>83</v>
      </c>
      <c r="BS634" s="15" t="s">
        <v>84</v>
      </c>
      <c r="BT634" s="15" t="s">
        <v>85</v>
      </c>
      <c r="BU634" s="15" t="s">
        <v>86</v>
      </c>
      <c r="BV634" s="15" t="s">
        <v>87</v>
      </c>
      <c r="BW634" s="15" t="s">
        <v>88</v>
      </c>
      <c r="BX634" s="15" t="s">
        <v>89</v>
      </c>
      <c r="BY634" s="15" t="s">
        <v>90</v>
      </c>
      <c r="BZ634" s="15" t="s">
        <v>91</v>
      </c>
      <c r="CA634" s="15" t="s">
        <v>92</v>
      </c>
      <c r="CB634" s="15" t="s">
        <v>93</v>
      </c>
      <c r="CC634" s="15" t="s">
        <v>94</v>
      </c>
      <c r="CD634" s="15" t="s">
        <v>95</v>
      </c>
      <c r="CE634" s="15" t="s">
        <v>96</v>
      </c>
      <c r="CF634" s="15" t="s">
        <v>97</v>
      </c>
      <c r="CG634" s="15" t="s">
        <v>98</v>
      </c>
      <c r="CH634" s="15" t="s">
        <v>99</v>
      </c>
      <c r="CI634" s="15" t="s">
        <v>100</v>
      </c>
      <c r="CJ634" s="15" t="s">
        <v>538</v>
      </c>
      <c r="CK634" s="15" t="s">
        <v>539</v>
      </c>
      <c r="CL634" s="15" t="s">
        <v>540</v>
      </c>
      <c r="CM634" s="15" t="s">
        <v>541</v>
      </c>
    </row>
    <row r="635" spans="1:91" ht="15" thickBot="1" x14ac:dyDescent="0.35">
      <c r="A635" s="15" t="s">
        <v>102</v>
      </c>
      <c r="B635" s="16">
        <v>0</v>
      </c>
      <c r="C635" s="16">
        <v>0</v>
      </c>
      <c r="D635" s="16">
        <v>0</v>
      </c>
      <c r="E635" s="16">
        <v>0</v>
      </c>
      <c r="F635" s="16">
        <v>7504.5</v>
      </c>
      <c r="G635" s="16">
        <v>0</v>
      </c>
      <c r="H635" s="16">
        <v>938.1</v>
      </c>
      <c r="I635" s="16">
        <v>0</v>
      </c>
      <c r="J635" s="16">
        <v>16885.099999999999</v>
      </c>
      <c r="K635" s="16">
        <v>0</v>
      </c>
      <c r="L635" s="16">
        <v>30018</v>
      </c>
      <c r="M635" s="16">
        <v>0</v>
      </c>
      <c r="N635" s="16">
        <v>0</v>
      </c>
      <c r="O635" s="16">
        <v>0</v>
      </c>
      <c r="P635" s="16">
        <v>0</v>
      </c>
      <c r="Q635" s="16">
        <v>938.1</v>
      </c>
      <c r="R635" s="16">
        <v>0</v>
      </c>
      <c r="S635" s="16">
        <v>0</v>
      </c>
      <c r="T635" s="16">
        <v>22513.5</v>
      </c>
      <c r="U635" s="16">
        <v>938.1</v>
      </c>
      <c r="V635" s="16">
        <v>0</v>
      </c>
      <c r="W635" s="16">
        <v>0</v>
      </c>
      <c r="X635" s="16">
        <v>0</v>
      </c>
      <c r="Y635" s="16">
        <v>5628.4</v>
      </c>
      <c r="Z635" s="16">
        <v>2814.2</v>
      </c>
      <c r="AA635" s="16">
        <v>3752.3</v>
      </c>
      <c r="AB635" s="16">
        <v>91930.2</v>
      </c>
      <c r="AC635" s="16">
        <v>98000</v>
      </c>
      <c r="AD635" s="16">
        <v>6069.8</v>
      </c>
      <c r="AE635" s="16">
        <v>6.19</v>
      </c>
      <c r="BI635" s="15" t="s">
        <v>102</v>
      </c>
      <c r="BJ635" s="16">
        <v>19202.8</v>
      </c>
      <c r="BK635" s="16">
        <v>14866.4</v>
      </c>
      <c r="BL635" s="16">
        <v>0</v>
      </c>
      <c r="BM635" s="16">
        <v>2787.5</v>
      </c>
      <c r="BN635" s="16">
        <v>0</v>
      </c>
      <c r="BO635" s="16">
        <v>0</v>
      </c>
      <c r="BP635" s="16">
        <v>619.70000000000005</v>
      </c>
      <c r="BQ635" s="16">
        <v>12388.4</v>
      </c>
      <c r="BR635" s="16">
        <v>0</v>
      </c>
      <c r="BS635" s="16">
        <v>8362.4</v>
      </c>
      <c r="BT635" s="16">
        <v>309.39999999999998</v>
      </c>
      <c r="BU635" s="16">
        <v>0</v>
      </c>
      <c r="BV635" s="16">
        <v>0</v>
      </c>
      <c r="BW635" s="16">
        <v>7742.6</v>
      </c>
      <c r="BX635" s="16">
        <v>0</v>
      </c>
      <c r="BY635" s="16">
        <v>0</v>
      </c>
      <c r="BZ635" s="16">
        <v>0</v>
      </c>
      <c r="CA635" s="16">
        <v>0</v>
      </c>
      <c r="CB635" s="16">
        <v>0</v>
      </c>
      <c r="CC635" s="16">
        <v>0</v>
      </c>
      <c r="CD635" s="16">
        <v>15486.2</v>
      </c>
      <c r="CE635" s="16">
        <v>0</v>
      </c>
      <c r="CF635" s="16">
        <v>0</v>
      </c>
      <c r="CG635" s="16">
        <v>3716.6</v>
      </c>
      <c r="CH635" s="16">
        <v>0</v>
      </c>
      <c r="CI635" s="16">
        <v>5574.9</v>
      </c>
      <c r="CJ635" s="16">
        <v>91056.9</v>
      </c>
      <c r="CK635" s="16">
        <v>98000</v>
      </c>
      <c r="CL635" s="16">
        <v>6943.1</v>
      </c>
      <c r="CM635" s="16">
        <v>7.08</v>
      </c>
    </row>
    <row r="636" spans="1:91" ht="15" thickBot="1" x14ac:dyDescent="0.35">
      <c r="A636" s="15" t="s">
        <v>103</v>
      </c>
      <c r="B636" s="16">
        <v>0</v>
      </c>
      <c r="C636" s="16">
        <v>0</v>
      </c>
      <c r="D636" s="16">
        <v>0</v>
      </c>
      <c r="E636" s="16">
        <v>0</v>
      </c>
      <c r="F636" s="16">
        <v>7504.5</v>
      </c>
      <c r="G636" s="16">
        <v>0</v>
      </c>
      <c r="H636" s="16">
        <v>938.1</v>
      </c>
      <c r="I636" s="16">
        <v>0</v>
      </c>
      <c r="J636" s="16">
        <v>0</v>
      </c>
      <c r="K636" s="16">
        <v>0</v>
      </c>
      <c r="L636" s="16">
        <v>30018</v>
      </c>
      <c r="M636" s="16">
        <v>2814.2</v>
      </c>
      <c r="N636" s="16">
        <v>0</v>
      </c>
      <c r="O636" s="16">
        <v>0</v>
      </c>
      <c r="P636" s="16">
        <v>938.1</v>
      </c>
      <c r="Q636" s="16">
        <v>938.1</v>
      </c>
      <c r="R636" s="16">
        <v>0</v>
      </c>
      <c r="S636" s="16">
        <v>0</v>
      </c>
      <c r="T636" s="16">
        <v>22513.5</v>
      </c>
      <c r="U636" s="16">
        <v>938.1</v>
      </c>
      <c r="V636" s="16">
        <v>0</v>
      </c>
      <c r="W636" s="16">
        <v>0</v>
      </c>
      <c r="X636" s="16">
        <v>0</v>
      </c>
      <c r="Y636" s="16">
        <v>5628.4</v>
      </c>
      <c r="Z636" s="16">
        <v>15009</v>
      </c>
      <c r="AA636" s="16">
        <v>3752.3</v>
      </c>
      <c r="AB636" s="16">
        <v>90992.1</v>
      </c>
      <c r="AC636" s="16">
        <v>88000</v>
      </c>
      <c r="AD636" s="16">
        <v>-2992.1</v>
      </c>
      <c r="AE636" s="16">
        <v>-3.4</v>
      </c>
      <c r="BI636" s="15" t="s">
        <v>103</v>
      </c>
      <c r="BJ636" s="16">
        <v>9911.2999999999993</v>
      </c>
      <c r="BK636" s="16">
        <v>14866.4</v>
      </c>
      <c r="BL636" s="16">
        <v>0</v>
      </c>
      <c r="BM636" s="16">
        <v>2787.5</v>
      </c>
      <c r="BN636" s="16">
        <v>0</v>
      </c>
      <c r="BO636" s="16">
        <v>0</v>
      </c>
      <c r="BP636" s="16">
        <v>619.70000000000005</v>
      </c>
      <c r="BQ636" s="16">
        <v>12388.4</v>
      </c>
      <c r="BR636" s="16">
        <v>0</v>
      </c>
      <c r="BS636" s="16">
        <v>8362.4</v>
      </c>
      <c r="BT636" s="16">
        <v>309.39999999999998</v>
      </c>
      <c r="BU636" s="16">
        <v>0</v>
      </c>
      <c r="BV636" s="16">
        <v>0</v>
      </c>
      <c r="BW636" s="16">
        <v>7742.6</v>
      </c>
      <c r="BX636" s="16">
        <v>0</v>
      </c>
      <c r="BY636" s="16">
        <v>0</v>
      </c>
      <c r="BZ636" s="16">
        <v>0</v>
      </c>
      <c r="CA636" s="16">
        <v>0</v>
      </c>
      <c r="CB636" s="16">
        <v>0</v>
      </c>
      <c r="CC636" s="16">
        <v>0</v>
      </c>
      <c r="CD636" s="16">
        <v>15486.2</v>
      </c>
      <c r="CE636" s="16">
        <v>0</v>
      </c>
      <c r="CF636" s="16">
        <v>0</v>
      </c>
      <c r="CG636" s="16">
        <v>3716.6</v>
      </c>
      <c r="CH636" s="16">
        <v>0</v>
      </c>
      <c r="CI636" s="16">
        <v>5574.9</v>
      </c>
      <c r="CJ636" s="16">
        <v>81765.399999999994</v>
      </c>
      <c r="CK636" s="16">
        <v>88000</v>
      </c>
      <c r="CL636" s="16">
        <v>6234.6</v>
      </c>
      <c r="CM636" s="16">
        <v>7.08</v>
      </c>
    </row>
    <row r="637" spans="1:91" ht="15" thickBot="1" x14ac:dyDescent="0.35">
      <c r="A637" s="15" t="s">
        <v>104</v>
      </c>
      <c r="B637" s="16">
        <v>0</v>
      </c>
      <c r="C637" s="16">
        <v>0</v>
      </c>
      <c r="D637" s="16">
        <v>0</v>
      </c>
      <c r="E637" s="16">
        <v>0</v>
      </c>
      <c r="F637" s="16">
        <v>7504.5</v>
      </c>
      <c r="G637" s="16">
        <v>0</v>
      </c>
      <c r="H637" s="16">
        <v>938.1</v>
      </c>
      <c r="I637" s="16">
        <v>0</v>
      </c>
      <c r="J637" s="16">
        <v>0</v>
      </c>
      <c r="K637" s="16">
        <v>0</v>
      </c>
      <c r="L637" s="16">
        <v>30018</v>
      </c>
      <c r="M637" s="16">
        <v>2814.2</v>
      </c>
      <c r="N637" s="16">
        <v>0</v>
      </c>
      <c r="O637" s="16">
        <v>0</v>
      </c>
      <c r="P637" s="16">
        <v>938.1</v>
      </c>
      <c r="Q637" s="16">
        <v>938.1</v>
      </c>
      <c r="R637" s="16">
        <v>0</v>
      </c>
      <c r="S637" s="16">
        <v>0</v>
      </c>
      <c r="T637" s="16">
        <v>22513.5</v>
      </c>
      <c r="U637" s="16">
        <v>938.1</v>
      </c>
      <c r="V637" s="16">
        <v>0</v>
      </c>
      <c r="W637" s="16">
        <v>0</v>
      </c>
      <c r="X637" s="16">
        <v>0</v>
      </c>
      <c r="Y637" s="16">
        <v>5628.4</v>
      </c>
      <c r="Z637" s="16">
        <v>15009</v>
      </c>
      <c r="AA637" s="16">
        <v>4690.3</v>
      </c>
      <c r="AB637" s="16">
        <v>91930.2</v>
      </c>
      <c r="AC637" s="16">
        <v>98000</v>
      </c>
      <c r="AD637" s="16">
        <v>6069.8</v>
      </c>
      <c r="AE637" s="16">
        <v>6.19</v>
      </c>
      <c r="BI637" s="15" t="s">
        <v>104</v>
      </c>
      <c r="BJ637" s="16">
        <v>9911.2999999999993</v>
      </c>
      <c r="BK637" s="16">
        <v>14866.4</v>
      </c>
      <c r="BL637" s="16">
        <v>0</v>
      </c>
      <c r="BM637" s="16">
        <v>2787.5</v>
      </c>
      <c r="BN637" s="16">
        <v>0</v>
      </c>
      <c r="BO637" s="16">
        <v>0</v>
      </c>
      <c r="BP637" s="16">
        <v>0</v>
      </c>
      <c r="BQ637" s="16">
        <v>12388.4</v>
      </c>
      <c r="BR637" s="16">
        <v>0</v>
      </c>
      <c r="BS637" s="16">
        <v>8362.4</v>
      </c>
      <c r="BT637" s="16">
        <v>0</v>
      </c>
      <c r="BU637" s="16">
        <v>0</v>
      </c>
      <c r="BV637" s="16">
        <v>0</v>
      </c>
      <c r="BW637" s="16">
        <v>7742.6</v>
      </c>
      <c r="BX637" s="16">
        <v>0</v>
      </c>
      <c r="BY637" s="16">
        <v>0</v>
      </c>
      <c r="BZ637" s="16">
        <v>0</v>
      </c>
      <c r="CA637" s="16">
        <v>0</v>
      </c>
      <c r="CB637" s="16">
        <v>0</v>
      </c>
      <c r="CC637" s="16">
        <v>7123.8</v>
      </c>
      <c r="CD637" s="16">
        <v>15486.2</v>
      </c>
      <c r="CE637" s="16">
        <v>0</v>
      </c>
      <c r="CF637" s="16">
        <v>0</v>
      </c>
      <c r="CG637" s="16">
        <v>6813.5</v>
      </c>
      <c r="CH637" s="16">
        <v>0</v>
      </c>
      <c r="CI637" s="16">
        <v>5574.9</v>
      </c>
      <c r="CJ637" s="16">
        <v>91056.9</v>
      </c>
      <c r="CK637" s="16">
        <v>98000</v>
      </c>
      <c r="CL637" s="16">
        <v>6943.1</v>
      </c>
      <c r="CM637" s="16">
        <v>7.08</v>
      </c>
    </row>
    <row r="638" spans="1:91" ht="15" thickBot="1" x14ac:dyDescent="0.35">
      <c r="A638" s="15" t="s">
        <v>105</v>
      </c>
      <c r="B638" s="16">
        <v>0</v>
      </c>
      <c r="C638" s="16">
        <v>0</v>
      </c>
      <c r="D638" s="16">
        <v>0</v>
      </c>
      <c r="E638" s="16">
        <v>0</v>
      </c>
      <c r="F638" s="16">
        <v>7504.5</v>
      </c>
      <c r="G638" s="16">
        <v>0</v>
      </c>
      <c r="H638" s="16">
        <v>938.1</v>
      </c>
      <c r="I638" s="16">
        <v>0</v>
      </c>
      <c r="J638" s="16">
        <v>0</v>
      </c>
      <c r="K638" s="16">
        <v>0</v>
      </c>
      <c r="L638" s="16">
        <v>31894.1</v>
      </c>
      <c r="M638" s="16">
        <v>2814.2</v>
      </c>
      <c r="N638" s="16">
        <v>0</v>
      </c>
      <c r="O638" s="16">
        <v>0</v>
      </c>
      <c r="P638" s="16">
        <v>938.1</v>
      </c>
      <c r="Q638" s="16">
        <v>938.1</v>
      </c>
      <c r="R638" s="16">
        <v>0</v>
      </c>
      <c r="S638" s="16">
        <v>0</v>
      </c>
      <c r="T638" s="16">
        <v>22513.5</v>
      </c>
      <c r="U638" s="16">
        <v>938.1</v>
      </c>
      <c r="V638" s="16">
        <v>0</v>
      </c>
      <c r="W638" s="16">
        <v>0</v>
      </c>
      <c r="X638" s="16">
        <v>0</v>
      </c>
      <c r="Y638" s="16">
        <v>5628.4</v>
      </c>
      <c r="Z638" s="16">
        <v>15009</v>
      </c>
      <c r="AA638" s="16">
        <v>4690.3</v>
      </c>
      <c r="AB638" s="16">
        <v>93806.3</v>
      </c>
      <c r="AC638" s="16">
        <v>100000</v>
      </c>
      <c r="AD638" s="16">
        <v>6193.7</v>
      </c>
      <c r="AE638" s="16">
        <v>6.19</v>
      </c>
      <c r="BI638" s="15" t="s">
        <v>105</v>
      </c>
      <c r="BJ638" s="16">
        <v>9911.2999999999993</v>
      </c>
      <c r="BK638" s="16">
        <v>14866.4</v>
      </c>
      <c r="BL638" s="16">
        <v>0</v>
      </c>
      <c r="BM638" s="16">
        <v>2787.5</v>
      </c>
      <c r="BN638" s="16">
        <v>0</v>
      </c>
      <c r="BO638" s="16">
        <v>0</v>
      </c>
      <c r="BP638" s="16">
        <v>0</v>
      </c>
      <c r="BQ638" s="16">
        <v>12388.4</v>
      </c>
      <c r="BR638" s="16">
        <v>0</v>
      </c>
      <c r="BS638" s="16">
        <v>8362.4</v>
      </c>
      <c r="BT638" s="16">
        <v>0</v>
      </c>
      <c r="BU638" s="16">
        <v>0</v>
      </c>
      <c r="BV638" s="16">
        <v>0</v>
      </c>
      <c r="BW638" s="16">
        <v>6504.1</v>
      </c>
      <c r="BX638" s="16">
        <v>0</v>
      </c>
      <c r="BY638" s="16">
        <v>0</v>
      </c>
      <c r="BZ638" s="16">
        <v>0</v>
      </c>
      <c r="CA638" s="16">
        <v>0</v>
      </c>
      <c r="CB638" s="16">
        <v>0</v>
      </c>
      <c r="CC638" s="16">
        <v>0</v>
      </c>
      <c r="CD638" s="16">
        <v>25706.9</v>
      </c>
      <c r="CE638" s="16">
        <v>0</v>
      </c>
      <c r="CF638" s="16">
        <v>0</v>
      </c>
      <c r="CG638" s="16">
        <v>6813.5</v>
      </c>
      <c r="CH638" s="16">
        <v>0</v>
      </c>
      <c r="CI638" s="16">
        <v>5574.9</v>
      </c>
      <c r="CJ638" s="16">
        <v>92915.199999999997</v>
      </c>
      <c r="CK638" s="16">
        <v>100000</v>
      </c>
      <c r="CL638" s="16">
        <v>7084.8</v>
      </c>
      <c r="CM638" s="16">
        <v>7.08</v>
      </c>
    </row>
    <row r="639" spans="1:91" ht="15" thickBot="1" x14ac:dyDescent="0.35">
      <c r="A639" s="15" t="s">
        <v>106</v>
      </c>
      <c r="B639" s="16">
        <v>0</v>
      </c>
      <c r="C639" s="16">
        <v>0</v>
      </c>
      <c r="D639" s="16">
        <v>0</v>
      </c>
      <c r="E639" s="16">
        <v>0</v>
      </c>
      <c r="F639" s="16">
        <v>7504.5</v>
      </c>
      <c r="G639" s="16">
        <v>0</v>
      </c>
      <c r="H639" s="16">
        <v>938.1</v>
      </c>
      <c r="I639" s="16">
        <v>0</v>
      </c>
      <c r="J639" s="16">
        <v>0</v>
      </c>
      <c r="K639" s="16">
        <v>0</v>
      </c>
      <c r="L639" s="16">
        <v>30018</v>
      </c>
      <c r="M639" s="16">
        <v>2814.2</v>
      </c>
      <c r="N639" s="16">
        <v>19699.3</v>
      </c>
      <c r="O639" s="16">
        <v>0</v>
      </c>
      <c r="P639" s="16">
        <v>0</v>
      </c>
      <c r="Q639" s="16">
        <v>938.1</v>
      </c>
      <c r="R639" s="16">
        <v>0</v>
      </c>
      <c r="S639" s="16">
        <v>0</v>
      </c>
      <c r="T639" s="16">
        <v>22513.5</v>
      </c>
      <c r="U639" s="16">
        <v>938.1</v>
      </c>
      <c r="V639" s="16">
        <v>0</v>
      </c>
      <c r="W639" s="16">
        <v>0</v>
      </c>
      <c r="X639" s="16">
        <v>0</v>
      </c>
      <c r="Y639" s="16">
        <v>1876.1</v>
      </c>
      <c r="Z639" s="16">
        <v>2814.2</v>
      </c>
      <c r="AA639" s="16">
        <v>3752.3</v>
      </c>
      <c r="AB639" s="16">
        <v>93806.3</v>
      </c>
      <c r="AC639" s="16">
        <v>100000</v>
      </c>
      <c r="AD639" s="16">
        <v>6193.7</v>
      </c>
      <c r="AE639" s="16">
        <v>6.19</v>
      </c>
      <c r="BI639" s="15" t="s">
        <v>106</v>
      </c>
      <c r="BJ639" s="16">
        <v>9911.2999999999993</v>
      </c>
      <c r="BK639" s="16">
        <v>14866.4</v>
      </c>
      <c r="BL639" s="16">
        <v>0</v>
      </c>
      <c r="BM639" s="16">
        <v>2787.5</v>
      </c>
      <c r="BN639" s="16">
        <v>0</v>
      </c>
      <c r="BO639" s="16">
        <v>3716.6</v>
      </c>
      <c r="BP639" s="16">
        <v>619.70000000000005</v>
      </c>
      <c r="BQ639" s="16">
        <v>8982.1</v>
      </c>
      <c r="BR639" s="16">
        <v>0</v>
      </c>
      <c r="BS639" s="16">
        <v>6194.7</v>
      </c>
      <c r="BT639" s="16">
        <v>0</v>
      </c>
      <c r="BU639" s="16">
        <v>0</v>
      </c>
      <c r="BV639" s="16">
        <v>0</v>
      </c>
      <c r="BW639" s="16">
        <v>7742.6</v>
      </c>
      <c r="BX639" s="16">
        <v>0</v>
      </c>
      <c r="BY639" s="16">
        <v>0</v>
      </c>
      <c r="BZ639" s="16">
        <v>0</v>
      </c>
      <c r="CA639" s="16">
        <v>0</v>
      </c>
      <c r="CB639" s="16">
        <v>0</v>
      </c>
      <c r="CC639" s="16">
        <v>0</v>
      </c>
      <c r="CD639" s="16">
        <v>25706.9</v>
      </c>
      <c r="CE639" s="16">
        <v>0</v>
      </c>
      <c r="CF639" s="16">
        <v>0</v>
      </c>
      <c r="CG639" s="16">
        <v>6813.5</v>
      </c>
      <c r="CH639" s="16">
        <v>0</v>
      </c>
      <c r="CI639" s="16">
        <v>5574.9</v>
      </c>
      <c r="CJ639" s="16">
        <v>92916.2</v>
      </c>
      <c r="CK639" s="16">
        <v>100000</v>
      </c>
      <c r="CL639" s="16">
        <v>7083.8</v>
      </c>
      <c r="CM639" s="16">
        <v>7.08</v>
      </c>
    </row>
    <row r="640" spans="1:91" ht="15" thickBot="1" x14ac:dyDescent="0.35">
      <c r="A640" s="15" t="s">
        <v>107</v>
      </c>
      <c r="B640" s="16">
        <v>0</v>
      </c>
      <c r="C640" s="16">
        <v>6566.4</v>
      </c>
      <c r="D640" s="16">
        <v>0</v>
      </c>
      <c r="E640" s="16">
        <v>0</v>
      </c>
      <c r="F640" s="16">
        <v>7504.5</v>
      </c>
      <c r="G640" s="16">
        <v>0</v>
      </c>
      <c r="H640" s="16">
        <v>938.1</v>
      </c>
      <c r="I640" s="16">
        <v>0</v>
      </c>
      <c r="J640" s="16">
        <v>0</v>
      </c>
      <c r="K640" s="16">
        <v>0</v>
      </c>
      <c r="L640" s="16">
        <v>31894.1</v>
      </c>
      <c r="M640" s="16">
        <v>2814.2</v>
      </c>
      <c r="N640" s="16">
        <v>0</v>
      </c>
      <c r="O640" s="16">
        <v>0</v>
      </c>
      <c r="P640" s="16">
        <v>0</v>
      </c>
      <c r="Q640" s="16">
        <v>938.1</v>
      </c>
      <c r="R640" s="16">
        <v>0</v>
      </c>
      <c r="S640" s="16">
        <v>0</v>
      </c>
      <c r="T640" s="16">
        <v>20637.400000000001</v>
      </c>
      <c r="U640" s="16">
        <v>938.1</v>
      </c>
      <c r="V640" s="16">
        <v>0</v>
      </c>
      <c r="W640" s="16">
        <v>0</v>
      </c>
      <c r="X640" s="16">
        <v>0</v>
      </c>
      <c r="Y640" s="16">
        <v>5628.4</v>
      </c>
      <c r="Z640" s="16">
        <v>0</v>
      </c>
      <c r="AA640" s="16">
        <v>3752.3</v>
      </c>
      <c r="AB640" s="16">
        <v>81611.5</v>
      </c>
      <c r="AC640" s="16">
        <v>84000</v>
      </c>
      <c r="AD640" s="16">
        <v>2388.5</v>
      </c>
      <c r="AE640" s="16">
        <v>2.84</v>
      </c>
      <c r="BI640" s="15" t="s">
        <v>107</v>
      </c>
      <c r="BJ640" s="16">
        <v>9911.2999999999993</v>
      </c>
      <c r="BK640" s="16">
        <v>4645.8</v>
      </c>
      <c r="BL640" s="16">
        <v>0</v>
      </c>
      <c r="BM640" s="16">
        <v>2787.5</v>
      </c>
      <c r="BN640" s="16">
        <v>0</v>
      </c>
      <c r="BO640" s="16">
        <v>3716.6</v>
      </c>
      <c r="BP640" s="16">
        <v>619.70000000000005</v>
      </c>
      <c r="BQ640" s="16">
        <v>8982.1</v>
      </c>
      <c r="BR640" s="16">
        <v>0</v>
      </c>
      <c r="BS640" s="16">
        <v>6194.7</v>
      </c>
      <c r="BT640" s="16">
        <v>0</v>
      </c>
      <c r="BU640" s="16">
        <v>0</v>
      </c>
      <c r="BV640" s="16">
        <v>0</v>
      </c>
      <c r="BW640" s="16">
        <v>7742.6</v>
      </c>
      <c r="BX640" s="16">
        <v>0</v>
      </c>
      <c r="BY640" s="16">
        <v>0</v>
      </c>
      <c r="BZ640" s="16">
        <v>0</v>
      </c>
      <c r="CA640" s="16">
        <v>0</v>
      </c>
      <c r="CB640" s="16">
        <v>0</v>
      </c>
      <c r="CC640" s="16">
        <v>0</v>
      </c>
      <c r="CD640" s="16">
        <v>25706.9</v>
      </c>
      <c r="CE640" s="16">
        <v>0</v>
      </c>
      <c r="CF640" s="16">
        <v>0</v>
      </c>
      <c r="CG640" s="16">
        <v>6813.5</v>
      </c>
      <c r="CH640" s="16">
        <v>0</v>
      </c>
      <c r="CI640" s="16">
        <v>5574.9</v>
      </c>
      <c r="CJ640" s="16">
        <v>82695.5</v>
      </c>
      <c r="CK640" s="16">
        <v>84000</v>
      </c>
      <c r="CL640" s="16">
        <v>1304.5</v>
      </c>
      <c r="CM640" s="16">
        <v>1.55</v>
      </c>
    </row>
    <row r="641" spans="1:91" ht="15" thickBot="1" x14ac:dyDescent="0.35">
      <c r="A641" s="15" t="s">
        <v>108</v>
      </c>
      <c r="B641" s="16">
        <v>0</v>
      </c>
      <c r="C641" s="16">
        <v>6566.4</v>
      </c>
      <c r="D641" s="16">
        <v>0</v>
      </c>
      <c r="E641" s="16">
        <v>0</v>
      </c>
      <c r="F641" s="16">
        <v>7504.5</v>
      </c>
      <c r="G641" s="16">
        <v>0</v>
      </c>
      <c r="H641" s="16">
        <v>938.1</v>
      </c>
      <c r="I641" s="16">
        <v>0</v>
      </c>
      <c r="J641" s="16">
        <v>0</v>
      </c>
      <c r="K641" s="16">
        <v>0</v>
      </c>
      <c r="L641" s="16">
        <v>31894.1</v>
      </c>
      <c r="M641" s="16">
        <v>2814.2</v>
      </c>
      <c r="N641" s="16">
        <v>0</v>
      </c>
      <c r="O641" s="16">
        <v>0</v>
      </c>
      <c r="P641" s="16">
        <v>0</v>
      </c>
      <c r="Q641" s="16">
        <v>938.1</v>
      </c>
      <c r="R641" s="16">
        <v>0</v>
      </c>
      <c r="S641" s="16">
        <v>0</v>
      </c>
      <c r="T641" s="16">
        <v>22513.5</v>
      </c>
      <c r="U641" s="16">
        <v>938.1</v>
      </c>
      <c r="V641" s="16">
        <v>0</v>
      </c>
      <c r="W641" s="16">
        <v>0</v>
      </c>
      <c r="X641" s="16">
        <v>0</v>
      </c>
      <c r="Y641" s="16">
        <v>5628.4</v>
      </c>
      <c r="Z641" s="16">
        <v>2814.2</v>
      </c>
      <c r="AA641" s="16">
        <v>3752.3</v>
      </c>
      <c r="AB641" s="16">
        <v>86301.8</v>
      </c>
      <c r="AC641" s="16">
        <v>78000</v>
      </c>
      <c r="AD641" s="16">
        <v>-8301.7999999999993</v>
      </c>
      <c r="AE641" s="16">
        <v>-10.64</v>
      </c>
      <c r="BI641" s="15" t="s">
        <v>108</v>
      </c>
      <c r="BJ641" s="16">
        <v>9911.2999999999993</v>
      </c>
      <c r="BK641" s="16">
        <v>6504.1</v>
      </c>
      <c r="BL641" s="16">
        <v>0</v>
      </c>
      <c r="BM641" s="16">
        <v>2787.5</v>
      </c>
      <c r="BN641" s="16">
        <v>0</v>
      </c>
      <c r="BO641" s="16">
        <v>3716.6</v>
      </c>
      <c r="BP641" s="16">
        <v>0</v>
      </c>
      <c r="BQ641" s="16">
        <v>8982.1</v>
      </c>
      <c r="BR641" s="16">
        <v>0</v>
      </c>
      <c r="BS641" s="16">
        <v>0</v>
      </c>
      <c r="BT641" s="16">
        <v>0</v>
      </c>
      <c r="BU641" s="16">
        <v>0</v>
      </c>
      <c r="BV641" s="16">
        <v>0</v>
      </c>
      <c r="BW641" s="16">
        <v>6504.1</v>
      </c>
      <c r="BX641" s="16">
        <v>0</v>
      </c>
      <c r="BY641" s="16">
        <v>0</v>
      </c>
      <c r="BZ641" s="16">
        <v>0</v>
      </c>
      <c r="CA641" s="16">
        <v>0</v>
      </c>
      <c r="CB641" s="16">
        <v>0</v>
      </c>
      <c r="CC641" s="16">
        <v>0</v>
      </c>
      <c r="CD641" s="16">
        <v>25706.9</v>
      </c>
      <c r="CE641" s="16">
        <v>0</v>
      </c>
      <c r="CF641" s="16">
        <v>0</v>
      </c>
      <c r="CG641" s="16">
        <v>6813.5</v>
      </c>
      <c r="CH641" s="16">
        <v>0</v>
      </c>
      <c r="CI641" s="16">
        <v>5574.9</v>
      </c>
      <c r="CJ641" s="16">
        <v>76500.800000000003</v>
      </c>
      <c r="CK641" s="16">
        <v>78000</v>
      </c>
      <c r="CL641" s="16">
        <v>1499.2</v>
      </c>
      <c r="CM641" s="16">
        <v>1.92</v>
      </c>
    </row>
    <row r="642" spans="1:91" ht="15" thickBot="1" x14ac:dyDescent="0.35">
      <c r="A642" s="15" t="s">
        <v>109</v>
      </c>
      <c r="B642" s="16">
        <v>0</v>
      </c>
      <c r="C642" s="16">
        <v>0</v>
      </c>
      <c r="D642" s="16">
        <v>0</v>
      </c>
      <c r="E642" s="16">
        <v>0</v>
      </c>
      <c r="F642" s="16">
        <v>7504.5</v>
      </c>
      <c r="G642" s="16">
        <v>0</v>
      </c>
      <c r="H642" s="16">
        <v>938.1</v>
      </c>
      <c r="I642" s="16">
        <v>0</v>
      </c>
      <c r="J642" s="16">
        <v>0</v>
      </c>
      <c r="K642" s="16">
        <v>0</v>
      </c>
      <c r="L642" s="16">
        <v>30018</v>
      </c>
      <c r="M642" s="16">
        <v>2814.2</v>
      </c>
      <c r="N642" s="16">
        <v>0</v>
      </c>
      <c r="O642" s="16">
        <v>0</v>
      </c>
      <c r="P642" s="16">
        <v>0</v>
      </c>
      <c r="Q642" s="16">
        <v>938.1</v>
      </c>
      <c r="R642" s="16">
        <v>0</v>
      </c>
      <c r="S642" s="16">
        <v>0</v>
      </c>
      <c r="T642" s="16">
        <v>22513.5</v>
      </c>
      <c r="U642" s="16">
        <v>938.1</v>
      </c>
      <c r="V642" s="16">
        <v>0</v>
      </c>
      <c r="W642" s="16">
        <v>0</v>
      </c>
      <c r="X642" s="16">
        <v>0</v>
      </c>
      <c r="Y642" s="16">
        <v>5628.4</v>
      </c>
      <c r="Z642" s="16">
        <v>2814.2</v>
      </c>
      <c r="AA642" s="16">
        <v>3752.3</v>
      </c>
      <c r="AB642" s="16">
        <v>77859.199999999997</v>
      </c>
      <c r="AC642" s="16">
        <v>83000</v>
      </c>
      <c r="AD642" s="16">
        <v>5140.8</v>
      </c>
      <c r="AE642" s="16">
        <v>6.19</v>
      </c>
      <c r="BI642" s="15" t="s">
        <v>109</v>
      </c>
      <c r="BJ642" s="16">
        <v>9911.2999999999993</v>
      </c>
      <c r="BK642" s="16">
        <v>14866.4</v>
      </c>
      <c r="BL642" s="16">
        <v>0</v>
      </c>
      <c r="BM642" s="16">
        <v>2787.5</v>
      </c>
      <c r="BN642" s="16">
        <v>0</v>
      </c>
      <c r="BO642" s="16">
        <v>0</v>
      </c>
      <c r="BP642" s="16">
        <v>0</v>
      </c>
      <c r="BQ642" s="16">
        <v>8982.1</v>
      </c>
      <c r="BR642" s="16">
        <v>0</v>
      </c>
      <c r="BS642" s="16">
        <v>6194.7</v>
      </c>
      <c r="BT642" s="16">
        <v>0</v>
      </c>
      <c r="BU642" s="16">
        <v>0</v>
      </c>
      <c r="BV642" s="16">
        <v>0</v>
      </c>
      <c r="BW642" s="16">
        <v>7742.6</v>
      </c>
      <c r="BX642" s="16">
        <v>0</v>
      </c>
      <c r="BY642" s="16">
        <v>0</v>
      </c>
      <c r="BZ642" s="16">
        <v>0</v>
      </c>
      <c r="CA642" s="16">
        <v>0</v>
      </c>
      <c r="CB642" s="16">
        <v>0</v>
      </c>
      <c r="CC642" s="16">
        <v>7123.8</v>
      </c>
      <c r="CD642" s="16">
        <v>25706.9</v>
      </c>
      <c r="CE642" s="16">
        <v>0</v>
      </c>
      <c r="CF642" s="16">
        <v>0</v>
      </c>
      <c r="CG642" s="16">
        <v>6813.5</v>
      </c>
      <c r="CH642" s="16">
        <v>0</v>
      </c>
      <c r="CI642" s="16">
        <v>5574.9</v>
      </c>
      <c r="CJ642" s="16">
        <v>95703.6</v>
      </c>
      <c r="CK642" s="16">
        <v>83000</v>
      </c>
      <c r="CL642" s="16">
        <v>-12703.6</v>
      </c>
      <c r="CM642" s="16">
        <v>-15.31</v>
      </c>
    </row>
    <row r="643" spans="1:91" ht="15" thickBot="1" x14ac:dyDescent="0.35">
      <c r="A643" s="15" t="s">
        <v>110</v>
      </c>
      <c r="B643" s="16">
        <v>0</v>
      </c>
      <c r="C643" s="16">
        <v>6566.4</v>
      </c>
      <c r="D643" s="16">
        <v>0</v>
      </c>
      <c r="E643" s="16">
        <v>0</v>
      </c>
      <c r="F643" s="16">
        <v>7504.5</v>
      </c>
      <c r="G643" s="16">
        <v>0</v>
      </c>
      <c r="H643" s="16">
        <v>938.1</v>
      </c>
      <c r="I643" s="16">
        <v>0</v>
      </c>
      <c r="J643" s="16">
        <v>0</v>
      </c>
      <c r="K643" s="16">
        <v>0</v>
      </c>
      <c r="L643" s="16">
        <v>30018</v>
      </c>
      <c r="M643" s="16">
        <v>2814.2</v>
      </c>
      <c r="N643" s="16">
        <v>5628.4</v>
      </c>
      <c r="O643" s="16">
        <v>0</v>
      </c>
      <c r="P643" s="16">
        <v>938.1</v>
      </c>
      <c r="Q643" s="16">
        <v>938.1</v>
      </c>
      <c r="R643" s="16">
        <v>0</v>
      </c>
      <c r="S643" s="16">
        <v>0</v>
      </c>
      <c r="T643" s="16">
        <v>22513.5</v>
      </c>
      <c r="U643" s="16">
        <v>938.1</v>
      </c>
      <c r="V643" s="16">
        <v>0</v>
      </c>
      <c r="W643" s="16">
        <v>0</v>
      </c>
      <c r="X643" s="16">
        <v>0</v>
      </c>
      <c r="Y643" s="16">
        <v>5628.4</v>
      </c>
      <c r="Z643" s="16">
        <v>2814.2</v>
      </c>
      <c r="AA643" s="16">
        <v>3752.3</v>
      </c>
      <c r="AB643" s="16">
        <v>90992.1</v>
      </c>
      <c r="AC643" s="16">
        <v>97000</v>
      </c>
      <c r="AD643" s="16">
        <v>6007.9</v>
      </c>
      <c r="AE643" s="16">
        <v>6.19</v>
      </c>
      <c r="BI643" s="15" t="s">
        <v>110</v>
      </c>
      <c r="BJ643" s="16">
        <v>9911.2999999999993</v>
      </c>
      <c r="BK643" s="16">
        <v>6504.1</v>
      </c>
      <c r="BL643" s="16">
        <v>0</v>
      </c>
      <c r="BM643" s="16">
        <v>2787.5</v>
      </c>
      <c r="BN643" s="16">
        <v>0</v>
      </c>
      <c r="BO643" s="16">
        <v>0</v>
      </c>
      <c r="BP643" s="16">
        <v>1548.9</v>
      </c>
      <c r="BQ643" s="16">
        <v>8982.1</v>
      </c>
      <c r="BR643" s="16">
        <v>0</v>
      </c>
      <c r="BS643" s="16">
        <v>8362.4</v>
      </c>
      <c r="BT643" s="16">
        <v>309.39999999999998</v>
      </c>
      <c r="BU643" s="16">
        <v>0</v>
      </c>
      <c r="BV643" s="16">
        <v>0</v>
      </c>
      <c r="BW643" s="16">
        <v>6504.1</v>
      </c>
      <c r="BX643" s="16">
        <v>0</v>
      </c>
      <c r="BY643" s="16">
        <v>0</v>
      </c>
      <c r="BZ643" s="16">
        <v>0</v>
      </c>
      <c r="CA643" s="16">
        <v>0</v>
      </c>
      <c r="CB643" s="16">
        <v>0</v>
      </c>
      <c r="CC643" s="16">
        <v>7123.8</v>
      </c>
      <c r="CD643" s="16">
        <v>25706.9</v>
      </c>
      <c r="CE643" s="16">
        <v>0</v>
      </c>
      <c r="CF643" s="16">
        <v>0</v>
      </c>
      <c r="CG643" s="16">
        <v>6813.5</v>
      </c>
      <c r="CH643" s="16">
        <v>0</v>
      </c>
      <c r="CI643" s="16">
        <v>5574.9</v>
      </c>
      <c r="CJ643" s="16">
        <v>90128.7</v>
      </c>
      <c r="CK643" s="16">
        <v>97000</v>
      </c>
      <c r="CL643" s="16">
        <v>6871.3</v>
      </c>
      <c r="CM643" s="16">
        <v>7.08</v>
      </c>
    </row>
    <row r="644" spans="1:91" ht="15" thickBot="1" x14ac:dyDescent="0.35">
      <c r="A644" s="15" t="s">
        <v>111</v>
      </c>
      <c r="B644" s="16">
        <v>0</v>
      </c>
      <c r="C644" s="16">
        <v>6566.4</v>
      </c>
      <c r="D644" s="16">
        <v>0</v>
      </c>
      <c r="E644" s="16">
        <v>0</v>
      </c>
      <c r="F644" s="16">
        <v>7504.5</v>
      </c>
      <c r="G644" s="16">
        <v>0</v>
      </c>
      <c r="H644" s="16">
        <v>938.1</v>
      </c>
      <c r="I644" s="16">
        <v>0</v>
      </c>
      <c r="J644" s="16">
        <v>0</v>
      </c>
      <c r="K644" s="16">
        <v>0</v>
      </c>
      <c r="L644" s="16">
        <v>30018</v>
      </c>
      <c r="M644" s="16">
        <v>2814.2</v>
      </c>
      <c r="N644" s="16">
        <v>0</v>
      </c>
      <c r="O644" s="16">
        <v>0</v>
      </c>
      <c r="P644" s="16">
        <v>938.1</v>
      </c>
      <c r="Q644" s="16">
        <v>938.1</v>
      </c>
      <c r="R644" s="16">
        <v>0</v>
      </c>
      <c r="S644" s="16">
        <v>0</v>
      </c>
      <c r="T644" s="16">
        <v>20637.400000000001</v>
      </c>
      <c r="U644" s="16">
        <v>938.1</v>
      </c>
      <c r="V644" s="16">
        <v>0</v>
      </c>
      <c r="W644" s="16">
        <v>0</v>
      </c>
      <c r="X644" s="16">
        <v>0</v>
      </c>
      <c r="Y644" s="16">
        <v>5628.4</v>
      </c>
      <c r="Z644" s="16">
        <v>2814.2</v>
      </c>
      <c r="AA644" s="16">
        <v>3752.3</v>
      </c>
      <c r="AB644" s="16">
        <v>83487.600000000006</v>
      </c>
      <c r="AC644" s="16">
        <v>89000</v>
      </c>
      <c r="AD644" s="16">
        <v>5512.4</v>
      </c>
      <c r="AE644" s="16">
        <v>6.19</v>
      </c>
      <c r="BI644" s="15" t="s">
        <v>111</v>
      </c>
      <c r="BJ644" s="16">
        <v>9911.2999999999993</v>
      </c>
      <c r="BK644" s="16">
        <v>6504.1</v>
      </c>
      <c r="BL644" s="16">
        <v>0</v>
      </c>
      <c r="BM644" s="16">
        <v>2787.5</v>
      </c>
      <c r="BN644" s="16">
        <v>0</v>
      </c>
      <c r="BO644" s="16">
        <v>3716.6</v>
      </c>
      <c r="BP644" s="16">
        <v>1548.9</v>
      </c>
      <c r="BQ644" s="16">
        <v>8982.1</v>
      </c>
      <c r="BR644" s="16">
        <v>0</v>
      </c>
      <c r="BS644" s="16">
        <v>8362.4</v>
      </c>
      <c r="BT644" s="16">
        <v>309.39999999999998</v>
      </c>
      <c r="BU644" s="16">
        <v>0</v>
      </c>
      <c r="BV644" s="16">
        <v>0</v>
      </c>
      <c r="BW644" s="16">
        <v>6504.1</v>
      </c>
      <c r="BX644" s="16">
        <v>0</v>
      </c>
      <c r="BY644" s="16">
        <v>0</v>
      </c>
      <c r="BZ644" s="16">
        <v>0</v>
      </c>
      <c r="CA644" s="16">
        <v>0</v>
      </c>
      <c r="CB644" s="16">
        <v>0</v>
      </c>
      <c r="CC644" s="16">
        <v>7123.8</v>
      </c>
      <c r="CD644" s="16">
        <v>25706.9</v>
      </c>
      <c r="CE644" s="16">
        <v>0</v>
      </c>
      <c r="CF644" s="16">
        <v>0</v>
      </c>
      <c r="CG644" s="16">
        <v>6813.5</v>
      </c>
      <c r="CH644" s="16">
        <v>0</v>
      </c>
      <c r="CI644" s="16">
        <v>5574.9</v>
      </c>
      <c r="CJ644" s="16">
        <v>93845.3</v>
      </c>
      <c r="CK644" s="16">
        <v>89000</v>
      </c>
      <c r="CL644" s="16">
        <v>-4845.3</v>
      </c>
      <c r="CM644" s="16">
        <v>-5.44</v>
      </c>
    </row>
    <row r="645" spans="1:91" ht="15" thickBot="1" x14ac:dyDescent="0.35">
      <c r="A645" s="15" t="s">
        <v>112</v>
      </c>
      <c r="B645" s="16">
        <v>0</v>
      </c>
      <c r="C645" s="16">
        <v>6566.4</v>
      </c>
      <c r="D645" s="16">
        <v>0</v>
      </c>
      <c r="E645" s="16">
        <v>0</v>
      </c>
      <c r="F645" s="16">
        <v>7504.5</v>
      </c>
      <c r="G645" s="16">
        <v>0</v>
      </c>
      <c r="H645" s="16">
        <v>938.1</v>
      </c>
      <c r="I645" s="16">
        <v>0</v>
      </c>
      <c r="J645" s="16">
        <v>0</v>
      </c>
      <c r="K645" s="16">
        <v>0</v>
      </c>
      <c r="L645" s="16">
        <v>30018</v>
      </c>
      <c r="M645" s="16">
        <v>2814.2</v>
      </c>
      <c r="N645" s="16">
        <v>0</v>
      </c>
      <c r="O645" s="16">
        <v>0</v>
      </c>
      <c r="P645" s="16">
        <v>0</v>
      </c>
      <c r="Q645" s="16">
        <v>938.1</v>
      </c>
      <c r="R645" s="16">
        <v>0</v>
      </c>
      <c r="S645" s="16">
        <v>0</v>
      </c>
      <c r="T645" s="16">
        <v>20637.400000000001</v>
      </c>
      <c r="U645" s="16">
        <v>938.1</v>
      </c>
      <c r="V645" s="16">
        <v>0</v>
      </c>
      <c r="W645" s="16">
        <v>0</v>
      </c>
      <c r="X645" s="16">
        <v>0</v>
      </c>
      <c r="Y645" s="16">
        <v>1876.1</v>
      </c>
      <c r="Z645" s="16">
        <v>2814.2</v>
      </c>
      <c r="AA645" s="16">
        <v>3752.3</v>
      </c>
      <c r="AB645" s="16">
        <v>78797.3</v>
      </c>
      <c r="AC645" s="16">
        <v>84000</v>
      </c>
      <c r="AD645" s="16">
        <v>5202.7</v>
      </c>
      <c r="AE645" s="16">
        <v>6.19</v>
      </c>
      <c r="BI645" s="15" t="s">
        <v>112</v>
      </c>
      <c r="BJ645" s="16">
        <v>9911.2999999999993</v>
      </c>
      <c r="BK645" s="16">
        <v>6504.1</v>
      </c>
      <c r="BL645" s="16">
        <v>0</v>
      </c>
      <c r="BM645" s="16">
        <v>2787.5</v>
      </c>
      <c r="BN645" s="16">
        <v>0</v>
      </c>
      <c r="BO645" s="16">
        <v>3716.6</v>
      </c>
      <c r="BP645" s="16">
        <v>1548.9</v>
      </c>
      <c r="BQ645" s="16">
        <v>8982.1</v>
      </c>
      <c r="BR645" s="16">
        <v>0</v>
      </c>
      <c r="BS645" s="16">
        <v>8362.4</v>
      </c>
      <c r="BT645" s="16">
        <v>309.39999999999998</v>
      </c>
      <c r="BU645" s="16">
        <v>0</v>
      </c>
      <c r="BV645" s="16">
        <v>0</v>
      </c>
      <c r="BW645" s="16">
        <v>7742.6</v>
      </c>
      <c r="BX645" s="16">
        <v>0</v>
      </c>
      <c r="BY645" s="16">
        <v>0</v>
      </c>
      <c r="BZ645" s="16">
        <v>0</v>
      </c>
      <c r="CA645" s="16">
        <v>0</v>
      </c>
      <c r="CB645" s="16">
        <v>0</v>
      </c>
      <c r="CC645" s="16">
        <v>7123.8</v>
      </c>
      <c r="CD645" s="16">
        <v>25706.9</v>
      </c>
      <c r="CE645" s="16">
        <v>0</v>
      </c>
      <c r="CF645" s="16">
        <v>0</v>
      </c>
      <c r="CG645" s="16">
        <v>6813.5</v>
      </c>
      <c r="CH645" s="16">
        <v>0</v>
      </c>
      <c r="CI645" s="16">
        <v>5574.9</v>
      </c>
      <c r="CJ645" s="16">
        <v>95083.9</v>
      </c>
      <c r="CK645" s="16">
        <v>84000</v>
      </c>
      <c r="CL645" s="16">
        <v>-11083.9</v>
      </c>
      <c r="CM645" s="16">
        <v>-13.2</v>
      </c>
    </row>
    <row r="646" spans="1:91" ht="15" thickBot="1" x14ac:dyDescent="0.35">
      <c r="A646" s="15" t="s">
        <v>113</v>
      </c>
      <c r="B646" s="16">
        <v>0</v>
      </c>
      <c r="C646" s="16">
        <v>6566.4</v>
      </c>
      <c r="D646" s="16">
        <v>0</v>
      </c>
      <c r="E646" s="16">
        <v>0</v>
      </c>
      <c r="F646" s="16">
        <v>7504.5</v>
      </c>
      <c r="G646" s="16">
        <v>0</v>
      </c>
      <c r="H646" s="16">
        <v>938.1</v>
      </c>
      <c r="I646" s="16">
        <v>0</v>
      </c>
      <c r="J646" s="16">
        <v>0</v>
      </c>
      <c r="K646" s="16">
        <v>0</v>
      </c>
      <c r="L646" s="16">
        <v>30018</v>
      </c>
      <c r="M646" s="16">
        <v>2814.2</v>
      </c>
      <c r="N646" s="16">
        <v>0</v>
      </c>
      <c r="O646" s="16">
        <v>0</v>
      </c>
      <c r="P646" s="16">
        <v>0</v>
      </c>
      <c r="Q646" s="16">
        <v>938.1</v>
      </c>
      <c r="R646" s="16">
        <v>0</v>
      </c>
      <c r="S646" s="16">
        <v>0</v>
      </c>
      <c r="T646" s="16">
        <v>19699.3</v>
      </c>
      <c r="U646" s="16">
        <v>938.1</v>
      </c>
      <c r="V646" s="16">
        <v>0</v>
      </c>
      <c r="W646" s="16">
        <v>0</v>
      </c>
      <c r="X646" s="16">
        <v>0</v>
      </c>
      <c r="Y646" s="16">
        <v>5628.4</v>
      </c>
      <c r="Z646" s="16">
        <v>2814.2</v>
      </c>
      <c r="AA646" s="16">
        <v>3752.3</v>
      </c>
      <c r="AB646" s="16">
        <v>81611.5</v>
      </c>
      <c r="AC646" s="16">
        <v>87000</v>
      </c>
      <c r="AD646" s="16">
        <v>5388.5</v>
      </c>
      <c r="AE646" s="16">
        <v>6.19</v>
      </c>
      <c r="BI646" s="15" t="s">
        <v>113</v>
      </c>
      <c r="BJ646" s="16">
        <v>9911.2999999999993</v>
      </c>
      <c r="BK646" s="16">
        <v>6504.1</v>
      </c>
      <c r="BL646" s="16">
        <v>0</v>
      </c>
      <c r="BM646" s="16">
        <v>2787.5</v>
      </c>
      <c r="BN646" s="16">
        <v>0</v>
      </c>
      <c r="BO646" s="16">
        <v>3716.6</v>
      </c>
      <c r="BP646" s="16">
        <v>1548.9</v>
      </c>
      <c r="BQ646" s="16">
        <v>12388.4</v>
      </c>
      <c r="BR646" s="16">
        <v>0</v>
      </c>
      <c r="BS646" s="16">
        <v>8362.4</v>
      </c>
      <c r="BT646" s="16">
        <v>309.39999999999998</v>
      </c>
      <c r="BU646" s="16">
        <v>0</v>
      </c>
      <c r="BV646" s="16">
        <v>0</v>
      </c>
      <c r="BW646" s="16">
        <v>7742.6</v>
      </c>
      <c r="BX646" s="16">
        <v>0</v>
      </c>
      <c r="BY646" s="16">
        <v>0</v>
      </c>
      <c r="BZ646" s="16">
        <v>0</v>
      </c>
      <c r="CA646" s="16">
        <v>0</v>
      </c>
      <c r="CB646" s="16">
        <v>0</v>
      </c>
      <c r="CC646" s="16">
        <v>7123.8</v>
      </c>
      <c r="CD646" s="16">
        <v>25706.9</v>
      </c>
      <c r="CE646" s="16">
        <v>0</v>
      </c>
      <c r="CF646" s="16">
        <v>0</v>
      </c>
      <c r="CG646" s="16">
        <v>6813.5</v>
      </c>
      <c r="CH646" s="16">
        <v>0</v>
      </c>
      <c r="CI646" s="16">
        <v>5574.9</v>
      </c>
      <c r="CJ646" s="16">
        <v>98490.2</v>
      </c>
      <c r="CK646" s="16">
        <v>87000</v>
      </c>
      <c r="CL646" s="16">
        <v>-11490.2</v>
      </c>
      <c r="CM646" s="16">
        <v>-13.21</v>
      </c>
    </row>
    <row r="647" spans="1:91" ht="15" thickBot="1" x14ac:dyDescent="0.35">
      <c r="A647" s="15" t="s">
        <v>114</v>
      </c>
      <c r="B647" s="16">
        <v>0</v>
      </c>
      <c r="C647" s="16">
        <v>6566.4</v>
      </c>
      <c r="D647" s="16">
        <v>0</v>
      </c>
      <c r="E647" s="16">
        <v>0</v>
      </c>
      <c r="F647" s="16">
        <v>7504.5</v>
      </c>
      <c r="G647" s="16">
        <v>0</v>
      </c>
      <c r="H647" s="16">
        <v>938.1</v>
      </c>
      <c r="I647" s="16">
        <v>0</v>
      </c>
      <c r="J647" s="16">
        <v>0</v>
      </c>
      <c r="K647" s="16">
        <v>0</v>
      </c>
      <c r="L647" s="16">
        <v>30018</v>
      </c>
      <c r="M647" s="16">
        <v>2814.2</v>
      </c>
      <c r="N647" s="16">
        <v>0</v>
      </c>
      <c r="O647" s="16">
        <v>0</v>
      </c>
      <c r="P647" s="16">
        <v>0</v>
      </c>
      <c r="Q647" s="16">
        <v>938.1</v>
      </c>
      <c r="R647" s="16">
        <v>0</v>
      </c>
      <c r="S647" s="16">
        <v>0</v>
      </c>
      <c r="T647" s="16">
        <v>22513.5</v>
      </c>
      <c r="U647" s="16">
        <v>938.1</v>
      </c>
      <c r="V647" s="16">
        <v>0</v>
      </c>
      <c r="W647" s="16">
        <v>0</v>
      </c>
      <c r="X647" s="16">
        <v>0</v>
      </c>
      <c r="Y647" s="16">
        <v>5628.4</v>
      </c>
      <c r="Z647" s="16">
        <v>2814.2</v>
      </c>
      <c r="AA647" s="16">
        <v>4690.3</v>
      </c>
      <c r="AB647" s="16">
        <v>85363.7</v>
      </c>
      <c r="AC647" s="16">
        <v>88000</v>
      </c>
      <c r="AD647" s="16">
        <v>2636.3</v>
      </c>
      <c r="AE647" s="16">
        <v>3</v>
      </c>
      <c r="BI647" s="15" t="s">
        <v>114</v>
      </c>
      <c r="BJ647" s="16">
        <v>9911.2999999999993</v>
      </c>
      <c r="BK647" s="16">
        <v>6504.1</v>
      </c>
      <c r="BL647" s="16">
        <v>0</v>
      </c>
      <c r="BM647" s="16">
        <v>2787.5</v>
      </c>
      <c r="BN647" s="16">
        <v>0</v>
      </c>
      <c r="BO647" s="16">
        <v>0</v>
      </c>
      <c r="BP647" s="16">
        <v>619.70000000000005</v>
      </c>
      <c r="BQ647" s="16">
        <v>8982.1</v>
      </c>
      <c r="BR647" s="16">
        <v>0</v>
      </c>
      <c r="BS647" s="16">
        <v>8362.4</v>
      </c>
      <c r="BT647" s="16">
        <v>0</v>
      </c>
      <c r="BU647" s="16">
        <v>0</v>
      </c>
      <c r="BV647" s="16">
        <v>0</v>
      </c>
      <c r="BW647" s="16">
        <v>7742.6</v>
      </c>
      <c r="BX647" s="16">
        <v>0</v>
      </c>
      <c r="BY647" s="16">
        <v>0</v>
      </c>
      <c r="BZ647" s="16">
        <v>0</v>
      </c>
      <c r="CA647" s="16">
        <v>0</v>
      </c>
      <c r="CB647" s="16">
        <v>0</v>
      </c>
      <c r="CC647" s="16">
        <v>0</v>
      </c>
      <c r="CD647" s="16">
        <v>25706.9</v>
      </c>
      <c r="CE647" s="16">
        <v>0</v>
      </c>
      <c r="CF647" s="16">
        <v>0</v>
      </c>
      <c r="CG647" s="16">
        <v>6813.5</v>
      </c>
      <c r="CH647" s="16">
        <v>0</v>
      </c>
      <c r="CI647" s="16">
        <v>5574.9</v>
      </c>
      <c r="CJ647" s="16">
        <v>83004.899999999994</v>
      </c>
      <c r="CK647" s="16">
        <v>88000</v>
      </c>
      <c r="CL647" s="16">
        <v>4995.1000000000004</v>
      </c>
      <c r="CM647" s="16">
        <v>5.68</v>
      </c>
    </row>
    <row r="648" spans="1:91" ht="15" thickBot="1" x14ac:dyDescent="0.35">
      <c r="A648" s="15" t="s">
        <v>115</v>
      </c>
      <c r="B648" s="16">
        <v>0</v>
      </c>
      <c r="C648" s="16">
        <v>6566.4</v>
      </c>
      <c r="D648" s="16">
        <v>0</v>
      </c>
      <c r="E648" s="16">
        <v>0</v>
      </c>
      <c r="F648" s="16">
        <v>7504.5</v>
      </c>
      <c r="G648" s="16">
        <v>0</v>
      </c>
      <c r="H648" s="16">
        <v>938.1</v>
      </c>
      <c r="I648" s="16">
        <v>0</v>
      </c>
      <c r="J648" s="16">
        <v>0</v>
      </c>
      <c r="K648" s="16">
        <v>0</v>
      </c>
      <c r="L648" s="16">
        <v>31894.1</v>
      </c>
      <c r="M648" s="16">
        <v>2814.2</v>
      </c>
      <c r="N648" s="16">
        <v>0</v>
      </c>
      <c r="O648" s="16">
        <v>0</v>
      </c>
      <c r="P648" s="16">
        <v>938.1</v>
      </c>
      <c r="Q648" s="16">
        <v>938.1</v>
      </c>
      <c r="R648" s="16">
        <v>0</v>
      </c>
      <c r="S648" s="16">
        <v>0</v>
      </c>
      <c r="T648" s="16">
        <v>20637.400000000001</v>
      </c>
      <c r="U648" s="16">
        <v>938.1</v>
      </c>
      <c r="V648" s="16">
        <v>0</v>
      </c>
      <c r="W648" s="16">
        <v>0</v>
      </c>
      <c r="X648" s="16">
        <v>0</v>
      </c>
      <c r="Y648" s="16">
        <v>5628.4</v>
      </c>
      <c r="Z648" s="16">
        <v>15009</v>
      </c>
      <c r="AA648" s="16">
        <v>3752.3</v>
      </c>
      <c r="AB648" s="16">
        <v>97558.5</v>
      </c>
      <c r="AC648" s="16">
        <v>90000</v>
      </c>
      <c r="AD648" s="16">
        <v>-7558.5</v>
      </c>
      <c r="AE648" s="16">
        <v>-8.4</v>
      </c>
      <c r="BI648" s="15" t="s">
        <v>115</v>
      </c>
      <c r="BJ648" s="16">
        <v>1548.9</v>
      </c>
      <c r="BK648" s="16">
        <v>6504.1</v>
      </c>
      <c r="BL648" s="16">
        <v>0</v>
      </c>
      <c r="BM648" s="16">
        <v>2787.5</v>
      </c>
      <c r="BN648" s="16">
        <v>0</v>
      </c>
      <c r="BO648" s="16">
        <v>3716.6</v>
      </c>
      <c r="BP648" s="16">
        <v>619.70000000000005</v>
      </c>
      <c r="BQ648" s="16">
        <v>8982.1</v>
      </c>
      <c r="BR648" s="16">
        <v>0</v>
      </c>
      <c r="BS648" s="16">
        <v>8362.4</v>
      </c>
      <c r="BT648" s="16">
        <v>0</v>
      </c>
      <c r="BU648" s="16">
        <v>0</v>
      </c>
      <c r="BV648" s="16">
        <v>0</v>
      </c>
      <c r="BW648" s="16">
        <v>6504.1</v>
      </c>
      <c r="BX648" s="16">
        <v>0</v>
      </c>
      <c r="BY648" s="16">
        <v>0</v>
      </c>
      <c r="BZ648" s="16">
        <v>0</v>
      </c>
      <c r="CA648" s="16">
        <v>0</v>
      </c>
      <c r="CB648" s="16">
        <v>0</v>
      </c>
      <c r="CC648" s="16">
        <v>7123.8</v>
      </c>
      <c r="CD648" s="16">
        <v>25706.9</v>
      </c>
      <c r="CE648" s="16">
        <v>0</v>
      </c>
      <c r="CF648" s="16">
        <v>0</v>
      </c>
      <c r="CG648" s="16">
        <v>6813.5</v>
      </c>
      <c r="CH648" s="16">
        <v>0</v>
      </c>
      <c r="CI648" s="16">
        <v>5574.9</v>
      </c>
      <c r="CJ648" s="16">
        <v>84244.4</v>
      </c>
      <c r="CK648" s="16">
        <v>90000</v>
      </c>
      <c r="CL648" s="16">
        <v>5755.6</v>
      </c>
      <c r="CM648" s="16">
        <v>6.4</v>
      </c>
    </row>
    <row r="649" spans="1:91" ht="15" thickBot="1" x14ac:dyDescent="0.35">
      <c r="A649" s="15" t="s">
        <v>116</v>
      </c>
      <c r="B649" s="16">
        <v>0</v>
      </c>
      <c r="C649" s="16">
        <v>6566.4</v>
      </c>
      <c r="D649" s="16">
        <v>0</v>
      </c>
      <c r="E649" s="16">
        <v>0</v>
      </c>
      <c r="F649" s="16">
        <v>7504.5</v>
      </c>
      <c r="G649" s="16">
        <v>0</v>
      </c>
      <c r="H649" s="16">
        <v>938.1</v>
      </c>
      <c r="I649" s="16">
        <v>0</v>
      </c>
      <c r="J649" s="16">
        <v>0</v>
      </c>
      <c r="K649" s="16">
        <v>0</v>
      </c>
      <c r="L649" s="16">
        <v>30018</v>
      </c>
      <c r="M649" s="16">
        <v>2814.2</v>
      </c>
      <c r="N649" s="16">
        <v>0</v>
      </c>
      <c r="O649" s="16">
        <v>0</v>
      </c>
      <c r="P649" s="16">
        <v>938.1</v>
      </c>
      <c r="Q649" s="16">
        <v>938.1</v>
      </c>
      <c r="R649" s="16">
        <v>0</v>
      </c>
      <c r="S649" s="16">
        <v>0</v>
      </c>
      <c r="T649" s="16">
        <v>22513.5</v>
      </c>
      <c r="U649" s="16">
        <v>938.1</v>
      </c>
      <c r="V649" s="16">
        <v>0</v>
      </c>
      <c r="W649" s="16">
        <v>0</v>
      </c>
      <c r="X649" s="16">
        <v>0</v>
      </c>
      <c r="Y649" s="16">
        <v>5628.4</v>
      </c>
      <c r="Z649" s="16">
        <v>2814.2</v>
      </c>
      <c r="AA649" s="16">
        <v>3752.3</v>
      </c>
      <c r="AB649" s="16">
        <v>85363.7</v>
      </c>
      <c r="AC649" s="16">
        <v>91000</v>
      </c>
      <c r="AD649" s="16">
        <v>5636.3</v>
      </c>
      <c r="AE649" s="16">
        <v>6.19</v>
      </c>
      <c r="BI649" s="15" t="s">
        <v>116</v>
      </c>
      <c r="BJ649" s="16">
        <v>1548.9</v>
      </c>
      <c r="BK649" s="16">
        <v>6504.1</v>
      </c>
      <c r="BL649" s="16">
        <v>0</v>
      </c>
      <c r="BM649" s="16">
        <v>2787.5</v>
      </c>
      <c r="BN649" s="16">
        <v>0</v>
      </c>
      <c r="BO649" s="16">
        <v>3716.6</v>
      </c>
      <c r="BP649" s="16">
        <v>619.70000000000005</v>
      </c>
      <c r="BQ649" s="16">
        <v>8982.1</v>
      </c>
      <c r="BR649" s="16">
        <v>0</v>
      </c>
      <c r="BS649" s="16">
        <v>8362.4</v>
      </c>
      <c r="BT649" s="16">
        <v>309.39999999999998</v>
      </c>
      <c r="BU649" s="16">
        <v>0</v>
      </c>
      <c r="BV649" s="16">
        <v>0</v>
      </c>
      <c r="BW649" s="16">
        <v>6504.1</v>
      </c>
      <c r="BX649" s="16">
        <v>0</v>
      </c>
      <c r="BY649" s="16">
        <v>0</v>
      </c>
      <c r="BZ649" s="16">
        <v>0</v>
      </c>
      <c r="CA649" s="16">
        <v>0</v>
      </c>
      <c r="CB649" s="16">
        <v>0</v>
      </c>
      <c r="CC649" s="16">
        <v>7123.8</v>
      </c>
      <c r="CD649" s="16">
        <v>25706.9</v>
      </c>
      <c r="CE649" s="16">
        <v>0</v>
      </c>
      <c r="CF649" s="16">
        <v>0</v>
      </c>
      <c r="CG649" s="16">
        <v>6813.5</v>
      </c>
      <c r="CH649" s="16">
        <v>0</v>
      </c>
      <c r="CI649" s="16">
        <v>5574.9</v>
      </c>
      <c r="CJ649" s="16">
        <v>84553.8</v>
      </c>
      <c r="CK649" s="16">
        <v>91000</v>
      </c>
      <c r="CL649" s="16">
        <v>6446.2</v>
      </c>
      <c r="CM649" s="16">
        <v>7.08</v>
      </c>
    </row>
    <row r="650" spans="1:91" ht="15" thickBot="1" x14ac:dyDescent="0.35">
      <c r="A650" s="15" t="s">
        <v>117</v>
      </c>
      <c r="B650" s="16">
        <v>0</v>
      </c>
      <c r="C650" s="16">
        <v>6566.4</v>
      </c>
      <c r="D650" s="16">
        <v>0</v>
      </c>
      <c r="E650" s="16">
        <v>0</v>
      </c>
      <c r="F650" s="16">
        <v>7504.5</v>
      </c>
      <c r="G650" s="16">
        <v>0</v>
      </c>
      <c r="H650" s="16">
        <v>938.1</v>
      </c>
      <c r="I650" s="16">
        <v>0</v>
      </c>
      <c r="J650" s="16">
        <v>0</v>
      </c>
      <c r="K650" s="16">
        <v>0</v>
      </c>
      <c r="L650" s="16">
        <v>30018</v>
      </c>
      <c r="M650" s="16">
        <v>2814.2</v>
      </c>
      <c r="N650" s="16">
        <v>2814.2</v>
      </c>
      <c r="O650" s="16">
        <v>0</v>
      </c>
      <c r="P650" s="16">
        <v>0</v>
      </c>
      <c r="Q650" s="16">
        <v>938.1</v>
      </c>
      <c r="R650" s="16">
        <v>0</v>
      </c>
      <c r="S650" s="16">
        <v>0</v>
      </c>
      <c r="T650" s="16">
        <v>22513.5</v>
      </c>
      <c r="U650" s="16">
        <v>938.1</v>
      </c>
      <c r="V650" s="16">
        <v>0</v>
      </c>
      <c r="W650" s="16">
        <v>0</v>
      </c>
      <c r="X650" s="16">
        <v>0</v>
      </c>
      <c r="Y650" s="16">
        <v>1876.1</v>
      </c>
      <c r="Z650" s="16">
        <v>0</v>
      </c>
      <c r="AA650" s="16">
        <v>3752.3</v>
      </c>
      <c r="AB650" s="16">
        <v>80673.399999999994</v>
      </c>
      <c r="AC650" s="16">
        <v>86000</v>
      </c>
      <c r="AD650" s="16">
        <v>5326.6</v>
      </c>
      <c r="AE650" s="16">
        <v>6.19</v>
      </c>
      <c r="BI650" s="15" t="s">
        <v>117</v>
      </c>
      <c r="BJ650" s="16">
        <v>1548.9</v>
      </c>
      <c r="BK650" s="16">
        <v>6504.1</v>
      </c>
      <c r="BL650" s="16">
        <v>0</v>
      </c>
      <c r="BM650" s="16">
        <v>2787.5</v>
      </c>
      <c r="BN650" s="16">
        <v>0</v>
      </c>
      <c r="BO650" s="16">
        <v>0</v>
      </c>
      <c r="BP650" s="16">
        <v>619.70000000000005</v>
      </c>
      <c r="BQ650" s="16">
        <v>8982.1</v>
      </c>
      <c r="BR650" s="16">
        <v>0</v>
      </c>
      <c r="BS650" s="16">
        <v>6194.7</v>
      </c>
      <c r="BT650" s="16">
        <v>309.39999999999998</v>
      </c>
      <c r="BU650" s="16">
        <v>0</v>
      </c>
      <c r="BV650" s="16">
        <v>0</v>
      </c>
      <c r="BW650" s="16">
        <v>7742.6</v>
      </c>
      <c r="BX650" s="16">
        <v>0</v>
      </c>
      <c r="BY650" s="16">
        <v>0</v>
      </c>
      <c r="BZ650" s="16">
        <v>0</v>
      </c>
      <c r="CA650" s="16">
        <v>0</v>
      </c>
      <c r="CB650" s="16">
        <v>0</v>
      </c>
      <c r="CC650" s="16">
        <v>7123.8</v>
      </c>
      <c r="CD650" s="16">
        <v>25706.9</v>
      </c>
      <c r="CE650" s="16">
        <v>0</v>
      </c>
      <c r="CF650" s="16">
        <v>0</v>
      </c>
      <c r="CG650" s="16">
        <v>6813.5</v>
      </c>
      <c r="CH650" s="16">
        <v>0</v>
      </c>
      <c r="CI650" s="16">
        <v>5574.9</v>
      </c>
      <c r="CJ650" s="16">
        <v>79908</v>
      </c>
      <c r="CK650" s="16">
        <v>86000</v>
      </c>
      <c r="CL650" s="16">
        <v>6092</v>
      </c>
      <c r="CM650" s="16">
        <v>7.08</v>
      </c>
    </row>
    <row r="651" spans="1:91" ht="15" thickBot="1" x14ac:dyDescent="0.35">
      <c r="A651" s="15" t="s">
        <v>118</v>
      </c>
      <c r="B651" s="16">
        <v>0</v>
      </c>
      <c r="C651" s="16">
        <v>6566.4</v>
      </c>
      <c r="D651" s="16">
        <v>0</v>
      </c>
      <c r="E651" s="16">
        <v>0</v>
      </c>
      <c r="F651" s="16">
        <v>7504.5</v>
      </c>
      <c r="G651" s="16">
        <v>0</v>
      </c>
      <c r="H651" s="16">
        <v>938.1</v>
      </c>
      <c r="I651" s="16">
        <v>0</v>
      </c>
      <c r="J651" s="16">
        <v>0</v>
      </c>
      <c r="K651" s="16">
        <v>0</v>
      </c>
      <c r="L651" s="16">
        <v>31894.1</v>
      </c>
      <c r="M651" s="16">
        <v>2814.2</v>
      </c>
      <c r="N651" s="16">
        <v>0</v>
      </c>
      <c r="O651" s="16">
        <v>0</v>
      </c>
      <c r="P651" s="16">
        <v>0</v>
      </c>
      <c r="Q651" s="16">
        <v>938.1</v>
      </c>
      <c r="R651" s="16">
        <v>0</v>
      </c>
      <c r="S651" s="16">
        <v>0</v>
      </c>
      <c r="T651" s="16">
        <v>22513.5</v>
      </c>
      <c r="U651" s="16">
        <v>938.1</v>
      </c>
      <c r="V651" s="16">
        <v>0</v>
      </c>
      <c r="W651" s="16">
        <v>0</v>
      </c>
      <c r="X651" s="16">
        <v>0</v>
      </c>
      <c r="Y651" s="16">
        <v>5628.4</v>
      </c>
      <c r="Z651" s="16">
        <v>0</v>
      </c>
      <c r="AA651" s="16">
        <v>3752.3</v>
      </c>
      <c r="AB651" s="16">
        <v>83487.600000000006</v>
      </c>
      <c r="AC651" s="16">
        <v>89000</v>
      </c>
      <c r="AD651" s="16">
        <v>5512.4</v>
      </c>
      <c r="AE651" s="16">
        <v>6.19</v>
      </c>
      <c r="BI651" s="15" t="s">
        <v>118</v>
      </c>
      <c r="BJ651" s="16">
        <v>1548.9</v>
      </c>
      <c r="BK651" s="16">
        <v>6504.1</v>
      </c>
      <c r="BL651" s="16">
        <v>0</v>
      </c>
      <c r="BM651" s="16">
        <v>2787.5</v>
      </c>
      <c r="BN651" s="16">
        <v>0</v>
      </c>
      <c r="BO651" s="16">
        <v>0</v>
      </c>
      <c r="BP651" s="16">
        <v>1548.9</v>
      </c>
      <c r="BQ651" s="16">
        <v>8982.1</v>
      </c>
      <c r="BR651" s="16">
        <v>0</v>
      </c>
      <c r="BS651" s="16">
        <v>8362.4</v>
      </c>
      <c r="BT651" s="16">
        <v>0</v>
      </c>
      <c r="BU651" s="16">
        <v>0</v>
      </c>
      <c r="BV651" s="16">
        <v>0</v>
      </c>
      <c r="BW651" s="16">
        <v>7742.6</v>
      </c>
      <c r="BX651" s="16">
        <v>0</v>
      </c>
      <c r="BY651" s="16">
        <v>0</v>
      </c>
      <c r="BZ651" s="16">
        <v>0</v>
      </c>
      <c r="CA651" s="16">
        <v>0</v>
      </c>
      <c r="CB651" s="16">
        <v>0</v>
      </c>
      <c r="CC651" s="16">
        <v>7123.8</v>
      </c>
      <c r="CD651" s="16">
        <v>25706.9</v>
      </c>
      <c r="CE651" s="16">
        <v>0</v>
      </c>
      <c r="CF651" s="16">
        <v>0</v>
      </c>
      <c r="CG651" s="16">
        <v>6813.5</v>
      </c>
      <c r="CH651" s="16">
        <v>0</v>
      </c>
      <c r="CI651" s="16">
        <v>5574.9</v>
      </c>
      <c r="CJ651" s="16">
        <v>82695.5</v>
      </c>
      <c r="CK651" s="16">
        <v>89000</v>
      </c>
      <c r="CL651" s="16">
        <v>6304.5</v>
      </c>
      <c r="CM651" s="16">
        <v>7.08</v>
      </c>
    </row>
    <row r="652" spans="1:91" ht="15" thickBot="1" x14ac:dyDescent="0.35">
      <c r="A652" s="15" t="s">
        <v>119</v>
      </c>
      <c r="B652" s="16">
        <v>0</v>
      </c>
      <c r="C652" s="16">
        <v>6566.4</v>
      </c>
      <c r="D652" s="16">
        <v>0</v>
      </c>
      <c r="E652" s="16">
        <v>0</v>
      </c>
      <c r="F652" s="16">
        <v>7504.5</v>
      </c>
      <c r="G652" s="16">
        <v>0</v>
      </c>
      <c r="H652" s="16">
        <v>938.1</v>
      </c>
      <c r="I652" s="16">
        <v>0</v>
      </c>
      <c r="J652" s="16">
        <v>0</v>
      </c>
      <c r="K652" s="16">
        <v>0</v>
      </c>
      <c r="L652" s="16">
        <v>30018</v>
      </c>
      <c r="M652" s="16">
        <v>2814.2</v>
      </c>
      <c r="N652" s="16">
        <v>2814.2</v>
      </c>
      <c r="O652" s="16">
        <v>0</v>
      </c>
      <c r="P652" s="16">
        <v>0</v>
      </c>
      <c r="Q652" s="16">
        <v>938.1</v>
      </c>
      <c r="R652" s="16">
        <v>0</v>
      </c>
      <c r="S652" s="16">
        <v>0</v>
      </c>
      <c r="T652" s="16">
        <v>20637.400000000001</v>
      </c>
      <c r="U652" s="16">
        <v>938.1</v>
      </c>
      <c r="V652" s="16">
        <v>0</v>
      </c>
      <c r="W652" s="16">
        <v>0</v>
      </c>
      <c r="X652" s="16">
        <v>0</v>
      </c>
      <c r="Y652" s="16">
        <v>5628.4</v>
      </c>
      <c r="Z652" s="16">
        <v>2814.2</v>
      </c>
      <c r="AA652" s="16">
        <v>3752.3</v>
      </c>
      <c r="AB652" s="16">
        <v>85363.7</v>
      </c>
      <c r="AC652" s="16">
        <v>83000</v>
      </c>
      <c r="AD652" s="16">
        <v>-2363.6999999999998</v>
      </c>
      <c r="AE652" s="16">
        <v>-2.85</v>
      </c>
      <c r="BI652" s="15" t="s">
        <v>119</v>
      </c>
      <c r="BJ652" s="16">
        <v>1548.9</v>
      </c>
      <c r="BK652" s="16">
        <v>6504.1</v>
      </c>
      <c r="BL652" s="16">
        <v>0</v>
      </c>
      <c r="BM652" s="16">
        <v>2787.5</v>
      </c>
      <c r="BN652" s="16">
        <v>0</v>
      </c>
      <c r="BO652" s="16">
        <v>3716.6</v>
      </c>
      <c r="BP652" s="16">
        <v>619.70000000000005</v>
      </c>
      <c r="BQ652" s="16">
        <v>8982.1</v>
      </c>
      <c r="BR652" s="16">
        <v>0</v>
      </c>
      <c r="BS652" s="16">
        <v>8362.4</v>
      </c>
      <c r="BT652" s="16">
        <v>0</v>
      </c>
      <c r="BU652" s="16">
        <v>0</v>
      </c>
      <c r="BV652" s="16">
        <v>0</v>
      </c>
      <c r="BW652" s="16">
        <v>6504.1</v>
      </c>
      <c r="BX652" s="16">
        <v>0</v>
      </c>
      <c r="BY652" s="16">
        <v>0</v>
      </c>
      <c r="BZ652" s="16">
        <v>0</v>
      </c>
      <c r="CA652" s="16">
        <v>0</v>
      </c>
      <c r="CB652" s="16">
        <v>0</v>
      </c>
      <c r="CC652" s="16">
        <v>0</v>
      </c>
      <c r="CD652" s="16">
        <v>25706.9</v>
      </c>
      <c r="CE652" s="16">
        <v>0</v>
      </c>
      <c r="CF652" s="16">
        <v>0</v>
      </c>
      <c r="CG652" s="16">
        <v>6813.5</v>
      </c>
      <c r="CH652" s="16">
        <v>0</v>
      </c>
      <c r="CI652" s="16">
        <v>5574.9</v>
      </c>
      <c r="CJ652" s="16">
        <v>77120.600000000006</v>
      </c>
      <c r="CK652" s="16">
        <v>83000</v>
      </c>
      <c r="CL652" s="16">
        <v>5879.4</v>
      </c>
      <c r="CM652" s="16">
        <v>7.08</v>
      </c>
    </row>
    <row r="653" spans="1:91" ht="15" thickBot="1" x14ac:dyDescent="0.35">
      <c r="A653" s="15" t="s">
        <v>120</v>
      </c>
      <c r="B653" s="16">
        <v>0</v>
      </c>
      <c r="C653" s="16">
        <v>6566.4</v>
      </c>
      <c r="D653" s="16">
        <v>0</v>
      </c>
      <c r="E653" s="16">
        <v>0</v>
      </c>
      <c r="F653" s="16">
        <v>7504.5</v>
      </c>
      <c r="G653" s="16">
        <v>0</v>
      </c>
      <c r="H653" s="16">
        <v>938.1</v>
      </c>
      <c r="I653" s="16">
        <v>0</v>
      </c>
      <c r="J653" s="16">
        <v>0</v>
      </c>
      <c r="K653" s="16">
        <v>0</v>
      </c>
      <c r="L653" s="16">
        <v>31894.1</v>
      </c>
      <c r="M653" s="16">
        <v>2814.2</v>
      </c>
      <c r="N653" s="16">
        <v>0</v>
      </c>
      <c r="O653" s="16">
        <v>0</v>
      </c>
      <c r="P653" s="16">
        <v>938.1</v>
      </c>
      <c r="Q653" s="16">
        <v>938.1</v>
      </c>
      <c r="R653" s="16">
        <v>0</v>
      </c>
      <c r="S653" s="16">
        <v>0</v>
      </c>
      <c r="T653" s="16">
        <v>22513.5</v>
      </c>
      <c r="U653" s="16">
        <v>938.1</v>
      </c>
      <c r="V653" s="16">
        <v>0</v>
      </c>
      <c r="W653" s="16">
        <v>0</v>
      </c>
      <c r="X653" s="16">
        <v>0</v>
      </c>
      <c r="Y653" s="16">
        <v>5628.4</v>
      </c>
      <c r="Z653" s="16">
        <v>2814.2</v>
      </c>
      <c r="AA653" s="16">
        <v>3752.3</v>
      </c>
      <c r="AB653" s="16">
        <v>87239.9</v>
      </c>
      <c r="AC653" s="16">
        <v>84000</v>
      </c>
      <c r="AD653" s="16">
        <v>-3239.9</v>
      </c>
      <c r="AE653" s="16">
        <v>-3.86</v>
      </c>
      <c r="BI653" s="15" t="s">
        <v>120</v>
      </c>
      <c r="BJ653" s="16">
        <v>9911.2999999999993</v>
      </c>
      <c r="BK653" s="16">
        <v>6504.1</v>
      </c>
      <c r="BL653" s="16">
        <v>0</v>
      </c>
      <c r="BM653" s="16">
        <v>0</v>
      </c>
      <c r="BN653" s="16">
        <v>0</v>
      </c>
      <c r="BO653" s="16">
        <v>3716.6</v>
      </c>
      <c r="BP653" s="16">
        <v>0</v>
      </c>
      <c r="BQ653" s="16">
        <v>8982.1</v>
      </c>
      <c r="BR653" s="16">
        <v>0</v>
      </c>
      <c r="BS653" s="16">
        <v>6194.7</v>
      </c>
      <c r="BT653" s="16">
        <v>0</v>
      </c>
      <c r="BU653" s="16">
        <v>0</v>
      </c>
      <c r="BV653" s="16">
        <v>0</v>
      </c>
      <c r="BW653" s="16">
        <v>6504.1</v>
      </c>
      <c r="BX653" s="16">
        <v>0</v>
      </c>
      <c r="BY653" s="16">
        <v>0</v>
      </c>
      <c r="BZ653" s="16">
        <v>0</v>
      </c>
      <c r="CA653" s="16">
        <v>0</v>
      </c>
      <c r="CB653" s="16">
        <v>0</v>
      </c>
      <c r="CC653" s="16">
        <v>7123.8</v>
      </c>
      <c r="CD653" s="16">
        <v>25706.9</v>
      </c>
      <c r="CE653" s="16">
        <v>0</v>
      </c>
      <c r="CF653" s="16">
        <v>0</v>
      </c>
      <c r="CG653" s="16">
        <v>0</v>
      </c>
      <c r="CH653" s="16">
        <v>0</v>
      </c>
      <c r="CI653" s="16">
        <v>5574.9</v>
      </c>
      <c r="CJ653" s="16">
        <v>80218.399999999994</v>
      </c>
      <c r="CK653" s="16">
        <v>84000</v>
      </c>
      <c r="CL653" s="16">
        <v>3781.6</v>
      </c>
      <c r="CM653" s="16">
        <v>4.5</v>
      </c>
    </row>
    <row r="654" spans="1:91" ht="15" thickBot="1" x14ac:dyDescent="0.35">
      <c r="A654" s="15" t="s">
        <v>121</v>
      </c>
      <c r="B654" s="16">
        <v>0</v>
      </c>
      <c r="C654" s="16">
        <v>0</v>
      </c>
      <c r="D654" s="16">
        <v>0</v>
      </c>
      <c r="E654" s="16">
        <v>0</v>
      </c>
      <c r="F654" s="16">
        <v>7504.5</v>
      </c>
      <c r="G654" s="16">
        <v>0</v>
      </c>
      <c r="H654" s="16">
        <v>938.1</v>
      </c>
      <c r="I654" s="16">
        <v>0</v>
      </c>
      <c r="J654" s="16">
        <v>0</v>
      </c>
      <c r="K654" s="16">
        <v>0</v>
      </c>
      <c r="L654" s="16">
        <v>30018</v>
      </c>
      <c r="M654" s="16">
        <v>2814.2</v>
      </c>
      <c r="N654" s="16">
        <v>0</v>
      </c>
      <c r="O654" s="16">
        <v>0</v>
      </c>
      <c r="P654" s="16">
        <v>0</v>
      </c>
      <c r="Q654" s="16">
        <v>938.1</v>
      </c>
      <c r="R654" s="16">
        <v>0</v>
      </c>
      <c r="S654" s="16">
        <v>0</v>
      </c>
      <c r="T654" s="16">
        <v>22513.5</v>
      </c>
      <c r="U654" s="16">
        <v>938.1</v>
      </c>
      <c r="V654" s="16">
        <v>0</v>
      </c>
      <c r="W654" s="16">
        <v>0</v>
      </c>
      <c r="X654" s="16">
        <v>0</v>
      </c>
      <c r="Y654" s="16">
        <v>5628.4</v>
      </c>
      <c r="Z654" s="16">
        <v>2814.2</v>
      </c>
      <c r="AA654" s="16">
        <v>3752.3</v>
      </c>
      <c r="AB654" s="16">
        <v>77859.199999999997</v>
      </c>
      <c r="AC654" s="16">
        <v>77000</v>
      </c>
      <c r="AD654" s="16">
        <v>-859.2</v>
      </c>
      <c r="AE654" s="16">
        <v>-1.1200000000000001</v>
      </c>
      <c r="BI654" s="15" t="s">
        <v>121</v>
      </c>
      <c r="BJ654" s="16">
        <v>9911.2999999999993</v>
      </c>
      <c r="BK654" s="16">
        <v>14866.4</v>
      </c>
      <c r="BL654" s="16">
        <v>0</v>
      </c>
      <c r="BM654" s="16">
        <v>0</v>
      </c>
      <c r="BN654" s="16">
        <v>0</v>
      </c>
      <c r="BO654" s="16">
        <v>0</v>
      </c>
      <c r="BP654" s="16">
        <v>0</v>
      </c>
      <c r="BQ654" s="16">
        <v>8982.1</v>
      </c>
      <c r="BR654" s="16">
        <v>0</v>
      </c>
      <c r="BS654" s="16">
        <v>0</v>
      </c>
      <c r="BT654" s="16">
        <v>0</v>
      </c>
      <c r="BU654" s="16">
        <v>0</v>
      </c>
      <c r="BV654" s="16">
        <v>0</v>
      </c>
      <c r="BW654" s="16">
        <v>6504.1</v>
      </c>
      <c r="BX654" s="16">
        <v>0</v>
      </c>
      <c r="BY654" s="16">
        <v>0</v>
      </c>
      <c r="BZ654" s="16">
        <v>0</v>
      </c>
      <c r="CA654" s="16">
        <v>0</v>
      </c>
      <c r="CB654" s="16">
        <v>0</v>
      </c>
      <c r="CC654" s="16">
        <v>7123.8</v>
      </c>
      <c r="CD654" s="16">
        <v>25706.9</v>
      </c>
      <c r="CE654" s="16">
        <v>0</v>
      </c>
      <c r="CF654" s="16">
        <v>0</v>
      </c>
      <c r="CG654" s="16">
        <v>0</v>
      </c>
      <c r="CH654" s="16">
        <v>0</v>
      </c>
      <c r="CI654" s="16">
        <v>5574.9</v>
      </c>
      <c r="CJ654" s="16">
        <v>78669.5</v>
      </c>
      <c r="CK654" s="16">
        <v>77000</v>
      </c>
      <c r="CL654" s="16">
        <v>-1669.5</v>
      </c>
      <c r="CM654" s="16">
        <v>-2.17</v>
      </c>
    </row>
    <row r="655" spans="1:91" ht="15" thickBot="1" x14ac:dyDescent="0.35">
      <c r="A655" s="15" t="s">
        <v>122</v>
      </c>
      <c r="B655" s="16">
        <v>0</v>
      </c>
      <c r="C655" s="16">
        <v>6566.4</v>
      </c>
      <c r="D655" s="16">
        <v>0</v>
      </c>
      <c r="E655" s="16">
        <v>0</v>
      </c>
      <c r="F655" s="16">
        <v>7504.5</v>
      </c>
      <c r="G655" s="16">
        <v>0</v>
      </c>
      <c r="H655" s="16">
        <v>938.1</v>
      </c>
      <c r="I655" s="16">
        <v>0</v>
      </c>
      <c r="J655" s="16">
        <v>0</v>
      </c>
      <c r="K655" s="16">
        <v>0</v>
      </c>
      <c r="L655" s="16">
        <v>30018</v>
      </c>
      <c r="M655" s="16">
        <v>2814.2</v>
      </c>
      <c r="N655" s="16">
        <v>0</v>
      </c>
      <c r="O655" s="16">
        <v>0</v>
      </c>
      <c r="P655" s="16">
        <v>0</v>
      </c>
      <c r="Q655" s="16">
        <v>938.1</v>
      </c>
      <c r="R655" s="16">
        <v>0</v>
      </c>
      <c r="S655" s="16">
        <v>0</v>
      </c>
      <c r="T655" s="16">
        <v>19699.3</v>
      </c>
      <c r="U655" s="16">
        <v>938.1</v>
      </c>
      <c r="V655" s="16">
        <v>0</v>
      </c>
      <c r="W655" s="16">
        <v>0</v>
      </c>
      <c r="X655" s="16">
        <v>0</v>
      </c>
      <c r="Y655" s="16">
        <v>5628.4</v>
      </c>
      <c r="Z655" s="16">
        <v>0</v>
      </c>
      <c r="AA655" s="16">
        <v>3752.3</v>
      </c>
      <c r="AB655" s="16">
        <v>78797.3</v>
      </c>
      <c r="AC655" s="16">
        <v>74000</v>
      </c>
      <c r="AD655" s="16">
        <v>-4797.3</v>
      </c>
      <c r="AE655" s="16">
        <v>-6.48</v>
      </c>
      <c r="BI655" s="15" t="s">
        <v>122</v>
      </c>
      <c r="BJ655" s="16">
        <v>1548.9</v>
      </c>
      <c r="BK655" s="16">
        <v>6504.1</v>
      </c>
      <c r="BL655" s="16">
        <v>0</v>
      </c>
      <c r="BM655" s="16">
        <v>0</v>
      </c>
      <c r="BN655" s="16">
        <v>0</v>
      </c>
      <c r="BO655" s="16">
        <v>0</v>
      </c>
      <c r="BP655" s="16">
        <v>0</v>
      </c>
      <c r="BQ655" s="16">
        <v>8982.1</v>
      </c>
      <c r="BR655" s="16">
        <v>0</v>
      </c>
      <c r="BS655" s="16">
        <v>0</v>
      </c>
      <c r="BT655" s="16">
        <v>0</v>
      </c>
      <c r="BU655" s="16">
        <v>0</v>
      </c>
      <c r="BV655" s="16">
        <v>0</v>
      </c>
      <c r="BW655" s="16">
        <v>6504.1</v>
      </c>
      <c r="BX655" s="16">
        <v>0</v>
      </c>
      <c r="BY655" s="16">
        <v>0</v>
      </c>
      <c r="BZ655" s="16">
        <v>0</v>
      </c>
      <c r="CA655" s="16">
        <v>0</v>
      </c>
      <c r="CB655" s="16">
        <v>0</v>
      </c>
      <c r="CC655" s="16">
        <v>7123.8</v>
      </c>
      <c r="CD655" s="16">
        <v>25706.9</v>
      </c>
      <c r="CE655" s="16">
        <v>0</v>
      </c>
      <c r="CF655" s="16">
        <v>0</v>
      </c>
      <c r="CG655" s="16">
        <v>6813.5</v>
      </c>
      <c r="CH655" s="16">
        <v>0</v>
      </c>
      <c r="CI655" s="16">
        <v>5574.9</v>
      </c>
      <c r="CJ655" s="16">
        <v>68758.2</v>
      </c>
      <c r="CK655" s="16">
        <v>74000</v>
      </c>
      <c r="CL655" s="16">
        <v>5241.8</v>
      </c>
      <c r="CM655" s="16">
        <v>7.08</v>
      </c>
    </row>
    <row r="656" spans="1:91" ht="15" thickBot="1" x14ac:dyDescent="0.35">
      <c r="A656" s="15" t="s">
        <v>123</v>
      </c>
      <c r="B656" s="16">
        <v>0</v>
      </c>
      <c r="C656" s="16">
        <v>6566.4</v>
      </c>
      <c r="D656" s="16">
        <v>0</v>
      </c>
      <c r="E656" s="16">
        <v>0</v>
      </c>
      <c r="F656" s="16">
        <v>7504.5</v>
      </c>
      <c r="G656" s="16">
        <v>0</v>
      </c>
      <c r="H656" s="16">
        <v>938.1</v>
      </c>
      <c r="I656" s="16">
        <v>0</v>
      </c>
      <c r="J656" s="16">
        <v>0</v>
      </c>
      <c r="K656" s="16">
        <v>0</v>
      </c>
      <c r="L656" s="16">
        <v>30018</v>
      </c>
      <c r="M656" s="16">
        <v>2814.2</v>
      </c>
      <c r="N656" s="16">
        <v>0</v>
      </c>
      <c r="O656" s="16">
        <v>0</v>
      </c>
      <c r="P656" s="16">
        <v>0</v>
      </c>
      <c r="Q656" s="16">
        <v>938.1</v>
      </c>
      <c r="R656" s="16">
        <v>0</v>
      </c>
      <c r="S656" s="16">
        <v>0</v>
      </c>
      <c r="T656" s="16">
        <v>19699.3</v>
      </c>
      <c r="U656" s="16">
        <v>938.1</v>
      </c>
      <c r="V656" s="16">
        <v>0</v>
      </c>
      <c r="W656" s="16">
        <v>0</v>
      </c>
      <c r="X656" s="16">
        <v>0</v>
      </c>
      <c r="Y656" s="16">
        <v>5628.4</v>
      </c>
      <c r="Z656" s="16">
        <v>0</v>
      </c>
      <c r="AA656" s="16">
        <v>3752.3</v>
      </c>
      <c r="AB656" s="16">
        <v>78797.3</v>
      </c>
      <c r="AC656" s="16">
        <v>78000</v>
      </c>
      <c r="AD656" s="16">
        <v>-797.3</v>
      </c>
      <c r="AE656" s="16">
        <v>-1.02</v>
      </c>
      <c r="BI656" s="15" t="s">
        <v>123</v>
      </c>
      <c r="BJ656" s="16">
        <v>1548.9</v>
      </c>
      <c r="BK656" s="16">
        <v>6504.1</v>
      </c>
      <c r="BL656" s="16">
        <v>0</v>
      </c>
      <c r="BM656" s="16">
        <v>2787.5</v>
      </c>
      <c r="BN656" s="16">
        <v>0</v>
      </c>
      <c r="BO656" s="16">
        <v>3716.6</v>
      </c>
      <c r="BP656" s="16">
        <v>1548.9</v>
      </c>
      <c r="BQ656" s="16">
        <v>8982.1</v>
      </c>
      <c r="BR656" s="16">
        <v>0</v>
      </c>
      <c r="BS656" s="16">
        <v>8362.4</v>
      </c>
      <c r="BT656" s="16">
        <v>309.39999999999998</v>
      </c>
      <c r="BU656" s="16">
        <v>0</v>
      </c>
      <c r="BV656" s="16">
        <v>0</v>
      </c>
      <c r="BW656" s="16">
        <v>6504.1</v>
      </c>
      <c r="BX656" s="16">
        <v>0</v>
      </c>
      <c r="BY656" s="16">
        <v>0</v>
      </c>
      <c r="BZ656" s="16">
        <v>0</v>
      </c>
      <c r="CA656" s="16">
        <v>0</v>
      </c>
      <c r="CB656" s="16">
        <v>0</v>
      </c>
      <c r="CC656" s="16">
        <v>7123.8</v>
      </c>
      <c r="CD656" s="16">
        <v>25706.9</v>
      </c>
      <c r="CE656" s="16">
        <v>0</v>
      </c>
      <c r="CF656" s="16">
        <v>0</v>
      </c>
      <c r="CG656" s="16">
        <v>6813.5</v>
      </c>
      <c r="CH656" s="16">
        <v>0</v>
      </c>
      <c r="CI656" s="16">
        <v>5574.9</v>
      </c>
      <c r="CJ656" s="16">
        <v>85483</v>
      </c>
      <c r="CK656" s="16">
        <v>78000</v>
      </c>
      <c r="CL656" s="16">
        <v>-7483</v>
      </c>
      <c r="CM656" s="16">
        <v>-9.59</v>
      </c>
    </row>
    <row r="657" spans="1:91" ht="15" thickBot="1" x14ac:dyDescent="0.35">
      <c r="A657" s="15" t="s">
        <v>124</v>
      </c>
      <c r="B657" s="16">
        <v>0</v>
      </c>
      <c r="C657" s="16">
        <v>6566.4</v>
      </c>
      <c r="D657" s="16">
        <v>0</v>
      </c>
      <c r="E657" s="16">
        <v>0</v>
      </c>
      <c r="F657" s="16">
        <v>7504.5</v>
      </c>
      <c r="G657" s="16">
        <v>0</v>
      </c>
      <c r="H657" s="16">
        <v>938.1</v>
      </c>
      <c r="I657" s="16">
        <v>0</v>
      </c>
      <c r="J657" s="16">
        <v>0</v>
      </c>
      <c r="K657" s="16">
        <v>0</v>
      </c>
      <c r="L657" s="16">
        <v>30018</v>
      </c>
      <c r="M657" s="16">
        <v>2814.2</v>
      </c>
      <c r="N657" s="16">
        <v>0</v>
      </c>
      <c r="O657" s="16">
        <v>0</v>
      </c>
      <c r="P657" s="16">
        <v>0</v>
      </c>
      <c r="Q657" s="16">
        <v>938.1</v>
      </c>
      <c r="R657" s="16">
        <v>0</v>
      </c>
      <c r="S657" s="16">
        <v>0</v>
      </c>
      <c r="T657" s="16">
        <v>19699.3</v>
      </c>
      <c r="U657" s="16">
        <v>0</v>
      </c>
      <c r="V657" s="16">
        <v>0</v>
      </c>
      <c r="W657" s="16">
        <v>0</v>
      </c>
      <c r="X657" s="16">
        <v>0</v>
      </c>
      <c r="Y657" s="16">
        <v>938.1</v>
      </c>
      <c r="Z657" s="16">
        <v>0</v>
      </c>
      <c r="AA657" s="16">
        <v>3752.3</v>
      </c>
      <c r="AB657" s="16">
        <v>73168.899999999994</v>
      </c>
      <c r="AC657" s="16">
        <v>78000</v>
      </c>
      <c r="AD657" s="16">
        <v>4831.1000000000004</v>
      </c>
      <c r="AE657" s="16">
        <v>6.19</v>
      </c>
      <c r="BI657" s="15" t="s">
        <v>124</v>
      </c>
      <c r="BJ657" s="16">
        <v>9911.2999999999993</v>
      </c>
      <c r="BK657" s="16">
        <v>6504.1</v>
      </c>
      <c r="BL657" s="16">
        <v>0</v>
      </c>
      <c r="BM657" s="16">
        <v>2787.5</v>
      </c>
      <c r="BN657" s="16">
        <v>0</v>
      </c>
      <c r="BO657" s="16">
        <v>0</v>
      </c>
      <c r="BP657" s="16">
        <v>1548.9</v>
      </c>
      <c r="BQ657" s="16">
        <v>8982.1</v>
      </c>
      <c r="BR657" s="16">
        <v>0</v>
      </c>
      <c r="BS657" s="16">
        <v>8362.4</v>
      </c>
      <c r="BT657" s="16">
        <v>309.39999999999998</v>
      </c>
      <c r="BU657" s="16">
        <v>0</v>
      </c>
      <c r="BV657" s="16">
        <v>0</v>
      </c>
      <c r="BW657" s="16">
        <v>6504.1</v>
      </c>
      <c r="BX657" s="16">
        <v>0</v>
      </c>
      <c r="BY657" s="16">
        <v>0</v>
      </c>
      <c r="BZ657" s="16">
        <v>0</v>
      </c>
      <c r="CA657" s="16">
        <v>0</v>
      </c>
      <c r="CB657" s="16">
        <v>0</v>
      </c>
      <c r="CC657" s="16">
        <v>7123.8</v>
      </c>
      <c r="CD657" s="16">
        <v>25706.9</v>
      </c>
      <c r="CE657" s="16">
        <v>0</v>
      </c>
      <c r="CF657" s="16">
        <v>0</v>
      </c>
      <c r="CG657" s="16">
        <v>6813.5</v>
      </c>
      <c r="CH657" s="16">
        <v>0</v>
      </c>
      <c r="CI657" s="16">
        <v>5574.9</v>
      </c>
      <c r="CJ657" s="16">
        <v>90128.7</v>
      </c>
      <c r="CK657" s="16">
        <v>78000</v>
      </c>
      <c r="CL657" s="16">
        <v>-12128.7</v>
      </c>
      <c r="CM657" s="16">
        <v>-15.55</v>
      </c>
    </row>
    <row r="658" spans="1:91" ht="15" thickBot="1" x14ac:dyDescent="0.35">
      <c r="A658" s="15" t="s">
        <v>125</v>
      </c>
      <c r="B658" s="16">
        <v>0</v>
      </c>
      <c r="C658" s="16">
        <v>6566.4</v>
      </c>
      <c r="D658" s="16">
        <v>0</v>
      </c>
      <c r="E658" s="16">
        <v>0</v>
      </c>
      <c r="F658" s="16">
        <v>7504.5</v>
      </c>
      <c r="G658" s="16">
        <v>0</v>
      </c>
      <c r="H658" s="16">
        <v>938.1</v>
      </c>
      <c r="I658" s="16">
        <v>0</v>
      </c>
      <c r="J658" s="16">
        <v>0</v>
      </c>
      <c r="K658" s="16">
        <v>0</v>
      </c>
      <c r="L658" s="16">
        <v>30018</v>
      </c>
      <c r="M658" s="16">
        <v>2814.2</v>
      </c>
      <c r="N658" s="16">
        <v>0</v>
      </c>
      <c r="O658" s="16">
        <v>0</v>
      </c>
      <c r="P658" s="16">
        <v>0</v>
      </c>
      <c r="Q658" s="16">
        <v>938.1</v>
      </c>
      <c r="R658" s="16">
        <v>0</v>
      </c>
      <c r="S658" s="16">
        <v>0</v>
      </c>
      <c r="T658" s="16">
        <v>19699.3</v>
      </c>
      <c r="U658" s="16">
        <v>0</v>
      </c>
      <c r="V658" s="16">
        <v>0</v>
      </c>
      <c r="W658" s="16">
        <v>0</v>
      </c>
      <c r="X658" s="16">
        <v>0</v>
      </c>
      <c r="Y658" s="16">
        <v>938.1</v>
      </c>
      <c r="Z658" s="16">
        <v>0</v>
      </c>
      <c r="AA658" s="16">
        <v>3752.3</v>
      </c>
      <c r="AB658" s="16">
        <v>73168.899999999994</v>
      </c>
      <c r="AC658" s="16">
        <v>78000</v>
      </c>
      <c r="AD658" s="16">
        <v>4831.1000000000004</v>
      </c>
      <c r="AE658" s="16">
        <v>6.19</v>
      </c>
      <c r="BI658" s="15" t="s">
        <v>125</v>
      </c>
      <c r="BJ658" s="16">
        <v>9911.2999999999993</v>
      </c>
      <c r="BK658" s="16">
        <v>6504.1</v>
      </c>
      <c r="BL658" s="16">
        <v>0</v>
      </c>
      <c r="BM658" s="16">
        <v>2787.5</v>
      </c>
      <c r="BN658" s="16">
        <v>0</v>
      </c>
      <c r="BO658" s="16">
        <v>3716.6</v>
      </c>
      <c r="BP658" s="16">
        <v>1548.9</v>
      </c>
      <c r="BQ658" s="16">
        <v>12388.4</v>
      </c>
      <c r="BR658" s="16">
        <v>0</v>
      </c>
      <c r="BS658" s="16">
        <v>8362.4</v>
      </c>
      <c r="BT658" s="16">
        <v>309.39999999999998</v>
      </c>
      <c r="BU658" s="16">
        <v>0</v>
      </c>
      <c r="BV658" s="16">
        <v>0</v>
      </c>
      <c r="BW658" s="16">
        <v>6504.1</v>
      </c>
      <c r="BX658" s="16">
        <v>0</v>
      </c>
      <c r="BY658" s="16">
        <v>0</v>
      </c>
      <c r="BZ658" s="16">
        <v>0</v>
      </c>
      <c r="CA658" s="16">
        <v>0</v>
      </c>
      <c r="CB658" s="16">
        <v>0</v>
      </c>
      <c r="CC658" s="16">
        <v>7123.8</v>
      </c>
      <c r="CD658" s="16">
        <v>25706.9</v>
      </c>
      <c r="CE658" s="16">
        <v>0</v>
      </c>
      <c r="CF658" s="16">
        <v>0</v>
      </c>
      <c r="CG658" s="16">
        <v>6813.5</v>
      </c>
      <c r="CH658" s="16">
        <v>0</v>
      </c>
      <c r="CI658" s="16">
        <v>5574.9</v>
      </c>
      <c r="CJ658" s="16">
        <v>97251.6</v>
      </c>
      <c r="CK658" s="16">
        <v>78000</v>
      </c>
      <c r="CL658" s="16">
        <v>-19251.599999999999</v>
      </c>
      <c r="CM658" s="16">
        <v>-24.68</v>
      </c>
    </row>
    <row r="659" spans="1:91" ht="15" thickBot="1" x14ac:dyDescent="0.35">
      <c r="A659" s="15" t="s">
        <v>126</v>
      </c>
      <c r="B659" s="16">
        <v>0</v>
      </c>
      <c r="C659" s="16">
        <v>6566.4</v>
      </c>
      <c r="D659" s="16">
        <v>0</v>
      </c>
      <c r="E659" s="16">
        <v>0</v>
      </c>
      <c r="F659" s="16">
        <v>7504.5</v>
      </c>
      <c r="G659" s="16">
        <v>0</v>
      </c>
      <c r="H659" s="16">
        <v>938.1</v>
      </c>
      <c r="I659" s="16">
        <v>0</v>
      </c>
      <c r="J659" s="16">
        <v>0</v>
      </c>
      <c r="K659" s="16">
        <v>0</v>
      </c>
      <c r="L659" s="16">
        <v>30018</v>
      </c>
      <c r="M659" s="16">
        <v>2814.2</v>
      </c>
      <c r="N659" s="16">
        <v>0</v>
      </c>
      <c r="O659" s="16">
        <v>0</v>
      </c>
      <c r="P659" s="16">
        <v>938.1</v>
      </c>
      <c r="Q659" s="16">
        <v>938.1</v>
      </c>
      <c r="R659" s="16">
        <v>0</v>
      </c>
      <c r="S659" s="16">
        <v>0</v>
      </c>
      <c r="T659" s="16">
        <v>20637.400000000001</v>
      </c>
      <c r="U659" s="16">
        <v>0</v>
      </c>
      <c r="V659" s="16">
        <v>0</v>
      </c>
      <c r="W659" s="16">
        <v>0</v>
      </c>
      <c r="X659" s="16">
        <v>0</v>
      </c>
      <c r="Y659" s="16">
        <v>938.1</v>
      </c>
      <c r="Z659" s="16">
        <v>0</v>
      </c>
      <c r="AA659" s="16">
        <v>3752.3</v>
      </c>
      <c r="AB659" s="16">
        <v>75045</v>
      </c>
      <c r="AC659" s="16">
        <v>80000</v>
      </c>
      <c r="AD659" s="16">
        <v>4955</v>
      </c>
      <c r="AE659" s="16">
        <v>6.19</v>
      </c>
      <c r="BI659" s="15" t="s">
        <v>126</v>
      </c>
      <c r="BJ659" s="16">
        <v>1548.9</v>
      </c>
      <c r="BK659" s="16">
        <v>6504.1</v>
      </c>
      <c r="BL659" s="16">
        <v>0</v>
      </c>
      <c r="BM659" s="16">
        <v>0</v>
      </c>
      <c r="BN659" s="16">
        <v>0</v>
      </c>
      <c r="BO659" s="16">
        <v>0</v>
      </c>
      <c r="BP659" s="16">
        <v>1548.9</v>
      </c>
      <c r="BQ659" s="16">
        <v>8982.1</v>
      </c>
      <c r="BR659" s="16">
        <v>0</v>
      </c>
      <c r="BS659" s="16">
        <v>8362.4</v>
      </c>
      <c r="BT659" s="16">
        <v>0</v>
      </c>
      <c r="BU659" s="16">
        <v>0</v>
      </c>
      <c r="BV659" s="16">
        <v>0</v>
      </c>
      <c r="BW659" s="16">
        <v>6504.1</v>
      </c>
      <c r="BX659" s="16">
        <v>0</v>
      </c>
      <c r="BY659" s="16">
        <v>0</v>
      </c>
      <c r="BZ659" s="16">
        <v>0</v>
      </c>
      <c r="CA659" s="16">
        <v>0</v>
      </c>
      <c r="CB659" s="16">
        <v>0</v>
      </c>
      <c r="CC659" s="16">
        <v>7123.8</v>
      </c>
      <c r="CD659" s="16">
        <v>25706.9</v>
      </c>
      <c r="CE659" s="16">
        <v>0</v>
      </c>
      <c r="CF659" s="16">
        <v>0</v>
      </c>
      <c r="CG659" s="16">
        <v>6813.5</v>
      </c>
      <c r="CH659" s="16">
        <v>0</v>
      </c>
      <c r="CI659" s="16">
        <v>5574.9</v>
      </c>
      <c r="CJ659" s="16">
        <v>78669.5</v>
      </c>
      <c r="CK659" s="16">
        <v>80000</v>
      </c>
      <c r="CL659" s="16">
        <v>1330.5</v>
      </c>
      <c r="CM659" s="16">
        <v>1.66</v>
      </c>
    </row>
    <row r="660" spans="1:91" ht="15" thickBot="1" x14ac:dyDescent="0.35">
      <c r="A660" s="15" t="s">
        <v>127</v>
      </c>
      <c r="B660" s="16">
        <v>0</v>
      </c>
      <c r="C660" s="16">
        <v>6566.4</v>
      </c>
      <c r="D660" s="16">
        <v>0</v>
      </c>
      <c r="E660" s="16">
        <v>0</v>
      </c>
      <c r="F660" s="16">
        <v>7504.5</v>
      </c>
      <c r="G660" s="16">
        <v>0</v>
      </c>
      <c r="H660" s="16">
        <v>938.1</v>
      </c>
      <c r="I660" s="16">
        <v>0</v>
      </c>
      <c r="J660" s="16">
        <v>0</v>
      </c>
      <c r="K660" s="16">
        <v>0</v>
      </c>
      <c r="L660" s="16">
        <v>30018</v>
      </c>
      <c r="M660" s="16">
        <v>2814.2</v>
      </c>
      <c r="N660" s="16">
        <v>0</v>
      </c>
      <c r="O660" s="16">
        <v>0</v>
      </c>
      <c r="P660" s="16">
        <v>0</v>
      </c>
      <c r="Q660" s="16">
        <v>938.1</v>
      </c>
      <c r="R660" s="16">
        <v>0</v>
      </c>
      <c r="S660" s="16">
        <v>0</v>
      </c>
      <c r="T660" s="16">
        <v>20637.400000000001</v>
      </c>
      <c r="U660" s="16">
        <v>938.1</v>
      </c>
      <c r="V660" s="16">
        <v>0</v>
      </c>
      <c r="W660" s="16">
        <v>0</v>
      </c>
      <c r="X660" s="16">
        <v>0</v>
      </c>
      <c r="Y660" s="16">
        <v>1876.1</v>
      </c>
      <c r="Z660" s="16">
        <v>0</v>
      </c>
      <c r="AA660" s="16">
        <v>3752.3</v>
      </c>
      <c r="AB660" s="16">
        <v>75983.100000000006</v>
      </c>
      <c r="AC660" s="16">
        <v>80000</v>
      </c>
      <c r="AD660" s="16">
        <v>4016.9</v>
      </c>
      <c r="AE660" s="16">
        <v>5.0199999999999996</v>
      </c>
      <c r="BI660" s="15" t="s">
        <v>127</v>
      </c>
      <c r="BJ660" s="16">
        <v>1548.9</v>
      </c>
      <c r="BK660" s="16">
        <v>6504.1</v>
      </c>
      <c r="BL660" s="16">
        <v>0</v>
      </c>
      <c r="BM660" s="16">
        <v>2787.5</v>
      </c>
      <c r="BN660" s="16">
        <v>0</v>
      </c>
      <c r="BO660" s="16">
        <v>0</v>
      </c>
      <c r="BP660" s="16">
        <v>619.70000000000005</v>
      </c>
      <c r="BQ660" s="16">
        <v>8982.1</v>
      </c>
      <c r="BR660" s="16">
        <v>0</v>
      </c>
      <c r="BS660" s="16">
        <v>8362.4</v>
      </c>
      <c r="BT660" s="16">
        <v>309.39999999999998</v>
      </c>
      <c r="BU660" s="16">
        <v>0</v>
      </c>
      <c r="BV660" s="16">
        <v>0</v>
      </c>
      <c r="BW660" s="16">
        <v>6504.1</v>
      </c>
      <c r="BX660" s="16">
        <v>0</v>
      </c>
      <c r="BY660" s="16">
        <v>0</v>
      </c>
      <c r="BZ660" s="16">
        <v>0</v>
      </c>
      <c r="CA660" s="16">
        <v>0</v>
      </c>
      <c r="CB660" s="16">
        <v>0</v>
      </c>
      <c r="CC660" s="16">
        <v>7123.8</v>
      </c>
      <c r="CD660" s="16">
        <v>25706.9</v>
      </c>
      <c r="CE660" s="16">
        <v>0</v>
      </c>
      <c r="CF660" s="16">
        <v>0</v>
      </c>
      <c r="CG660" s="16">
        <v>6813.5</v>
      </c>
      <c r="CH660" s="16">
        <v>0</v>
      </c>
      <c r="CI660" s="16">
        <v>5574.9</v>
      </c>
      <c r="CJ660" s="16">
        <v>80837.2</v>
      </c>
      <c r="CK660" s="16">
        <v>80000</v>
      </c>
      <c r="CL660" s="16">
        <v>-837.2</v>
      </c>
      <c r="CM660" s="16">
        <v>-1.05</v>
      </c>
    </row>
    <row r="661" spans="1:91" ht="15" thickBot="1" x14ac:dyDescent="0.35">
      <c r="A661" s="15" t="s">
        <v>128</v>
      </c>
      <c r="B661" s="16">
        <v>0</v>
      </c>
      <c r="C661" s="16">
        <v>6566.4</v>
      </c>
      <c r="D661" s="16">
        <v>0</v>
      </c>
      <c r="E661" s="16">
        <v>0</v>
      </c>
      <c r="F661" s="16">
        <v>7504.5</v>
      </c>
      <c r="G661" s="16">
        <v>0</v>
      </c>
      <c r="H661" s="16">
        <v>938.1</v>
      </c>
      <c r="I661" s="16">
        <v>0</v>
      </c>
      <c r="J661" s="16">
        <v>0</v>
      </c>
      <c r="K661" s="16">
        <v>0</v>
      </c>
      <c r="L661" s="16">
        <v>30018</v>
      </c>
      <c r="M661" s="16">
        <v>2814.2</v>
      </c>
      <c r="N661" s="16">
        <v>2814.2</v>
      </c>
      <c r="O661" s="16">
        <v>0</v>
      </c>
      <c r="P661" s="16">
        <v>938.1</v>
      </c>
      <c r="Q661" s="16">
        <v>938.1</v>
      </c>
      <c r="R661" s="16">
        <v>0</v>
      </c>
      <c r="S661" s="16">
        <v>0</v>
      </c>
      <c r="T661" s="16">
        <v>20637.400000000001</v>
      </c>
      <c r="U661" s="16">
        <v>0</v>
      </c>
      <c r="V661" s="16">
        <v>0</v>
      </c>
      <c r="W661" s="16">
        <v>0</v>
      </c>
      <c r="X661" s="16">
        <v>0</v>
      </c>
      <c r="Y661" s="16">
        <v>1876.1</v>
      </c>
      <c r="Z661" s="16">
        <v>0</v>
      </c>
      <c r="AA661" s="16">
        <v>3752.3</v>
      </c>
      <c r="AB661" s="16">
        <v>78797.3</v>
      </c>
      <c r="AC661" s="16">
        <v>84000</v>
      </c>
      <c r="AD661" s="16">
        <v>5202.7</v>
      </c>
      <c r="AE661" s="16">
        <v>6.19</v>
      </c>
      <c r="BI661" s="15" t="s">
        <v>128</v>
      </c>
      <c r="BJ661" s="16">
        <v>1548.9</v>
      </c>
      <c r="BK661" s="16">
        <v>6504.1</v>
      </c>
      <c r="BL661" s="16">
        <v>0</v>
      </c>
      <c r="BM661" s="16">
        <v>0</v>
      </c>
      <c r="BN661" s="16">
        <v>0</v>
      </c>
      <c r="BO661" s="16">
        <v>0</v>
      </c>
      <c r="BP661" s="16">
        <v>619.70000000000005</v>
      </c>
      <c r="BQ661" s="16">
        <v>8982.1</v>
      </c>
      <c r="BR661" s="16">
        <v>0</v>
      </c>
      <c r="BS661" s="16">
        <v>8362.4</v>
      </c>
      <c r="BT661" s="16">
        <v>309.39999999999998</v>
      </c>
      <c r="BU661" s="16">
        <v>0</v>
      </c>
      <c r="BV661" s="16">
        <v>0</v>
      </c>
      <c r="BW661" s="16">
        <v>6504.1</v>
      </c>
      <c r="BX661" s="16">
        <v>0</v>
      </c>
      <c r="BY661" s="16">
        <v>0</v>
      </c>
      <c r="BZ661" s="16">
        <v>0</v>
      </c>
      <c r="CA661" s="16">
        <v>0</v>
      </c>
      <c r="CB661" s="16">
        <v>0</v>
      </c>
      <c r="CC661" s="16">
        <v>7123.8</v>
      </c>
      <c r="CD661" s="16">
        <v>25706.9</v>
      </c>
      <c r="CE661" s="16">
        <v>0</v>
      </c>
      <c r="CF661" s="16">
        <v>0</v>
      </c>
      <c r="CG661" s="16">
        <v>6813.5</v>
      </c>
      <c r="CH661" s="16">
        <v>0</v>
      </c>
      <c r="CI661" s="16">
        <v>5574.9</v>
      </c>
      <c r="CJ661" s="16">
        <v>78049.7</v>
      </c>
      <c r="CK661" s="16">
        <v>84000</v>
      </c>
      <c r="CL661" s="16">
        <v>5950.3</v>
      </c>
      <c r="CM661" s="16">
        <v>7.08</v>
      </c>
    </row>
    <row r="662" spans="1:91" ht="15" thickBot="1" x14ac:dyDescent="0.35">
      <c r="A662" s="15" t="s">
        <v>129</v>
      </c>
      <c r="B662" s="16">
        <v>0</v>
      </c>
      <c r="C662" s="16">
        <v>6566.4</v>
      </c>
      <c r="D662" s="16">
        <v>0</v>
      </c>
      <c r="E662" s="16">
        <v>0</v>
      </c>
      <c r="F662" s="16">
        <v>7504.5</v>
      </c>
      <c r="G662" s="16">
        <v>0</v>
      </c>
      <c r="H662" s="16">
        <v>938.1</v>
      </c>
      <c r="I662" s="16">
        <v>0</v>
      </c>
      <c r="J662" s="16">
        <v>0</v>
      </c>
      <c r="K662" s="16">
        <v>0</v>
      </c>
      <c r="L662" s="16">
        <v>30018</v>
      </c>
      <c r="M662" s="16">
        <v>2814.2</v>
      </c>
      <c r="N662" s="16">
        <v>5628.4</v>
      </c>
      <c r="O662" s="16">
        <v>0</v>
      </c>
      <c r="P662" s="16">
        <v>0</v>
      </c>
      <c r="Q662" s="16">
        <v>938.1</v>
      </c>
      <c r="R662" s="16">
        <v>0</v>
      </c>
      <c r="S662" s="16">
        <v>0</v>
      </c>
      <c r="T662" s="16">
        <v>20637.400000000001</v>
      </c>
      <c r="U662" s="16">
        <v>0</v>
      </c>
      <c r="V662" s="16">
        <v>0</v>
      </c>
      <c r="W662" s="16">
        <v>0</v>
      </c>
      <c r="X662" s="16">
        <v>0</v>
      </c>
      <c r="Y662" s="16">
        <v>938.1</v>
      </c>
      <c r="Z662" s="16">
        <v>0</v>
      </c>
      <c r="AA662" s="16">
        <v>3752.3</v>
      </c>
      <c r="AB662" s="16">
        <v>79735.399999999994</v>
      </c>
      <c r="AC662" s="16">
        <v>79000</v>
      </c>
      <c r="AD662" s="16">
        <v>-735.4</v>
      </c>
      <c r="AE662" s="16">
        <v>-0.93</v>
      </c>
      <c r="BI662" s="15" t="s">
        <v>129</v>
      </c>
      <c r="BJ662" s="16">
        <v>1548.9</v>
      </c>
      <c r="BK662" s="16">
        <v>6504.1</v>
      </c>
      <c r="BL662" s="16">
        <v>0</v>
      </c>
      <c r="BM662" s="16">
        <v>0</v>
      </c>
      <c r="BN662" s="16">
        <v>0</v>
      </c>
      <c r="BO662" s="16">
        <v>3716.6</v>
      </c>
      <c r="BP662" s="16">
        <v>619.70000000000005</v>
      </c>
      <c r="BQ662" s="16">
        <v>8982.1</v>
      </c>
      <c r="BR662" s="16">
        <v>0</v>
      </c>
      <c r="BS662" s="16">
        <v>6194.7</v>
      </c>
      <c r="BT662" s="16">
        <v>309.39999999999998</v>
      </c>
      <c r="BU662" s="16">
        <v>0</v>
      </c>
      <c r="BV662" s="16">
        <v>0</v>
      </c>
      <c r="BW662" s="16">
        <v>6504.1</v>
      </c>
      <c r="BX662" s="16">
        <v>0</v>
      </c>
      <c r="BY662" s="16">
        <v>0</v>
      </c>
      <c r="BZ662" s="16">
        <v>0</v>
      </c>
      <c r="CA662" s="16">
        <v>0</v>
      </c>
      <c r="CB662" s="16">
        <v>0</v>
      </c>
      <c r="CC662" s="16">
        <v>7123.8</v>
      </c>
      <c r="CD662" s="16">
        <v>25706.9</v>
      </c>
      <c r="CE662" s="16">
        <v>0</v>
      </c>
      <c r="CF662" s="16">
        <v>0</v>
      </c>
      <c r="CG662" s="16">
        <v>6813.5</v>
      </c>
      <c r="CH662" s="16">
        <v>0</v>
      </c>
      <c r="CI662" s="16">
        <v>5574.9</v>
      </c>
      <c r="CJ662" s="16">
        <v>79598.600000000006</v>
      </c>
      <c r="CK662" s="16">
        <v>79000</v>
      </c>
      <c r="CL662" s="16">
        <v>-598.6</v>
      </c>
      <c r="CM662" s="16">
        <v>-0.76</v>
      </c>
    </row>
    <row r="663" spans="1:91" ht="15" thickBot="1" x14ac:dyDescent="0.35">
      <c r="A663" s="15" t="s">
        <v>130</v>
      </c>
      <c r="B663" s="16">
        <v>0</v>
      </c>
      <c r="C663" s="16">
        <v>6566.4</v>
      </c>
      <c r="D663" s="16">
        <v>0</v>
      </c>
      <c r="E663" s="16">
        <v>0</v>
      </c>
      <c r="F663" s="16">
        <v>7504.5</v>
      </c>
      <c r="G663" s="16">
        <v>0</v>
      </c>
      <c r="H663" s="16">
        <v>938.1</v>
      </c>
      <c r="I663" s="16">
        <v>0</v>
      </c>
      <c r="J663" s="16">
        <v>0</v>
      </c>
      <c r="K663" s="16">
        <v>0</v>
      </c>
      <c r="L663" s="16">
        <v>30018</v>
      </c>
      <c r="M663" s="16">
        <v>2814.2</v>
      </c>
      <c r="N663" s="16">
        <v>0</v>
      </c>
      <c r="O663" s="16">
        <v>0</v>
      </c>
      <c r="P663" s="16">
        <v>0</v>
      </c>
      <c r="Q663" s="16">
        <v>938.1</v>
      </c>
      <c r="R663" s="16">
        <v>0</v>
      </c>
      <c r="S663" s="16">
        <v>0</v>
      </c>
      <c r="T663" s="16">
        <v>19699.3</v>
      </c>
      <c r="U663" s="16">
        <v>0</v>
      </c>
      <c r="V663" s="16">
        <v>0</v>
      </c>
      <c r="W663" s="16">
        <v>0</v>
      </c>
      <c r="X663" s="16">
        <v>0</v>
      </c>
      <c r="Y663" s="16">
        <v>938.1</v>
      </c>
      <c r="Z663" s="16">
        <v>0</v>
      </c>
      <c r="AA663" s="16">
        <v>3752.3</v>
      </c>
      <c r="AB663" s="16">
        <v>73168.899999999994</v>
      </c>
      <c r="AC663" s="16">
        <v>78000</v>
      </c>
      <c r="AD663" s="16">
        <v>4831.1000000000004</v>
      </c>
      <c r="AE663" s="16">
        <v>6.19</v>
      </c>
      <c r="BI663" s="15" t="s">
        <v>130</v>
      </c>
      <c r="BJ663" s="16">
        <v>1548.9</v>
      </c>
      <c r="BK663" s="16">
        <v>6504.1</v>
      </c>
      <c r="BL663" s="16">
        <v>0</v>
      </c>
      <c r="BM663" s="16">
        <v>0</v>
      </c>
      <c r="BN663" s="16">
        <v>0</v>
      </c>
      <c r="BO663" s="16">
        <v>3716.6</v>
      </c>
      <c r="BP663" s="16">
        <v>1548.9</v>
      </c>
      <c r="BQ663" s="16">
        <v>8982.1</v>
      </c>
      <c r="BR663" s="16">
        <v>0</v>
      </c>
      <c r="BS663" s="16">
        <v>0</v>
      </c>
      <c r="BT663" s="16">
        <v>309.39999999999998</v>
      </c>
      <c r="BU663" s="16">
        <v>0</v>
      </c>
      <c r="BV663" s="16">
        <v>0</v>
      </c>
      <c r="BW663" s="16">
        <v>6504.1</v>
      </c>
      <c r="BX663" s="16">
        <v>0</v>
      </c>
      <c r="BY663" s="16">
        <v>0</v>
      </c>
      <c r="BZ663" s="16">
        <v>0</v>
      </c>
      <c r="CA663" s="16">
        <v>0</v>
      </c>
      <c r="CB663" s="16">
        <v>0</v>
      </c>
      <c r="CC663" s="16">
        <v>7123.8</v>
      </c>
      <c r="CD663" s="16">
        <v>25706.9</v>
      </c>
      <c r="CE663" s="16">
        <v>0</v>
      </c>
      <c r="CF663" s="16">
        <v>0</v>
      </c>
      <c r="CG663" s="16">
        <v>6813.5</v>
      </c>
      <c r="CH663" s="16">
        <v>0</v>
      </c>
      <c r="CI663" s="16">
        <v>5574.9</v>
      </c>
      <c r="CJ663" s="16">
        <v>74333.100000000006</v>
      </c>
      <c r="CK663" s="16">
        <v>78000</v>
      </c>
      <c r="CL663" s="16">
        <v>3666.9</v>
      </c>
      <c r="CM663" s="16">
        <v>4.7</v>
      </c>
    </row>
    <row r="664" spans="1:91" ht="15" thickBot="1" x14ac:dyDescent="0.35">
      <c r="A664" s="15" t="s">
        <v>131</v>
      </c>
      <c r="B664" s="16">
        <v>0</v>
      </c>
      <c r="C664" s="16">
        <v>6566.4</v>
      </c>
      <c r="D664" s="16">
        <v>0</v>
      </c>
      <c r="E664" s="16">
        <v>0</v>
      </c>
      <c r="F664" s="16">
        <v>7504.5</v>
      </c>
      <c r="G664" s="16">
        <v>0</v>
      </c>
      <c r="H664" s="16">
        <v>938.1</v>
      </c>
      <c r="I664" s="16">
        <v>0</v>
      </c>
      <c r="J664" s="16">
        <v>0</v>
      </c>
      <c r="K664" s="16">
        <v>0</v>
      </c>
      <c r="L664" s="16">
        <v>30018</v>
      </c>
      <c r="M664" s="16">
        <v>2814.2</v>
      </c>
      <c r="N664" s="16">
        <v>0</v>
      </c>
      <c r="O664" s="16">
        <v>0</v>
      </c>
      <c r="P664" s="16">
        <v>0</v>
      </c>
      <c r="Q664" s="16">
        <v>938.1</v>
      </c>
      <c r="R664" s="16">
        <v>0</v>
      </c>
      <c r="S664" s="16">
        <v>0</v>
      </c>
      <c r="T664" s="16">
        <v>19699.3</v>
      </c>
      <c r="U664" s="16">
        <v>0</v>
      </c>
      <c r="V664" s="16">
        <v>0</v>
      </c>
      <c r="W664" s="16">
        <v>0</v>
      </c>
      <c r="X664" s="16">
        <v>0</v>
      </c>
      <c r="Y664" s="16">
        <v>938.1</v>
      </c>
      <c r="Z664" s="16">
        <v>0</v>
      </c>
      <c r="AA664" s="16">
        <v>1876.1</v>
      </c>
      <c r="AB664" s="16">
        <v>71292.800000000003</v>
      </c>
      <c r="AC664" s="16">
        <v>69000</v>
      </c>
      <c r="AD664" s="16">
        <v>-2292.8000000000002</v>
      </c>
      <c r="AE664" s="16">
        <v>-3.32</v>
      </c>
      <c r="BI664" s="15" t="s">
        <v>131</v>
      </c>
      <c r="BJ664" s="16">
        <v>1548.9</v>
      </c>
      <c r="BK664" s="16">
        <v>6504.1</v>
      </c>
      <c r="BL664" s="16">
        <v>0</v>
      </c>
      <c r="BM664" s="16">
        <v>2787.5</v>
      </c>
      <c r="BN664" s="16">
        <v>0</v>
      </c>
      <c r="BO664" s="16">
        <v>3716.6</v>
      </c>
      <c r="BP664" s="16">
        <v>1548.9</v>
      </c>
      <c r="BQ664" s="16">
        <v>8982.1</v>
      </c>
      <c r="BR664" s="16">
        <v>0</v>
      </c>
      <c r="BS664" s="16">
        <v>8362.4</v>
      </c>
      <c r="BT664" s="16">
        <v>309.39999999999998</v>
      </c>
      <c r="BU664" s="16">
        <v>0</v>
      </c>
      <c r="BV664" s="16">
        <v>0</v>
      </c>
      <c r="BW664" s="16">
        <v>6504.1</v>
      </c>
      <c r="BX664" s="16">
        <v>0</v>
      </c>
      <c r="BY664" s="16">
        <v>0</v>
      </c>
      <c r="BZ664" s="16">
        <v>0</v>
      </c>
      <c r="CA664" s="16">
        <v>0</v>
      </c>
      <c r="CB664" s="16">
        <v>0</v>
      </c>
      <c r="CC664" s="16">
        <v>7123.8</v>
      </c>
      <c r="CD664" s="16">
        <v>25706.9</v>
      </c>
      <c r="CE664" s="16">
        <v>0</v>
      </c>
      <c r="CF664" s="16">
        <v>0</v>
      </c>
      <c r="CG664" s="16">
        <v>6813.5</v>
      </c>
      <c r="CH664" s="16">
        <v>0</v>
      </c>
      <c r="CI664" s="16">
        <v>6194.7</v>
      </c>
      <c r="CJ664" s="16">
        <v>86102.7</v>
      </c>
      <c r="CK664" s="16">
        <v>69000</v>
      </c>
      <c r="CL664" s="16">
        <v>-17102.7</v>
      </c>
      <c r="CM664" s="16">
        <v>-24.79</v>
      </c>
    </row>
    <row r="665" spans="1:91" ht="15" thickBot="1" x14ac:dyDescent="0.35">
      <c r="A665" s="15" t="s">
        <v>132</v>
      </c>
      <c r="B665" s="16">
        <v>0</v>
      </c>
      <c r="C665" s="16">
        <v>6566.4</v>
      </c>
      <c r="D665" s="16">
        <v>0</v>
      </c>
      <c r="E665" s="16">
        <v>0</v>
      </c>
      <c r="F665" s="16">
        <v>7504.5</v>
      </c>
      <c r="G665" s="16">
        <v>0</v>
      </c>
      <c r="H665" s="16">
        <v>938.1</v>
      </c>
      <c r="I665" s="16">
        <v>0</v>
      </c>
      <c r="J665" s="16">
        <v>0</v>
      </c>
      <c r="K665" s="16">
        <v>0</v>
      </c>
      <c r="L665" s="16">
        <v>30018</v>
      </c>
      <c r="M665" s="16">
        <v>2814.2</v>
      </c>
      <c r="N665" s="16">
        <v>0</v>
      </c>
      <c r="O665" s="16">
        <v>0</v>
      </c>
      <c r="P665" s="16">
        <v>0</v>
      </c>
      <c r="Q665" s="16">
        <v>938.1</v>
      </c>
      <c r="R665" s="16">
        <v>0</v>
      </c>
      <c r="S665" s="16">
        <v>0</v>
      </c>
      <c r="T665" s="16">
        <v>19699.3</v>
      </c>
      <c r="U665" s="16">
        <v>0</v>
      </c>
      <c r="V665" s="16">
        <v>2814.2</v>
      </c>
      <c r="W665" s="16">
        <v>0</v>
      </c>
      <c r="X665" s="16">
        <v>0</v>
      </c>
      <c r="Y665" s="16">
        <v>5628.4</v>
      </c>
      <c r="Z665" s="16">
        <v>0</v>
      </c>
      <c r="AA665" s="16">
        <v>1876.1</v>
      </c>
      <c r="AB665" s="16">
        <v>78797.3</v>
      </c>
      <c r="AC665" s="16">
        <v>68000</v>
      </c>
      <c r="AD665" s="16">
        <v>-10797.3</v>
      </c>
      <c r="AE665" s="16">
        <v>-15.88</v>
      </c>
      <c r="BI665" s="15" t="s">
        <v>132</v>
      </c>
      <c r="BJ665" s="16">
        <v>1548.9</v>
      </c>
      <c r="BK665" s="16">
        <v>6504.1</v>
      </c>
      <c r="BL665" s="16">
        <v>0</v>
      </c>
      <c r="BM665" s="16">
        <v>0</v>
      </c>
      <c r="BN665" s="16">
        <v>0</v>
      </c>
      <c r="BO665" s="16">
        <v>3716.6</v>
      </c>
      <c r="BP665" s="16">
        <v>0</v>
      </c>
      <c r="BQ665" s="16">
        <v>8982.1</v>
      </c>
      <c r="BR665" s="16">
        <v>0</v>
      </c>
      <c r="BS665" s="16">
        <v>0</v>
      </c>
      <c r="BT665" s="16">
        <v>309.39999999999998</v>
      </c>
      <c r="BU665" s="16">
        <v>0</v>
      </c>
      <c r="BV665" s="16">
        <v>0</v>
      </c>
      <c r="BW665" s="16">
        <v>6504.1</v>
      </c>
      <c r="BX665" s="16">
        <v>0</v>
      </c>
      <c r="BY665" s="16">
        <v>0</v>
      </c>
      <c r="BZ665" s="16">
        <v>0</v>
      </c>
      <c r="CA665" s="16">
        <v>0</v>
      </c>
      <c r="CB665" s="16">
        <v>0</v>
      </c>
      <c r="CC665" s="16">
        <v>7123.8</v>
      </c>
      <c r="CD665" s="16">
        <v>15486.2</v>
      </c>
      <c r="CE665" s="16">
        <v>0</v>
      </c>
      <c r="CF665" s="16">
        <v>0</v>
      </c>
      <c r="CG665" s="16">
        <v>6813.5</v>
      </c>
      <c r="CH665" s="16">
        <v>0</v>
      </c>
      <c r="CI665" s="16">
        <v>6194.7</v>
      </c>
      <c r="CJ665" s="16">
        <v>63183.3</v>
      </c>
      <c r="CK665" s="16">
        <v>68000</v>
      </c>
      <c r="CL665" s="16">
        <v>4816.7</v>
      </c>
      <c r="CM665" s="16">
        <v>7.08</v>
      </c>
    </row>
    <row r="666" spans="1:91" ht="15" thickBot="1" x14ac:dyDescent="0.35">
      <c r="A666" s="15" t="s">
        <v>133</v>
      </c>
      <c r="B666" s="16">
        <v>0</v>
      </c>
      <c r="C666" s="16">
        <v>6566.4</v>
      </c>
      <c r="D666" s="16">
        <v>0</v>
      </c>
      <c r="E666" s="16">
        <v>0</v>
      </c>
      <c r="F666" s="16">
        <v>7504.5</v>
      </c>
      <c r="G666" s="16">
        <v>0</v>
      </c>
      <c r="H666" s="16">
        <v>938.1</v>
      </c>
      <c r="I666" s="16">
        <v>0</v>
      </c>
      <c r="J666" s="16">
        <v>0</v>
      </c>
      <c r="K666" s="16">
        <v>0</v>
      </c>
      <c r="L666" s="16">
        <v>30018</v>
      </c>
      <c r="M666" s="16">
        <v>2814.2</v>
      </c>
      <c r="N666" s="16">
        <v>0</v>
      </c>
      <c r="O666" s="16">
        <v>0</v>
      </c>
      <c r="P666" s="16">
        <v>0</v>
      </c>
      <c r="Q666" s="16">
        <v>938.1</v>
      </c>
      <c r="R666" s="16">
        <v>0</v>
      </c>
      <c r="S666" s="16">
        <v>0</v>
      </c>
      <c r="T666" s="16">
        <v>22513.5</v>
      </c>
      <c r="U666" s="16">
        <v>0</v>
      </c>
      <c r="V666" s="16">
        <v>0</v>
      </c>
      <c r="W666" s="16">
        <v>0</v>
      </c>
      <c r="X666" s="16">
        <v>0</v>
      </c>
      <c r="Y666" s="16">
        <v>1876.1</v>
      </c>
      <c r="Z666" s="16">
        <v>0</v>
      </c>
      <c r="AA666" s="16">
        <v>3752.3</v>
      </c>
      <c r="AB666" s="16">
        <v>76921.2</v>
      </c>
      <c r="AC666" s="16">
        <v>74000</v>
      </c>
      <c r="AD666" s="16">
        <v>-2921.2</v>
      </c>
      <c r="AE666" s="16">
        <v>-3.95</v>
      </c>
      <c r="BI666" s="15" t="s">
        <v>133</v>
      </c>
      <c r="BJ666" s="16">
        <v>1548.9</v>
      </c>
      <c r="BK666" s="16">
        <v>6504.1</v>
      </c>
      <c r="BL666" s="16">
        <v>0</v>
      </c>
      <c r="BM666" s="16">
        <v>0</v>
      </c>
      <c r="BN666" s="16">
        <v>0</v>
      </c>
      <c r="BO666" s="16">
        <v>3716.6</v>
      </c>
      <c r="BP666" s="16">
        <v>0</v>
      </c>
      <c r="BQ666" s="16">
        <v>8982.1</v>
      </c>
      <c r="BR666" s="16">
        <v>0</v>
      </c>
      <c r="BS666" s="16">
        <v>6194.7</v>
      </c>
      <c r="BT666" s="16">
        <v>309.39999999999998</v>
      </c>
      <c r="BU666" s="16">
        <v>0</v>
      </c>
      <c r="BV666" s="16">
        <v>0</v>
      </c>
      <c r="BW666" s="16">
        <v>6504.1</v>
      </c>
      <c r="BX666" s="16">
        <v>0</v>
      </c>
      <c r="BY666" s="16">
        <v>0</v>
      </c>
      <c r="BZ666" s="16">
        <v>0</v>
      </c>
      <c r="CA666" s="16">
        <v>0</v>
      </c>
      <c r="CB666" s="16">
        <v>0</v>
      </c>
      <c r="CC666" s="16">
        <v>7123.8</v>
      </c>
      <c r="CD666" s="16">
        <v>15486.2</v>
      </c>
      <c r="CE666" s="16">
        <v>0</v>
      </c>
      <c r="CF666" s="16">
        <v>0</v>
      </c>
      <c r="CG666" s="16">
        <v>6813.5</v>
      </c>
      <c r="CH666" s="16">
        <v>0</v>
      </c>
      <c r="CI666" s="16">
        <v>5574.9</v>
      </c>
      <c r="CJ666" s="16">
        <v>68758.2</v>
      </c>
      <c r="CK666" s="16">
        <v>74000</v>
      </c>
      <c r="CL666" s="16">
        <v>5241.8</v>
      </c>
      <c r="CM666" s="16">
        <v>7.08</v>
      </c>
    </row>
    <row r="667" spans="1:91" ht="15" thickBot="1" x14ac:dyDescent="0.35">
      <c r="A667" s="15" t="s">
        <v>134</v>
      </c>
      <c r="B667" s="16">
        <v>0</v>
      </c>
      <c r="C667" s="16">
        <v>6566.4</v>
      </c>
      <c r="D667" s="16">
        <v>0</v>
      </c>
      <c r="E667" s="16">
        <v>0</v>
      </c>
      <c r="F667" s="16">
        <v>7504.5</v>
      </c>
      <c r="G667" s="16">
        <v>0</v>
      </c>
      <c r="H667" s="16">
        <v>938.1</v>
      </c>
      <c r="I667" s="16">
        <v>0</v>
      </c>
      <c r="J667" s="16">
        <v>0</v>
      </c>
      <c r="K667" s="16">
        <v>0</v>
      </c>
      <c r="L667" s="16">
        <v>30018</v>
      </c>
      <c r="M667" s="16">
        <v>2814.2</v>
      </c>
      <c r="N667" s="16">
        <v>0</v>
      </c>
      <c r="O667" s="16">
        <v>0</v>
      </c>
      <c r="P667" s="16">
        <v>0</v>
      </c>
      <c r="Q667" s="16">
        <v>938.1</v>
      </c>
      <c r="R667" s="16">
        <v>0</v>
      </c>
      <c r="S667" s="16">
        <v>0</v>
      </c>
      <c r="T667" s="16">
        <v>19699.3</v>
      </c>
      <c r="U667" s="16">
        <v>0</v>
      </c>
      <c r="V667" s="16">
        <v>0</v>
      </c>
      <c r="W667" s="16">
        <v>0</v>
      </c>
      <c r="X667" s="16">
        <v>0</v>
      </c>
      <c r="Y667" s="16">
        <v>938.1</v>
      </c>
      <c r="Z667" s="16">
        <v>0</v>
      </c>
      <c r="AA667" s="16">
        <v>3752.3</v>
      </c>
      <c r="AB667" s="16">
        <v>73168.899999999994</v>
      </c>
      <c r="AC667" s="16">
        <v>78000</v>
      </c>
      <c r="AD667" s="16">
        <v>4831.1000000000004</v>
      </c>
      <c r="AE667" s="16">
        <v>6.19</v>
      </c>
      <c r="BI667" s="15" t="s">
        <v>134</v>
      </c>
      <c r="BJ667" s="16">
        <v>1548.9</v>
      </c>
      <c r="BK667" s="16">
        <v>6504.1</v>
      </c>
      <c r="BL667" s="16">
        <v>0</v>
      </c>
      <c r="BM667" s="16">
        <v>0</v>
      </c>
      <c r="BN667" s="16">
        <v>0</v>
      </c>
      <c r="BO667" s="16">
        <v>3716.6</v>
      </c>
      <c r="BP667" s="16">
        <v>1548.9</v>
      </c>
      <c r="BQ667" s="16">
        <v>8982.1</v>
      </c>
      <c r="BR667" s="16">
        <v>0</v>
      </c>
      <c r="BS667" s="16">
        <v>8362.4</v>
      </c>
      <c r="BT667" s="16">
        <v>309.39999999999998</v>
      </c>
      <c r="BU667" s="16">
        <v>0</v>
      </c>
      <c r="BV667" s="16">
        <v>0</v>
      </c>
      <c r="BW667" s="16">
        <v>6504.1</v>
      </c>
      <c r="BX667" s="16">
        <v>0</v>
      </c>
      <c r="BY667" s="16">
        <v>0</v>
      </c>
      <c r="BZ667" s="16">
        <v>0</v>
      </c>
      <c r="CA667" s="16">
        <v>0</v>
      </c>
      <c r="CB667" s="16">
        <v>0</v>
      </c>
      <c r="CC667" s="16">
        <v>7123.8</v>
      </c>
      <c r="CD667" s="16">
        <v>15486.2</v>
      </c>
      <c r="CE667" s="16">
        <v>0</v>
      </c>
      <c r="CF667" s="16">
        <v>0</v>
      </c>
      <c r="CG667" s="16">
        <v>6813.5</v>
      </c>
      <c r="CH667" s="16">
        <v>0</v>
      </c>
      <c r="CI667" s="16">
        <v>5574.9</v>
      </c>
      <c r="CJ667" s="16">
        <v>72474.8</v>
      </c>
      <c r="CK667" s="16">
        <v>78000</v>
      </c>
      <c r="CL667" s="16">
        <v>5525.2</v>
      </c>
      <c r="CM667" s="16">
        <v>7.08</v>
      </c>
    </row>
    <row r="668" spans="1:91" ht="15" thickBot="1" x14ac:dyDescent="0.35">
      <c r="A668" s="15" t="s">
        <v>135</v>
      </c>
      <c r="B668" s="16">
        <v>0</v>
      </c>
      <c r="C668" s="16">
        <v>6566.4</v>
      </c>
      <c r="D668" s="16">
        <v>0</v>
      </c>
      <c r="E668" s="16">
        <v>0</v>
      </c>
      <c r="F668" s="16">
        <v>10318.700000000001</v>
      </c>
      <c r="G668" s="16">
        <v>0</v>
      </c>
      <c r="H668" s="16">
        <v>938.1</v>
      </c>
      <c r="I668" s="16">
        <v>0</v>
      </c>
      <c r="J668" s="16">
        <v>0</v>
      </c>
      <c r="K668" s="16">
        <v>0</v>
      </c>
      <c r="L668" s="16">
        <v>30018</v>
      </c>
      <c r="M668" s="16">
        <v>2814.2</v>
      </c>
      <c r="N668" s="16">
        <v>0</v>
      </c>
      <c r="O668" s="16">
        <v>0</v>
      </c>
      <c r="P668" s="16">
        <v>0</v>
      </c>
      <c r="Q668" s="16">
        <v>938.1</v>
      </c>
      <c r="R668" s="16">
        <v>0</v>
      </c>
      <c r="S668" s="16">
        <v>0</v>
      </c>
      <c r="T668" s="16">
        <v>19699.3</v>
      </c>
      <c r="U668" s="16">
        <v>0</v>
      </c>
      <c r="V668" s="16">
        <v>0</v>
      </c>
      <c r="W668" s="16">
        <v>0</v>
      </c>
      <c r="X668" s="16">
        <v>0</v>
      </c>
      <c r="Y668" s="16">
        <v>938.1</v>
      </c>
      <c r="Z668" s="16">
        <v>0</v>
      </c>
      <c r="AA668" s="16">
        <v>3752.3</v>
      </c>
      <c r="AB668" s="16">
        <v>75983.100000000006</v>
      </c>
      <c r="AC668" s="16">
        <v>81000</v>
      </c>
      <c r="AD668" s="16">
        <v>5016.8999999999996</v>
      </c>
      <c r="AE668" s="16">
        <v>6.19</v>
      </c>
      <c r="BI668" s="15" t="s">
        <v>135</v>
      </c>
      <c r="BJ668" s="16">
        <v>1548.9</v>
      </c>
      <c r="BK668" s="16">
        <v>6504.1</v>
      </c>
      <c r="BL668" s="16">
        <v>0</v>
      </c>
      <c r="BM668" s="16">
        <v>2787.5</v>
      </c>
      <c r="BN668" s="16">
        <v>0</v>
      </c>
      <c r="BO668" s="16">
        <v>3716.6</v>
      </c>
      <c r="BP668" s="16">
        <v>1548.9</v>
      </c>
      <c r="BQ668" s="16">
        <v>8982.1</v>
      </c>
      <c r="BR668" s="16">
        <v>0</v>
      </c>
      <c r="BS668" s="16">
        <v>8362.4</v>
      </c>
      <c r="BT668" s="16">
        <v>309.39999999999998</v>
      </c>
      <c r="BU668" s="16">
        <v>0</v>
      </c>
      <c r="BV668" s="16">
        <v>0</v>
      </c>
      <c r="BW668" s="16">
        <v>6504.1</v>
      </c>
      <c r="BX668" s="16">
        <v>0</v>
      </c>
      <c r="BY668" s="16">
        <v>0</v>
      </c>
      <c r="BZ668" s="16">
        <v>0</v>
      </c>
      <c r="CA668" s="16">
        <v>0</v>
      </c>
      <c r="CB668" s="16">
        <v>0</v>
      </c>
      <c r="CC668" s="16">
        <v>7123.8</v>
      </c>
      <c r="CD668" s="16">
        <v>15486.2</v>
      </c>
      <c r="CE668" s="16">
        <v>0</v>
      </c>
      <c r="CF668" s="16">
        <v>0</v>
      </c>
      <c r="CG668" s="16">
        <v>6813.5</v>
      </c>
      <c r="CH668" s="16">
        <v>0</v>
      </c>
      <c r="CI668" s="16">
        <v>5574.9</v>
      </c>
      <c r="CJ668" s="16">
        <v>75262.3</v>
      </c>
      <c r="CK668" s="16">
        <v>81000</v>
      </c>
      <c r="CL668" s="16">
        <v>5737.7</v>
      </c>
      <c r="CM668" s="16">
        <v>7.08</v>
      </c>
    </row>
    <row r="669" spans="1:91" ht="15" thickBot="1" x14ac:dyDescent="0.35">
      <c r="A669" s="15" t="s">
        <v>136</v>
      </c>
      <c r="B669" s="16">
        <v>0</v>
      </c>
      <c r="C669" s="16">
        <v>6566.4</v>
      </c>
      <c r="D669" s="16">
        <v>0</v>
      </c>
      <c r="E669" s="16">
        <v>0</v>
      </c>
      <c r="F669" s="16">
        <v>7504.5</v>
      </c>
      <c r="G669" s="16">
        <v>0</v>
      </c>
      <c r="H669" s="16">
        <v>938.1</v>
      </c>
      <c r="I669" s="16">
        <v>0</v>
      </c>
      <c r="J669" s="16">
        <v>0</v>
      </c>
      <c r="K669" s="16">
        <v>0</v>
      </c>
      <c r="L669" s="16">
        <v>27203.8</v>
      </c>
      <c r="M669" s="16">
        <v>2814.2</v>
      </c>
      <c r="N669" s="16">
        <v>0</v>
      </c>
      <c r="O669" s="16">
        <v>0</v>
      </c>
      <c r="P669" s="16">
        <v>0</v>
      </c>
      <c r="Q669" s="16">
        <v>938.1</v>
      </c>
      <c r="R669" s="16">
        <v>0</v>
      </c>
      <c r="S669" s="16">
        <v>0</v>
      </c>
      <c r="T669" s="16">
        <v>19699.3</v>
      </c>
      <c r="U669" s="16">
        <v>0</v>
      </c>
      <c r="V669" s="16">
        <v>0</v>
      </c>
      <c r="W669" s="16">
        <v>0</v>
      </c>
      <c r="X669" s="16">
        <v>0</v>
      </c>
      <c r="Y669" s="16">
        <v>938.1</v>
      </c>
      <c r="Z669" s="16">
        <v>0</v>
      </c>
      <c r="AA669" s="16">
        <v>3752.3</v>
      </c>
      <c r="AB669" s="16">
        <v>70354.7</v>
      </c>
      <c r="AC669" s="16">
        <v>68000</v>
      </c>
      <c r="AD669" s="16">
        <v>-2354.6999999999998</v>
      </c>
      <c r="AE669" s="16">
        <v>-3.46</v>
      </c>
      <c r="BI669" s="15" t="s">
        <v>136</v>
      </c>
      <c r="BJ669" s="16">
        <v>1548.9</v>
      </c>
      <c r="BK669" s="16">
        <v>6504.1</v>
      </c>
      <c r="BL669" s="16">
        <v>0</v>
      </c>
      <c r="BM669" s="16">
        <v>2787.5</v>
      </c>
      <c r="BN669" s="16">
        <v>0</v>
      </c>
      <c r="BO669" s="16">
        <v>3716.6</v>
      </c>
      <c r="BP669" s="16">
        <v>1548.9</v>
      </c>
      <c r="BQ669" s="16">
        <v>8982.1</v>
      </c>
      <c r="BR669" s="16">
        <v>0</v>
      </c>
      <c r="BS669" s="16">
        <v>8362.4</v>
      </c>
      <c r="BT669" s="16">
        <v>309.39999999999998</v>
      </c>
      <c r="BU669" s="16">
        <v>0</v>
      </c>
      <c r="BV669" s="16">
        <v>0</v>
      </c>
      <c r="BW669" s="16">
        <v>6504.1</v>
      </c>
      <c r="BX669" s="16">
        <v>0</v>
      </c>
      <c r="BY669" s="16">
        <v>0</v>
      </c>
      <c r="BZ669" s="16">
        <v>0</v>
      </c>
      <c r="CA669" s="16">
        <v>0</v>
      </c>
      <c r="CB669" s="16">
        <v>0</v>
      </c>
      <c r="CC669" s="16">
        <v>7123.8</v>
      </c>
      <c r="CD669" s="16">
        <v>15486.2</v>
      </c>
      <c r="CE669" s="16">
        <v>0</v>
      </c>
      <c r="CF669" s="16">
        <v>0</v>
      </c>
      <c r="CG669" s="16">
        <v>6813.5</v>
      </c>
      <c r="CH669" s="16">
        <v>0</v>
      </c>
      <c r="CI669" s="16">
        <v>5574.9</v>
      </c>
      <c r="CJ669" s="16">
        <v>75262.3</v>
      </c>
      <c r="CK669" s="16">
        <v>68000</v>
      </c>
      <c r="CL669" s="16">
        <v>-7262.3</v>
      </c>
      <c r="CM669" s="16">
        <v>-10.68</v>
      </c>
    </row>
    <row r="670" spans="1:91" ht="15" thickBot="1" x14ac:dyDescent="0.35">
      <c r="A670" s="15" t="s">
        <v>137</v>
      </c>
      <c r="B670" s="16">
        <v>0</v>
      </c>
      <c r="C670" s="16">
        <v>6566.4</v>
      </c>
      <c r="D670" s="16">
        <v>0</v>
      </c>
      <c r="E670" s="16">
        <v>0</v>
      </c>
      <c r="F670" s="16">
        <v>7504.5</v>
      </c>
      <c r="G670" s="16">
        <v>0</v>
      </c>
      <c r="H670" s="16">
        <v>938.1</v>
      </c>
      <c r="I670" s="16">
        <v>0</v>
      </c>
      <c r="J670" s="16">
        <v>0</v>
      </c>
      <c r="K670" s="16">
        <v>0</v>
      </c>
      <c r="L670" s="16">
        <v>27203.8</v>
      </c>
      <c r="M670" s="16">
        <v>2814.2</v>
      </c>
      <c r="N670" s="16">
        <v>0</v>
      </c>
      <c r="O670" s="16">
        <v>0</v>
      </c>
      <c r="P670" s="16">
        <v>0</v>
      </c>
      <c r="Q670" s="16">
        <v>938.1</v>
      </c>
      <c r="R670" s="16">
        <v>0</v>
      </c>
      <c r="S670" s="16">
        <v>0</v>
      </c>
      <c r="T670" s="16">
        <v>19699.3</v>
      </c>
      <c r="U670" s="16">
        <v>0</v>
      </c>
      <c r="V670" s="16">
        <v>0</v>
      </c>
      <c r="W670" s="16">
        <v>0</v>
      </c>
      <c r="X670" s="16">
        <v>0</v>
      </c>
      <c r="Y670" s="16">
        <v>938.1</v>
      </c>
      <c r="Z670" s="16">
        <v>0</v>
      </c>
      <c r="AA670" s="16">
        <v>1876.1</v>
      </c>
      <c r="AB670" s="16">
        <v>68478.600000000006</v>
      </c>
      <c r="AC670" s="16">
        <v>73000</v>
      </c>
      <c r="AD670" s="16">
        <v>4521.3999999999996</v>
      </c>
      <c r="AE670" s="16">
        <v>6.19</v>
      </c>
      <c r="BI670" s="15" t="s">
        <v>137</v>
      </c>
      <c r="BJ670" s="16">
        <v>1548.9</v>
      </c>
      <c r="BK670" s="16">
        <v>6504.1</v>
      </c>
      <c r="BL670" s="16">
        <v>0</v>
      </c>
      <c r="BM670" s="16">
        <v>2787.5</v>
      </c>
      <c r="BN670" s="16">
        <v>0</v>
      </c>
      <c r="BO670" s="16">
        <v>3716.6</v>
      </c>
      <c r="BP670" s="16">
        <v>1548.9</v>
      </c>
      <c r="BQ670" s="16">
        <v>8982.1</v>
      </c>
      <c r="BR670" s="16">
        <v>0</v>
      </c>
      <c r="BS670" s="16">
        <v>8362.4</v>
      </c>
      <c r="BT670" s="16">
        <v>309.39999999999998</v>
      </c>
      <c r="BU670" s="16">
        <v>0</v>
      </c>
      <c r="BV670" s="16">
        <v>0</v>
      </c>
      <c r="BW670" s="16">
        <v>6504.1</v>
      </c>
      <c r="BX670" s="16">
        <v>0</v>
      </c>
      <c r="BY670" s="16">
        <v>0</v>
      </c>
      <c r="BZ670" s="16">
        <v>0</v>
      </c>
      <c r="CA670" s="16">
        <v>0</v>
      </c>
      <c r="CB670" s="16">
        <v>0</v>
      </c>
      <c r="CC670" s="16">
        <v>7123.8</v>
      </c>
      <c r="CD670" s="16">
        <v>15486.2</v>
      </c>
      <c r="CE670" s="16">
        <v>0</v>
      </c>
      <c r="CF670" s="16">
        <v>0</v>
      </c>
      <c r="CG670" s="16">
        <v>6813.5</v>
      </c>
      <c r="CH670" s="16">
        <v>0</v>
      </c>
      <c r="CI670" s="16">
        <v>6194.7</v>
      </c>
      <c r="CJ670" s="16">
        <v>75882</v>
      </c>
      <c r="CK670" s="16">
        <v>73000</v>
      </c>
      <c r="CL670" s="16">
        <v>-2882</v>
      </c>
      <c r="CM670" s="16">
        <v>-3.95</v>
      </c>
    </row>
    <row r="671" spans="1:91" ht="15" thickBot="1" x14ac:dyDescent="0.35">
      <c r="A671" s="15" t="s">
        <v>138</v>
      </c>
      <c r="B671" s="16">
        <v>0</v>
      </c>
      <c r="C671" s="16">
        <v>6566.4</v>
      </c>
      <c r="D671" s="16">
        <v>0</v>
      </c>
      <c r="E671" s="16">
        <v>0</v>
      </c>
      <c r="F671" s="16">
        <v>7504.5</v>
      </c>
      <c r="G671" s="16">
        <v>0</v>
      </c>
      <c r="H671" s="16">
        <v>938.1</v>
      </c>
      <c r="I671" s="16">
        <v>0</v>
      </c>
      <c r="J671" s="16">
        <v>0</v>
      </c>
      <c r="K671" s="16">
        <v>0</v>
      </c>
      <c r="L671" s="16">
        <v>27203.8</v>
      </c>
      <c r="M671" s="16">
        <v>2814.2</v>
      </c>
      <c r="N671" s="16">
        <v>0</v>
      </c>
      <c r="O671" s="16">
        <v>0</v>
      </c>
      <c r="P671" s="16">
        <v>0</v>
      </c>
      <c r="Q671" s="16">
        <v>938.1</v>
      </c>
      <c r="R671" s="16">
        <v>0</v>
      </c>
      <c r="S671" s="16">
        <v>0</v>
      </c>
      <c r="T671" s="16">
        <v>20637.400000000001</v>
      </c>
      <c r="U671" s="16">
        <v>0</v>
      </c>
      <c r="V671" s="16">
        <v>0</v>
      </c>
      <c r="W671" s="16">
        <v>0</v>
      </c>
      <c r="X671" s="16">
        <v>0</v>
      </c>
      <c r="Y671" s="16">
        <v>938.1</v>
      </c>
      <c r="Z671" s="16">
        <v>0</v>
      </c>
      <c r="AA671" s="16">
        <v>3752.3</v>
      </c>
      <c r="AB671" s="16">
        <v>71292.800000000003</v>
      </c>
      <c r="AC671" s="16">
        <v>71000</v>
      </c>
      <c r="AD671" s="16">
        <v>-292.8</v>
      </c>
      <c r="AE671" s="16">
        <v>-0.41</v>
      </c>
      <c r="BI671" s="15" t="s">
        <v>138</v>
      </c>
      <c r="BJ671" s="16">
        <v>1548.9</v>
      </c>
      <c r="BK671" s="16">
        <v>2478</v>
      </c>
      <c r="BL671" s="16">
        <v>0</v>
      </c>
      <c r="BM671" s="16">
        <v>2787.5</v>
      </c>
      <c r="BN671" s="16">
        <v>0</v>
      </c>
      <c r="BO671" s="16">
        <v>0</v>
      </c>
      <c r="BP671" s="16">
        <v>1548.9</v>
      </c>
      <c r="BQ671" s="16">
        <v>8982.1</v>
      </c>
      <c r="BR671" s="16">
        <v>0</v>
      </c>
      <c r="BS671" s="16">
        <v>8362.4</v>
      </c>
      <c r="BT671" s="16">
        <v>309.39999999999998</v>
      </c>
      <c r="BU671" s="16">
        <v>0</v>
      </c>
      <c r="BV671" s="16">
        <v>0</v>
      </c>
      <c r="BW671" s="16">
        <v>6504.1</v>
      </c>
      <c r="BX671" s="16">
        <v>0</v>
      </c>
      <c r="BY671" s="16">
        <v>0</v>
      </c>
      <c r="BZ671" s="16">
        <v>0</v>
      </c>
      <c r="CA671" s="16">
        <v>0</v>
      </c>
      <c r="CB671" s="16">
        <v>0</v>
      </c>
      <c r="CC671" s="16">
        <v>7123.8</v>
      </c>
      <c r="CD671" s="16">
        <v>15486.2</v>
      </c>
      <c r="CE671" s="16">
        <v>0</v>
      </c>
      <c r="CF671" s="16">
        <v>0</v>
      </c>
      <c r="CG671" s="16">
        <v>6813.5</v>
      </c>
      <c r="CH671" s="16">
        <v>0</v>
      </c>
      <c r="CI671" s="16">
        <v>5574.9</v>
      </c>
      <c r="CJ671" s="16">
        <v>67519.600000000006</v>
      </c>
      <c r="CK671" s="16">
        <v>71000</v>
      </c>
      <c r="CL671" s="16">
        <v>3480.4</v>
      </c>
      <c r="CM671" s="16">
        <v>4.9000000000000004</v>
      </c>
    </row>
    <row r="672" spans="1:91" ht="15" thickBot="1" x14ac:dyDescent="0.35">
      <c r="A672" s="15" t="s">
        <v>139</v>
      </c>
      <c r="B672" s="16">
        <v>0</v>
      </c>
      <c r="C672" s="16">
        <v>6566.4</v>
      </c>
      <c r="D672" s="16">
        <v>0</v>
      </c>
      <c r="E672" s="16">
        <v>0</v>
      </c>
      <c r="F672" s="16">
        <v>7504.5</v>
      </c>
      <c r="G672" s="16">
        <v>0</v>
      </c>
      <c r="H672" s="16">
        <v>938.1</v>
      </c>
      <c r="I672" s="16">
        <v>0</v>
      </c>
      <c r="J672" s="16">
        <v>0</v>
      </c>
      <c r="K672" s="16">
        <v>0</v>
      </c>
      <c r="L672" s="16">
        <v>30018</v>
      </c>
      <c r="M672" s="16">
        <v>2814.2</v>
      </c>
      <c r="N672" s="16">
        <v>0</v>
      </c>
      <c r="O672" s="16">
        <v>0</v>
      </c>
      <c r="P672" s="16">
        <v>0</v>
      </c>
      <c r="Q672" s="16">
        <v>938.1</v>
      </c>
      <c r="R672" s="16">
        <v>0</v>
      </c>
      <c r="S672" s="16">
        <v>0</v>
      </c>
      <c r="T672" s="16">
        <v>19699.3</v>
      </c>
      <c r="U672" s="16">
        <v>0</v>
      </c>
      <c r="V672" s="16">
        <v>0</v>
      </c>
      <c r="W672" s="16">
        <v>0</v>
      </c>
      <c r="X672" s="16">
        <v>0</v>
      </c>
      <c r="Y672" s="16">
        <v>938.1</v>
      </c>
      <c r="Z672" s="16">
        <v>0</v>
      </c>
      <c r="AA672" s="16">
        <v>3752.3</v>
      </c>
      <c r="AB672" s="16">
        <v>73168.899999999994</v>
      </c>
      <c r="AC672" s="16">
        <v>67000</v>
      </c>
      <c r="AD672" s="16">
        <v>-6168.9</v>
      </c>
      <c r="AE672" s="16">
        <v>-9.2100000000000009</v>
      </c>
      <c r="BI672" s="15" t="s">
        <v>139</v>
      </c>
      <c r="BJ672" s="16">
        <v>1548.9</v>
      </c>
      <c r="BK672" s="16">
        <v>2478</v>
      </c>
      <c r="BL672" s="16">
        <v>0</v>
      </c>
      <c r="BM672" s="16">
        <v>0</v>
      </c>
      <c r="BN672" s="16">
        <v>0</v>
      </c>
      <c r="BO672" s="16">
        <v>0</v>
      </c>
      <c r="BP672" s="16">
        <v>1548.9</v>
      </c>
      <c r="BQ672" s="16">
        <v>6813.5</v>
      </c>
      <c r="BR672" s="16">
        <v>0</v>
      </c>
      <c r="BS672" s="16">
        <v>8362.4</v>
      </c>
      <c r="BT672" s="16">
        <v>309.39999999999998</v>
      </c>
      <c r="BU672" s="16">
        <v>0</v>
      </c>
      <c r="BV672" s="16">
        <v>0</v>
      </c>
      <c r="BW672" s="16">
        <v>6504.1</v>
      </c>
      <c r="BX672" s="16">
        <v>0</v>
      </c>
      <c r="BY672" s="16">
        <v>0</v>
      </c>
      <c r="BZ672" s="16">
        <v>0</v>
      </c>
      <c r="CA672" s="16">
        <v>0</v>
      </c>
      <c r="CB672" s="16">
        <v>0</v>
      </c>
      <c r="CC672" s="16">
        <v>7123.8</v>
      </c>
      <c r="CD672" s="16">
        <v>15486.2</v>
      </c>
      <c r="CE672" s="16">
        <v>0</v>
      </c>
      <c r="CF672" s="16">
        <v>0</v>
      </c>
      <c r="CG672" s="16">
        <v>6813.5</v>
      </c>
      <c r="CH672" s="16">
        <v>0</v>
      </c>
      <c r="CI672" s="16">
        <v>5574.9</v>
      </c>
      <c r="CJ672" s="16">
        <v>62563.5</v>
      </c>
      <c r="CK672" s="16">
        <v>67000</v>
      </c>
      <c r="CL672" s="16">
        <v>4436.5</v>
      </c>
      <c r="CM672" s="16">
        <v>6.62</v>
      </c>
    </row>
    <row r="673" spans="1:91" ht="15" thickBot="1" x14ac:dyDescent="0.35">
      <c r="A673" s="15" t="s">
        <v>140</v>
      </c>
      <c r="B673" s="16">
        <v>0</v>
      </c>
      <c r="C673" s="16">
        <v>6566.4</v>
      </c>
      <c r="D673" s="16">
        <v>0</v>
      </c>
      <c r="E673" s="16">
        <v>0</v>
      </c>
      <c r="F673" s="16">
        <v>10318.700000000001</v>
      </c>
      <c r="G673" s="16">
        <v>0</v>
      </c>
      <c r="H673" s="16">
        <v>938.1</v>
      </c>
      <c r="I673" s="16">
        <v>0</v>
      </c>
      <c r="J673" s="16">
        <v>0</v>
      </c>
      <c r="K673" s="16">
        <v>0</v>
      </c>
      <c r="L673" s="16">
        <v>27203.8</v>
      </c>
      <c r="M673" s="16">
        <v>2814.2</v>
      </c>
      <c r="N673" s="16">
        <v>0</v>
      </c>
      <c r="O673" s="16">
        <v>0</v>
      </c>
      <c r="P673" s="16">
        <v>0</v>
      </c>
      <c r="Q673" s="16">
        <v>938.1</v>
      </c>
      <c r="R673" s="16">
        <v>0</v>
      </c>
      <c r="S673" s="16">
        <v>0</v>
      </c>
      <c r="T673" s="16">
        <v>19699.3</v>
      </c>
      <c r="U673" s="16">
        <v>0</v>
      </c>
      <c r="V673" s="16">
        <v>0</v>
      </c>
      <c r="W673" s="16">
        <v>0</v>
      </c>
      <c r="X673" s="16">
        <v>0</v>
      </c>
      <c r="Y673" s="16">
        <v>938.1</v>
      </c>
      <c r="Z673" s="16">
        <v>0</v>
      </c>
      <c r="AA673" s="16">
        <v>3752.3</v>
      </c>
      <c r="AB673" s="16">
        <v>73168.899999999994</v>
      </c>
      <c r="AC673" s="16">
        <v>72000</v>
      </c>
      <c r="AD673" s="16">
        <v>-1168.9000000000001</v>
      </c>
      <c r="AE673" s="16">
        <v>-1.62</v>
      </c>
      <c r="BI673" s="15" t="s">
        <v>140</v>
      </c>
      <c r="BJ673" s="16">
        <v>1548.9</v>
      </c>
      <c r="BK673" s="16">
        <v>4645.8</v>
      </c>
      <c r="BL673" s="16">
        <v>0</v>
      </c>
      <c r="BM673" s="16">
        <v>0</v>
      </c>
      <c r="BN673" s="16">
        <v>0</v>
      </c>
      <c r="BO673" s="16">
        <v>0</v>
      </c>
      <c r="BP673" s="16">
        <v>1548.9</v>
      </c>
      <c r="BQ673" s="16">
        <v>8982.1</v>
      </c>
      <c r="BR673" s="16">
        <v>0</v>
      </c>
      <c r="BS673" s="16">
        <v>8362.4</v>
      </c>
      <c r="BT673" s="16">
        <v>309.39999999999998</v>
      </c>
      <c r="BU673" s="16">
        <v>0</v>
      </c>
      <c r="BV673" s="16">
        <v>0</v>
      </c>
      <c r="BW673" s="16">
        <v>6504.1</v>
      </c>
      <c r="BX673" s="16">
        <v>0</v>
      </c>
      <c r="BY673" s="16">
        <v>0</v>
      </c>
      <c r="BZ673" s="16">
        <v>0</v>
      </c>
      <c r="CA673" s="16">
        <v>0</v>
      </c>
      <c r="CB673" s="16">
        <v>0</v>
      </c>
      <c r="CC673" s="16">
        <v>7123.8</v>
      </c>
      <c r="CD673" s="16">
        <v>15486.2</v>
      </c>
      <c r="CE673" s="16">
        <v>0</v>
      </c>
      <c r="CF673" s="16">
        <v>0</v>
      </c>
      <c r="CG673" s="16">
        <v>6813.5</v>
      </c>
      <c r="CH673" s="16">
        <v>0</v>
      </c>
      <c r="CI673" s="16">
        <v>5574.9</v>
      </c>
      <c r="CJ673" s="16">
        <v>66899.899999999994</v>
      </c>
      <c r="CK673" s="16">
        <v>72000</v>
      </c>
      <c r="CL673" s="16">
        <v>5100.1000000000004</v>
      </c>
      <c r="CM673" s="16">
        <v>7.08</v>
      </c>
    </row>
    <row r="674" spans="1:91" ht="15" thickBot="1" x14ac:dyDescent="0.35">
      <c r="A674" s="15" t="s">
        <v>141</v>
      </c>
      <c r="B674" s="16">
        <v>0</v>
      </c>
      <c r="C674" s="16">
        <v>6566.4</v>
      </c>
      <c r="D674" s="16">
        <v>0</v>
      </c>
      <c r="E674" s="16">
        <v>0</v>
      </c>
      <c r="F674" s="16">
        <v>7504.5</v>
      </c>
      <c r="G674" s="16">
        <v>0</v>
      </c>
      <c r="H674" s="16">
        <v>938.1</v>
      </c>
      <c r="I674" s="16">
        <v>0</v>
      </c>
      <c r="J674" s="16">
        <v>0</v>
      </c>
      <c r="K674" s="16">
        <v>0</v>
      </c>
      <c r="L674" s="16">
        <v>30018</v>
      </c>
      <c r="M674" s="16">
        <v>2814.2</v>
      </c>
      <c r="N674" s="16">
        <v>0</v>
      </c>
      <c r="O674" s="16">
        <v>0</v>
      </c>
      <c r="P674" s="16">
        <v>0</v>
      </c>
      <c r="Q674" s="16">
        <v>938.1</v>
      </c>
      <c r="R674" s="16">
        <v>0</v>
      </c>
      <c r="S674" s="16">
        <v>0</v>
      </c>
      <c r="T674" s="16">
        <v>19699.3</v>
      </c>
      <c r="U674" s="16">
        <v>0</v>
      </c>
      <c r="V674" s="16">
        <v>0</v>
      </c>
      <c r="W674" s="16">
        <v>0</v>
      </c>
      <c r="X674" s="16">
        <v>0</v>
      </c>
      <c r="Y674" s="16">
        <v>938.1</v>
      </c>
      <c r="Z674" s="16">
        <v>0</v>
      </c>
      <c r="AA674" s="16">
        <v>3752.3</v>
      </c>
      <c r="AB674" s="16">
        <v>73168.899999999994</v>
      </c>
      <c r="AC674" s="16">
        <v>68000</v>
      </c>
      <c r="AD674" s="16">
        <v>-5168.8999999999996</v>
      </c>
      <c r="AE674" s="16">
        <v>-7.6</v>
      </c>
      <c r="BI674" s="15" t="s">
        <v>141</v>
      </c>
      <c r="BJ674" s="16">
        <v>1548.9</v>
      </c>
      <c r="BK674" s="16">
        <v>6504.1</v>
      </c>
      <c r="BL674" s="16">
        <v>0</v>
      </c>
      <c r="BM674" s="16">
        <v>0</v>
      </c>
      <c r="BN674" s="16">
        <v>0</v>
      </c>
      <c r="BO674" s="16">
        <v>0</v>
      </c>
      <c r="BP674" s="16">
        <v>1548.9</v>
      </c>
      <c r="BQ674" s="16">
        <v>8982.1</v>
      </c>
      <c r="BR674" s="16">
        <v>0</v>
      </c>
      <c r="BS674" s="16">
        <v>8362.4</v>
      </c>
      <c r="BT674" s="16">
        <v>309.39999999999998</v>
      </c>
      <c r="BU674" s="16">
        <v>0</v>
      </c>
      <c r="BV674" s="16">
        <v>0</v>
      </c>
      <c r="BW674" s="16">
        <v>6504.1</v>
      </c>
      <c r="BX674" s="16">
        <v>0</v>
      </c>
      <c r="BY674" s="16">
        <v>0</v>
      </c>
      <c r="BZ674" s="16">
        <v>0</v>
      </c>
      <c r="CA674" s="16">
        <v>0</v>
      </c>
      <c r="CB674" s="16">
        <v>0</v>
      </c>
      <c r="CC674" s="16">
        <v>7123.8</v>
      </c>
      <c r="CD674" s="16">
        <v>15486.2</v>
      </c>
      <c r="CE674" s="16">
        <v>0</v>
      </c>
      <c r="CF674" s="16">
        <v>0</v>
      </c>
      <c r="CG674" s="16">
        <v>6813.5</v>
      </c>
      <c r="CH674" s="16">
        <v>0</v>
      </c>
      <c r="CI674" s="16">
        <v>5574.9</v>
      </c>
      <c r="CJ674" s="16">
        <v>68758.2</v>
      </c>
      <c r="CK674" s="16">
        <v>68000</v>
      </c>
      <c r="CL674" s="16">
        <v>-758.2</v>
      </c>
      <c r="CM674" s="16">
        <v>-1.1200000000000001</v>
      </c>
    </row>
    <row r="675" spans="1:91" ht="15" thickBot="1" x14ac:dyDescent="0.35">
      <c r="A675" s="15" t="s">
        <v>142</v>
      </c>
      <c r="B675" s="16">
        <v>0</v>
      </c>
      <c r="C675" s="16">
        <v>6566.4</v>
      </c>
      <c r="D675" s="16">
        <v>0</v>
      </c>
      <c r="E675" s="16">
        <v>0</v>
      </c>
      <c r="F675" s="16">
        <v>7504.5</v>
      </c>
      <c r="G675" s="16">
        <v>0</v>
      </c>
      <c r="H675" s="16">
        <v>938.1</v>
      </c>
      <c r="I675" s="16">
        <v>0</v>
      </c>
      <c r="J675" s="16">
        <v>0</v>
      </c>
      <c r="K675" s="16">
        <v>0</v>
      </c>
      <c r="L675" s="16">
        <v>30018</v>
      </c>
      <c r="M675" s="16">
        <v>2814.2</v>
      </c>
      <c r="N675" s="16">
        <v>0</v>
      </c>
      <c r="O675" s="16">
        <v>0</v>
      </c>
      <c r="P675" s="16">
        <v>0</v>
      </c>
      <c r="Q675" s="16">
        <v>938.1</v>
      </c>
      <c r="R675" s="16">
        <v>0</v>
      </c>
      <c r="S675" s="16">
        <v>0</v>
      </c>
      <c r="T675" s="16">
        <v>19699.3</v>
      </c>
      <c r="U675" s="16">
        <v>0</v>
      </c>
      <c r="V675" s="16">
        <v>0</v>
      </c>
      <c r="W675" s="16">
        <v>0</v>
      </c>
      <c r="X675" s="16">
        <v>0</v>
      </c>
      <c r="Y675" s="16">
        <v>938.1</v>
      </c>
      <c r="Z675" s="16">
        <v>0</v>
      </c>
      <c r="AA675" s="16">
        <v>3752.3</v>
      </c>
      <c r="AB675" s="16">
        <v>73168.899999999994</v>
      </c>
      <c r="AC675" s="16">
        <v>71000</v>
      </c>
      <c r="AD675" s="16">
        <v>-2168.9</v>
      </c>
      <c r="AE675" s="16">
        <v>-3.05</v>
      </c>
      <c r="BI675" s="15" t="s">
        <v>142</v>
      </c>
      <c r="BJ675" s="16">
        <v>1548.9</v>
      </c>
      <c r="BK675" s="16">
        <v>6504.1</v>
      </c>
      <c r="BL675" s="16">
        <v>0</v>
      </c>
      <c r="BM675" s="16">
        <v>0</v>
      </c>
      <c r="BN675" s="16">
        <v>0</v>
      </c>
      <c r="BO675" s="16">
        <v>0</v>
      </c>
      <c r="BP675" s="16">
        <v>1548.9</v>
      </c>
      <c r="BQ675" s="16">
        <v>8982.1</v>
      </c>
      <c r="BR675" s="16">
        <v>0</v>
      </c>
      <c r="BS675" s="16">
        <v>8362.4</v>
      </c>
      <c r="BT675" s="16">
        <v>309.39999999999998</v>
      </c>
      <c r="BU675" s="16">
        <v>0</v>
      </c>
      <c r="BV675" s="16">
        <v>0</v>
      </c>
      <c r="BW675" s="16">
        <v>6504.1</v>
      </c>
      <c r="BX675" s="16">
        <v>0</v>
      </c>
      <c r="BY675" s="16">
        <v>0</v>
      </c>
      <c r="BZ675" s="16">
        <v>0</v>
      </c>
      <c r="CA675" s="16">
        <v>0</v>
      </c>
      <c r="CB675" s="16">
        <v>0</v>
      </c>
      <c r="CC675" s="16">
        <v>7123.8</v>
      </c>
      <c r="CD675" s="16">
        <v>15486.2</v>
      </c>
      <c r="CE675" s="16">
        <v>0</v>
      </c>
      <c r="CF675" s="16">
        <v>0</v>
      </c>
      <c r="CG675" s="16">
        <v>6813.5</v>
      </c>
      <c r="CH675" s="16">
        <v>0</v>
      </c>
      <c r="CI675" s="16">
        <v>5574.9</v>
      </c>
      <c r="CJ675" s="16">
        <v>68758.2</v>
      </c>
      <c r="CK675" s="16">
        <v>71000</v>
      </c>
      <c r="CL675" s="16">
        <v>2241.8000000000002</v>
      </c>
      <c r="CM675" s="16">
        <v>3.16</v>
      </c>
    </row>
    <row r="676" spans="1:91" ht="15" thickBot="1" x14ac:dyDescent="0.35">
      <c r="A676" s="15" t="s">
        <v>143</v>
      </c>
      <c r="B676" s="16">
        <v>0</v>
      </c>
      <c r="C676" s="16">
        <v>6566.4</v>
      </c>
      <c r="D676" s="16">
        <v>0</v>
      </c>
      <c r="E676" s="16">
        <v>0</v>
      </c>
      <c r="F676" s="16">
        <v>7504.5</v>
      </c>
      <c r="G676" s="16">
        <v>0</v>
      </c>
      <c r="H676" s="16">
        <v>938.1</v>
      </c>
      <c r="I676" s="16">
        <v>0</v>
      </c>
      <c r="J676" s="16">
        <v>0</v>
      </c>
      <c r="K676" s="16">
        <v>0</v>
      </c>
      <c r="L676" s="16">
        <v>30018</v>
      </c>
      <c r="M676" s="16">
        <v>2814.2</v>
      </c>
      <c r="N676" s="16">
        <v>0</v>
      </c>
      <c r="O676" s="16">
        <v>0</v>
      </c>
      <c r="P676" s="16">
        <v>0</v>
      </c>
      <c r="Q676" s="16">
        <v>938.1</v>
      </c>
      <c r="R676" s="16">
        <v>0</v>
      </c>
      <c r="S676" s="16">
        <v>0</v>
      </c>
      <c r="T676" s="16">
        <v>19699.3</v>
      </c>
      <c r="U676" s="16">
        <v>0</v>
      </c>
      <c r="V676" s="16">
        <v>0</v>
      </c>
      <c r="W676" s="16">
        <v>0</v>
      </c>
      <c r="X676" s="16">
        <v>0</v>
      </c>
      <c r="Y676" s="16">
        <v>938.1</v>
      </c>
      <c r="Z676" s="16">
        <v>0</v>
      </c>
      <c r="AA676" s="16">
        <v>3752.3</v>
      </c>
      <c r="AB676" s="16">
        <v>73168.899999999994</v>
      </c>
      <c r="AC676" s="16">
        <v>69000</v>
      </c>
      <c r="AD676" s="16">
        <v>-4168.8999999999996</v>
      </c>
      <c r="AE676" s="16">
        <v>-6.04</v>
      </c>
      <c r="BI676" s="15" t="s">
        <v>143</v>
      </c>
      <c r="BJ676" s="16">
        <v>1548.9</v>
      </c>
      <c r="BK676" s="16">
        <v>6504.1</v>
      </c>
      <c r="BL676" s="16">
        <v>0</v>
      </c>
      <c r="BM676" s="16">
        <v>2787.5</v>
      </c>
      <c r="BN676" s="16">
        <v>0</v>
      </c>
      <c r="BO676" s="16">
        <v>0</v>
      </c>
      <c r="BP676" s="16">
        <v>1548.9</v>
      </c>
      <c r="BQ676" s="16">
        <v>8982.1</v>
      </c>
      <c r="BR676" s="16">
        <v>0</v>
      </c>
      <c r="BS676" s="16">
        <v>8362.4</v>
      </c>
      <c r="BT676" s="16">
        <v>309.39999999999998</v>
      </c>
      <c r="BU676" s="16">
        <v>0</v>
      </c>
      <c r="BV676" s="16">
        <v>0</v>
      </c>
      <c r="BW676" s="16">
        <v>3407.2</v>
      </c>
      <c r="BX676" s="16">
        <v>0</v>
      </c>
      <c r="BY676" s="16">
        <v>0</v>
      </c>
      <c r="BZ676" s="16">
        <v>0</v>
      </c>
      <c r="CA676" s="16">
        <v>0</v>
      </c>
      <c r="CB676" s="16">
        <v>0</v>
      </c>
      <c r="CC676" s="16">
        <v>7123.8</v>
      </c>
      <c r="CD676" s="16">
        <v>15486.2</v>
      </c>
      <c r="CE676" s="16">
        <v>0</v>
      </c>
      <c r="CF676" s="16">
        <v>0</v>
      </c>
      <c r="CG676" s="16">
        <v>6813.5</v>
      </c>
      <c r="CH676" s="16">
        <v>0</v>
      </c>
      <c r="CI676" s="16">
        <v>5574.9</v>
      </c>
      <c r="CJ676" s="16">
        <v>68448.800000000003</v>
      </c>
      <c r="CK676" s="16">
        <v>69000</v>
      </c>
      <c r="CL676" s="16">
        <v>551.20000000000005</v>
      </c>
      <c r="CM676" s="16">
        <v>0.8</v>
      </c>
    </row>
    <row r="677" spans="1:91" ht="15" thickBot="1" x14ac:dyDescent="0.35">
      <c r="A677" s="15" t="s">
        <v>144</v>
      </c>
      <c r="B677" s="16">
        <v>0</v>
      </c>
      <c r="C677" s="16">
        <v>6566.4</v>
      </c>
      <c r="D677" s="16">
        <v>0</v>
      </c>
      <c r="E677" s="16">
        <v>0</v>
      </c>
      <c r="F677" s="16">
        <v>7504.5</v>
      </c>
      <c r="G677" s="16">
        <v>0</v>
      </c>
      <c r="H677" s="16">
        <v>938.1</v>
      </c>
      <c r="I677" s="16">
        <v>0</v>
      </c>
      <c r="J677" s="16">
        <v>0</v>
      </c>
      <c r="K677" s="16">
        <v>0</v>
      </c>
      <c r="L677" s="16">
        <v>30018</v>
      </c>
      <c r="M677" s="16">
        <v>2814.2</v>
      </c>
      <c r="N677" s="16">
        <v>0</v>
      </c>
      <c r="O677" s="16">
        <v>0</v>
      </c>
      <c r="P677" s="16">
        <v>0</v>
      </c>
      <c r="Q677" s="16">
        <v>938.1</v>
      </c>
      <c r="R677" s="16">
        <v>0</v>
      </c>
      <c r="S677" s="16">
        <v>0</v>
      </c>
      <c r="T677" s="16">
        <v>20637.400000000001</v>
      </c>
      <c r="U677" s="16">
        <v>0</v>
      </c>
      <c r="V677" s="16">
        <v>0</v>
      </c>
      <c r="W677" s="16">
        <v>0</v>
      </c>
      <c r="X677" s="16">
        <v>0</v>
      </c>
      <c r="Y677" s="16">
        <v>938.1</v>
      </c>
      <c r="Z677" s="16">
        <v>0</v>
      </c>
      <c r="AA677" s="16">
        <v>3752.3</v>
      </c>
      <c r="AB677" s="16">
        <v>74107</v>
      </c>
      <c r="AC677" s="16">
        <v>74000</v>
      </c>
      <c r="AD677" s="16">
        <v>-107</v>
      </c>
      <c r="AE677" s="16">
        <v>-0.14000000000000001</v>
      </c>
      <c r="BI677" s="15" t="s">
        <v>144</v>
      </c>
      <c r="BJ677" s="16">
        <v>1548.9</v>
      </c>
      <c r="BK677" s="16">
        <v>6504.1</v>
      </c>
      <c r="BL677" s="16">
        <v>0</v>
      </c>
      <c r="BM677" s="16">
        <v>0</v>
      </c>
      <c r="BN677" s="16">
        <v>0</v>
      </c>
      <c r="BO677" s="16">
        <v>0</v>
      </c>
      <c r="BP677" s="16">
        <v>1548.9</v>
      </c>
      <c r="BQ677" s="16">
        <v>8982.1</v>
      </c>
      <c r="BR677" s="16">
        <v>0</v>
      </c>
      <c r="BS677" s="16">
        <v>8362.4</v>
      </c>
      <c r="BT677" s="16">
        <v>309.39999999999998</v>
      </c>
      <c r="BU677" s="16">
        <v>0</v>
      </c>
      <c r="BV677" s="16">
        <v>0</v>
      </c>
      <c r="BW677" s="16">
        <v>6504.1</v>
      </c>
      <c r="BX677" s="16">
        <v>0</v>
      </c>
      <c r="BY677" s="16">
        <v>0</v>
      </c>
      <c r="BZ677" s="16">
        <v>0</v>
      </c>
      <c r="CA677" s="16">
        <v>0</v>
      </c>
      <c r="CB677" s="16">
        <v>0</v>
      </c>
      <c r="CC677" s="16">
        <v>7123.8</v>
      </c>
      <c r="CD677" s="16">
        <v>15486.2</v>
      </c>
      <c r="CE677" s="16">
        <v>0</v>
      </c>
      <c r="CF677" s="16">
        <v>0</v>
      </c>
      <c r="CG677" s="16">
        <v>6813.5</v>
      </c>
      <c r="CH677" s="16">
        <v>0</v>
      </c>
      <c r="CI677" s="16">
        <v>5574.9</v>
      </c>
      <c r="CJ677" s="16">
        <v>68758.2</v>
      </c>
      <c r="CK677" s="16">
        <v>74000</v>
      </c>
      <c r="CL677" s="16">
        <v>5241.8</v>
      </c>
      <c r="CM677" s="16">
        <v>7.08</v>
      </c>
    </row>
    <row r="678" spans="1:91" ht="15" thickBot="1" x14ac:dyDescent="0.35">
      <c r="A678" s="15" t="s">
        <v>145</v>
      </c>
      <c r="B678" s="16">
        <v>0</v>
      </c>
      <c r="C678" s="16">
        <v>6566.4</v>
      </c>
      <c r="D678" s="16">
        <v>0</v>
      </c>
      <c r="E678" s="16">
        <v>0</v>
      </c>
      <c r="F678" s="16">
        <v>7504.5</v>
      </c>
      <c r="G678" s="16">
        <v>0</v>
      </c>
      <c r="H678" s="16">
        <v>938.1</v>
      </c>
      <c r="I678" s="16">
        <v>0</v>
      </c>
      <c r="J678" s="16">
        <v>0</v>
      </c>
      <c r="K678" s="16">
        <v>0</v>
      </c>
      <c r="L678" s="16">
        <v>30018</v>
      </c>
      <c r="M678" s="16">
        <v>2814.2</v>
      </c>
      <c r="N678" s="16">
        <v>0</v>
      </c>
      <c r="O678" s="16">
        <v>0</v>
      </c>
      <c r="P678" s="16">
        <v>0</v>
      </c>
      <c r="Q678" s="16">
        <v>938.1</v>
      </c>
      <c r="R678" s="16">
        <v>0</v>
      </c>
      <c r="S678" s="16">
        <v>0</v>
      </c>
      <c r="T678" s="16">
        <v>19699.3</v>
      </c>
      <c r="U678" s="16">
        <v>0</v>
      </c>
      <c r="V678" s="16">
        <v>0</v>
      </c>
      <c r="W678" s="16">
        <v>0</v>
      </c>
      <c r="X678" s="16">
        <v>0</v>
      </c>
      <c r="Y678" s="16">
        <v>1876.1</v>
      </c>
      <c r="Z678" s="16">
        <v>0</v>
      </c>
      <c r="AA678" s="16">
        <v>3752.3</v>
      </c>
      <c r="AB678" s="16">
        <v>74107</v>
      </c>
      <c r="AC678" s="16">
        <v>67000</v>
      </c>
      <c r="AD678" s="16">
        <v>-7107</v>
      </c>
      <c r="AE678" s="16">
        <v>-10.61</v>
      </c>
      <c r="BI678" s="15" t="s">
        <v>145</v>
      </c>
      <c r="BJ678" s="16">
        <v>1548.9</v>
      </c>
      <c r="BK678" s="16">
        <v>6504.1</v>
      </c>
      <c r="BL678" s="16">
        <v>0</v>
      </c>
      <c r="BM678" s="16">
        <v>0</v>
      </c>
      <c r="BN678" s="16">
        <v>0</v>
      </c>
      <c r="BO678" s="16">
        <v>0</v>
      </c>
      <c r="BP678" s="16">
        <v>1548.9</v>
      </c>
      <c r="BQ678" s="16">
        <v>8982.1</v>
      </c>
      <c r="BR678" s="16">
        <v>0</v>
      </c>
      <c r="BS678" s="16">
        <v>8362.4</v>
      </c>
      <c r="BT678" s="16">
        <v>309.39999999999998</v>
      </c>
      <c r="BU678" s="16">
        <v>0</v>
      </c>
      <c r="BV678" s="16">
        <v>0</v>
      </c>
      <c r="BW678" s="16">
        <v>6504.1</v>
      </c>
      <c r="BX678" s="16">
        <v>0</v>
      </c>
      <c r="BY678" s="16">
        <v>0</v>
      </c>
      <c r="BZ678" s="16">
        <v>0</v>
      </c>
      <c r="CA678" s="16">
        <v>0</v>
      </c>
      <c r="CB678" s="16">
        <v>0</v>
      </c>
      <c r="CC678" s="16">
        <v>7123.8</v>
      </c>
      <c r="CD678" s="16">
        <v>15486.2</v>
      </c>
      <c r="CE678" s="16">
        <v>0</v>
      </c>
      <c r="CF678" s="16">
        <v>0</v>
      </c>
      <c r="CG678" s="16">
        <v>6813.5</v>
      </c>
      <c r="CH678" s="16">
        <v>0</v>
      </c>
      <c r="CI678" s="16">
        <v>5574.9</v>
      </c>
      <c r="CJ678" s="16">
        <v>68758.2</v>
      </c>
      <c r="CK678" s="16">
        <v>67000</v>
      </c>
      <c r="CL678" s="16">
        <v>-1758.2</v>
      </c>
      <c r="CM678" s="16">
        <v>-2.62</v>
      </c>
    </row>
    <row r="679" spans="1:91" ht="15" thickBot="1" x14ac:dyDescent="0.35">
      <c r="A679" s="15" t="s">
        <v>146</v>
      </c>
      <c r="B679" s="16">
        <v>0</v>
      </c>
      <c r="C679" s="16">
        <v>6566.4</v>
      </c>
      <c r="D679" s="16">
        <v>0</v>
      </c>
      <c r="E679" s="16">
        <v>0</v>
      </c>
      <c r="F679" s="16">
        <v>7504.5</v>
      </c>
      <c r="G679" s="16">
        <v>0</v>
      </c>
      <c r="H679" s="16">
        <v>938.1</v>
      </c>
      <c r="I679" s="16">
        <v>0</v>
      </c>
      <c r="J679" s="16">
        <v>0</v>
      </c>
      <c r="K679" s="16">
        <v>0</v>
      </c>
      <c r="L679" s="16">
        <v>30018</v>
      </c>
      <c r="M679" s="16">
        <v>2814.2</v>
      </c>
      <c r="N679" s="16">
        <v>0</v>
      </c>
      <c r="O679" s="16">
        <v>0</v>
      </c>
      <c r="P679" s="16">
        <v>0</v>
      </c>
      <c r="Q679" s="16">
        <v>938.1</v>
      </c>
      <c r="R679" s="16">
        <v>0</v>
      </c>
      <c r="S679" s="16">
        <v>0</v>
      </c>
      <c r="T679" s="16">
        <v>19699.3</v>
      </c>
      <c r="U679" s="16">
        <v>0</v>
      </c>
      <c r="V679" s="16">
        <v>0</v>
      </c>
      <c r="W679" s="16">
        <v>0</v>
      </c>
      <c r="X679" s="16">
        <v>0</v>
      </c>
      <c r="Y679" s="16">
        <v>938.1</v>
      </c>
      <c r="Z679" s="16">
        <v>0</v>
      </c>
      <c r="AA679" s="16">
        <v>3752.3</v>
      </c>
      <c r="AB679" s="16">
        <v>73168.899999999994</v>
      </c>
      <c r="AC679" s="16">
        <v>72000</v>
      </c>
      <c r="AD679" s="16">
        <v>-1168.9000000000001</v>
      </c>
      <c r="AE679" s="16">
        <v>-1.62</v>
      </c>
      <c r="BI679" s="15" t="s">
        <v>146</v>
      </c>
      <c r="BJ679" s="16">
        <v>1548.9</v>
      </c>
      <c r="BK679" s="16">
        <v>6504.1</v>
      </c>
      <c r="BL679" s="16">
        <v>0</v>
      </c>
      <c r="BM679" s="16">
        <v>2787.5</v>
      </c>
      <c r="BN679" s="16">
        <v>0</v>
      </c>
      <c r="BO679" s="16">
        <v>0</v>
      </c>
      <c r="BP679" s="16">
        <v>1548.9</v>
      </c>
      <c r="BQ679" s="16">
        <v>8982.1</v>
      </c>
      <c r="BR679" s="16">
        <v>0</v>
      </c>
      <c r="BS679" s="16">
        <v>8362.4</v>
      </c>
      <c r="BT679" s="16">
        <v>309.39999999999998</v>
      </c>
      <c r="BU679" s="16">
        <v>0</v>
      </c>
      <c r="BV679" s="16">
        <v>0</v>
      </c>
      <c r="BW679" s="16">
        <v>6504.1</v>
      </c>
      <c r="BX679" s="16">
        <v>0</v>
      </c>
      <c r="BY679" s="16">
        <v>0</v>
      </c>
      <c r="BZ679" s="16">
        <v>0</v>
      </c>
      <c r="CA679" s="16">
        <v>0</v>
      </c>
      <c r="CB679" s="16">
        <v>0</v>
      </c>
      <c r="CC679" s="16">
        <v>7123.8</v>
      </c>
      <c r="CD679" s="16">
        <v>15486.2</v>
      </c>
      <c r="CE679" s="16">
        <v>0</v>
      </c>
      <c r="CF679" s="16">
        <v>0</v>
      </c>
      <c r="CG679" s="16">
        <v>6813.5</v>
      </c>
      <c r="CH679" s="16">
        <v>0</v>
      </c>
      <c r="CI679" s="16">
        <v>5574.9</v>
      </c>
      <c r="CJ679" s="16">
        <v>71545.7</v>
      </c>
      <c r="CK679" s="16">
        <v>72000</v>
      </c>
      <c r="CL679" s="16">
        <v>454.3</v>
      </c>
      <c r="CM679" s="16">
        <v>0.63</v>
      </c>
    </row>
    <row r="680" spans="1:91" ht="15" thickBot="1" x14ac:dyDescent="0.35">
      <c r="A680" s="15" t="s">
        <v>147</v>
      </c>
      <c r="B680" s="16">
        <v>0</v>
      </c>
      <c r="C680" s="16">
        <v>6566.4</v>
      </c>
      <c r="D680" s="16">
        <v>0</v>
      </c>
      <c r="E680" s="16">
        <v>0</v>
      </c>
      <c r="F680" s="16">
        <v>7504.5</v>
      </c>
      <c r="G680" s="16">
        <v>0</v>
      </c>
      <c r="H680" s="16">
        <v>938.1</v>
      </c>
      <c r="I680" s="16">
        <v>0</v>
      </c>
      <c r="J680" s="16">
        <v>0</v>
      </c>
      <c r="K680" s="16">
        <v>0</v>
      </c>
      <c r="L680" s="16">
        <v>27203.8</v>
      </c>
      <c r="M680" s="16">
        <v>2814.2</v>
      </c>
      <c r="N680" s="16">
        <v>0</v>
      </c>
      <c r="O680" s="16">
        <v>0</v>
      </c>
      <c r="P680" s="16">
        <v>0</v>
      </c>
      <c r="Q680" s="16">
        <v>938.1</v>
      </c>
      <c r="R680" s="16">
        <v>0</v>
      </c>
      <c r="S680" s="16">
        <v>0</v>
      </c>
      <c r="T680" s="16">
        <v>19699.3</v>
      </c>
      <c r="U680" s="16">
        <v>0</v>
      </c>
      <c r="V680" s="16">
        <v>0</v>
      </c>
      <c r="W680" s="16">
        <v>0</v>
      </c>
      <c r="X680" s="16">
        <v>0</v>
      </c>
      <c r="Y680" s="16">
        <v>1876.1</v>
      </c>
      <c r="Z680" s="16">
        <v>0</v>
      </c>
      <c r="AA680" s="16">
        <v>3752.3</v>
      </c>
      <c r="AB680" s="16">
        <v>71292.800000000003</v>
      </c>
      <c r="AC680" s="16">
        <v>76000</v>
      </c>
      <c r="AD680" s="16">
        <v>4707.2</v>
      </c>
      <c r="AE680" s="16">
        <v>6.19</v>
      </c>
      <c r="BI680" s="15" t="s">
        <v>147</v>
      </c>
      <c r="BJ680" s="16">
        <v>1548.9</v>
      </c>
      <c r="BK680" s="16">
        <v>6504.1</v>
      </c>
      <c r="BL680" s="16">
        <v>0</v>
      </c>
      <c r="BM680" s="16">
        <v>2787.5</v>
      </c>
      <c r="BN680" s="16">
        <v>0</v>
      </c>
      <c r="BO680" s="16">
        <v>0</v>
      </c>
      <c r="BP680" s="16">
        <v>1548.9</v>
      </c>
      <c r="BQ680" s="16">
        <v>8982.1</v>
      </c>
      <c r="BR680" s="16">
        <v>0</v>
      </c>
      <c r="BS680" s="16">
        <v>8362.4</v>
      </c>
      <c r="BT680" s="16">
        <v>309.39999999999998</v>
      </c>
      <c r="BU680" s="16">
        <v>0</v>
      </c>
      <c r="BV680" s="16">
        <v>0</v>
      </c>
      <c r="BW680" s="16">
        <v>6504.1</v>
      </c>
      <c r="BX680" s="16">
        <v>0</v>
      </c>
      <c r="BY680" s="16">
        <v>0</v>
      </c>
      <c r="BZ680" s="16">
        <v>0</v>
      </c>
      <c r="CA680" s="16">
        <v>0</v>
      </c>
      <c r="CB680" s="16">
        <v>0</v>
      </c>
      <c r="CC680" s="16">
        <v>7123.8</v>
      </c>
      <c r="CD680" s="16">
        <v>15486.2</v>
      </c>
      <c r="CE680" s="16">
        <v>0</v>
      </c>
      <c r="CF680" s="16">
        <v>0</v>
      </c>
      <c r="CG680" s="16">
        <v>6813.5</v>
      </c>
      <c r="CH680" s="16">
        <v>0</v>
      </c>
      <c r="CI680" s="16">
        <v>5574.9</v>
      </c>
      <c r="CJ680" s="16">
        <v>71545.7</v>
      </c>
      <c r="CK680" s="16">
        <v>76000</v>
      </c>
      <c r="CL680" s="16">
        <v>4454.3</v>
      </c>
      <c r="CM680" s="16">
        <v>5.86</v>
      </c>
    </row>
    <row r="681" spans="1:91" ht="15" thickBot="1" x14ac:dyDescent="0.35">
      <c r="A681" s="15" t="s">
        <v>148</v>
      </c>
      <c r="B681" s="16">
        <v>0</v>
      </c>
      <c r="C681" s="16">
        <v>6566.4</v>
      </c>
      <c r="D681" s="16">
        <v>0</v>
      </c>
      <c r="E681" s="16">
        <v>0</v>
      </c>
      <c r="F681" s="16">
        <v>7504.5</v>
      </c>
      <c r="G681" s="16">
        <v>0</v>
      </c>
      <c r="H681" s="16">
        <v>938.1</v>
      </c>
      <c r="I681" s="16">
        <v>0</v>
      </c>
      <c r="J681" s="16">
        <v>0</v>
      </c>
      <c r="K681" s="16">
        <v>0</v>
      </c>
      <c r="L681" s="16">
        <v>22513.5</v>
      </c>
      <c r="M681" s="16">
        <v>2814.2</v>
      </c>
      <c r="N681" s="16">
        <v>0</v>
      </c>
      <c r="O681" s="16">
        <v>0</v>
      </c>
      <c r="P681" s="16">
        <v>0</v>
      </c>
      <c r="Q681" s="16">
        <v>938.1</v>
      </c>
      <c r="R681" s="16">
        <v>0</v>
      </c>
      <c r="S681" s="16">
        <v>0</v>
      </c>
      <c r="T681" s="16">
        <v>19699.3</v>
      </c>
      <c r="U681" s="16">
        <v>0</v>
      </c>
      <c r="V681" s="16">
        <v>0</v>
      </c>
      <c r="W681" s="16">
        <v>0</v>
      </c>
      <c r="X681" s="16">
        <v>0</v>
      </c>
      <c r="Y681" s="16">
        <v>938.1</v>
      </c>
      <c r="Z681" s="16">
        <v>0</v>
      </c>
      <c r="AA681" s="16">
        <v>1876.1</v>
      </c>
      <c r="AB681" s="16">
        <v>63788.3</v>
      </c>
      <c r="AC681" s="16">
        <v>67000</v>
      </c>
      <c r="AD681" s="16">
        <v>3211.7</v>
      </c>
      <c r="AE681" s="16">
        <v>4.79</v>
      </c>
      <c r="BI681" s="15" t="s">
        <v>148</v>
      </c>
      <c r="BJ681" s="16">
        <v>1548.9</v>
      </c>
      <c r="BK681" s="16">
        <v>6504.1</v>
      </c>
      <c r="BL681" s="16">
        <v>0</v>
      </c>
      <c r="BM681" s="16">
        <v>2787.5</v>
      </c>
      <c r="BN681" s="16">
        <v>0</v>
      </c>
      <c r="BO681" s="16">
        <v>0</v>
      </c>
      <c r="BP681" s="16">
        <v>1548.9</v>
      </c>
      <c r="BQ681" s="16">
        <v>8982.1</v>
      </c>
      <c r="BR681" s="16">
        <v>0</v>
      </c>
      <c r="BS681" s="16">
        <v>8362.4</v>
      </c>
      <c r="BT681" s="16">
        <v>309.39999999999998</v>
      </c>
      <c r="BU681" s="16">
        <v>0</v>
      </c>
      <c r="BV681" s="16">
        <v>0</v>
      </c>
      <c r="BW681" s="16">
        <v>6504.1</v>
      </c>
      <c r="BX681" s="16">
        <v>0</v>
      </c>
      <c r="BY681" s="16">
        <v>0</v>
      </c>
      <c r="BZ681" s="16">
        <v>0</v>
      </c>
      <c r="CA681" s="16">
        <v>0</v>
      </c>
      <c r="CB681" s="16">
        <v>0</v>
      </c>
      <c r="CC681" s="16">
        <v>7123.8</v>
      </c>
      <c r="CD681" s="16">
        <v>15486.2</v>
      </c>
      <c r="CE681" s="16">
        <v>0</v>
      </c>
      <c r="CF681" s="16">
        <v>0</v>
      </c>
      <c r="CG681" s="16">
        <v>6813.5</v>
      </c>
      <c r="CH681" s="16">
        <v>0</v>
      </c>
      <c r="CI681" s="16">
        <v>6194.7</v>
      </c>
      <c r="CJ681" s="16">
        <v>72165.399999999994</v>
      </c>
      <c r="CK681" s="16">
        <v>67000</v>
      </c>
      <c r="CL681" s="16">
        <v>-5165.3999999999996</v>
      </c>
      <c r="CM681" s="16">
        <v>-7.71</v>
      </c>
    </row>
    <row r="682" spans="1:91" ht="15" thickBot="1" x14ac:dyDescent="0.35">
      <c r="A682" s="15" t="s">
        <v>149</v>
      </c>
      <c r="B682" s="16">
        <v>0</v>
      </c>
      <c r="C682" s="16">
        <v>6566.4</v>
      </c>
      <c r="D682" s="16">
        <v>0</v>
      </c>
      <c r="E682" s="16">
        <v>0</v>
      </c>
      <c r="F682" s="16">
        <v>7504.5</v>
      </c>
      <c r="G682" s="16">
        <v>0</v>
      </c>
      <c r="H682" s="16">
        <v>938.1</v>
      </c>
      <c r="I682" s="16">
        <v>0</v>
      </c>
      <c r="J682" s="16">
        <v>0</v>
      </c>
      <c r="K682" s="16">
        <v>0</v>
      </c>
      <c r="L682" s="16">
        <v>22513.5</v>
      </c>
      <c r="M682" s="16">
        <v>2814.2</v>
      </c>
      <c r="N682" s="16">
        <v>0</v>
      </c>
      <c r="O682" s="16">
        <v>0</v>
      </c>
      <c r="P682" s="16">
        <v>0</v>
      </c>
      <c r="Q682" s="16">
        <v>938.1</v>
      </c>
      <c r="R682" s="16">
        <v>0</v>
      </c>
      <c r="S682" s="16">
        <v>0</v>
      </c>
      <c r="T682" s="16">
        <v>19699.3</v>
      </c>
      <c r="U682" s="16">
        <v>0</v>
      </c>
      <c r="V682" s="16">
        <v>0</v>
      </c>
      <c r="W682" s="16">
        <v>0</v>
      </c>
      <c r="X682" s="16">
        <v>0</v>
      </c>
      <c r="Y682" s="16">
        <v>938.1</v>
      </c>
      <c r="Z682" s="16">
        <v>0</v>
      </c>
      <c r="AA682" s="16">
        <v>1876.1</v>
      </c>
      <c r="AB682" s="16">
        <v>63788.3</v>
      </c>
      <c r="AC682" s="16">
        <v>68000</v>
      </c>
      <c r="AD682" s="16">
        <v>4211.7</v>
      </c>
      <c r="AE682" s="16">
        <v>6.19</v>
      </c>
      <c r="BI682" s="15" t="s">
        <v>149</v>
      </c>
      <c r="BJ682" s="16">
        <v>1548.9</v>
      </c>
      <c r="BK682" s="16">
        <v>6504.1</v>
      </c>
      <c r="BL682" s="16">
        <v>0</v>
      </c>
      <c r="BM682" s="16">
        <v>2787.5</v>
      </c>
      <c r="BN682" s="16">
        <v>0</v>
      </c>
      <c r="BO682" s="16">
        <v>0</v>
      </c>
      <c r="BP682" s="16">
        <v>1548.9</v>
      </c>
      <c r="BQ682" s="16">
        <v>8982.1</v>
      </c>
      <c r="BR682" s="16">
        <v>0</v>
      </c>
      <c r="BS682" s="16">
        <v>8362.4</v>
      </c>
      <c r="BT682" s="16">
        <v>309.39999999999998</v>
      </c>
      <c r="BU682" s="16">
        <v>0</v>
      </c>
      <c r="BV682" s="16">
        <v>0</v>
      </c>
      <c r="BW682" s="16">
        <v>3407.2</v>
      </c>
      <c r="BX682" s="16">
        <v>929.2</v>
      </c>
      <c r="BY682" s="16">
        <v>0</v>
      </c>
      <c r="BZ682" s="16">
        <v>0</v>
      </c>
      <c r="CA682" s="16">
        <v>0</v>
      </c>
      <c r="CB682" s="16">
        <v>0</v>
      </c>
      <c r="CC682" s="16">
        <v>7123.8</v>
      </c>
      <c r="CD682" s="16">
        <v>15486.2</v>
      </c>
      <c r="CE682" s="16">
        <v>0</v>
      </c>
      <c r="CF682" s="16">
        <v>0</v>
      </c>
      <c r="CG682" s="16">
        <v>6813.5</v>
      </c>
      <c r="CH682" s="16">
        <v>0</v>
      </c>
      <c r="CI682" s="16">
        <v>6194.7</v>
      </c>
      <c r="CJ682" s="16">
        <v>69997.7</v>
      </c>
      <c r="CK682" s="16">
        <v>68000</v>
      </c>
      <c r="CL682" s="16">
        <v>-1997.7</v>
      </c>
      <c r="CM682" s="16">
        <v>-2.94</v>
      </c>
    </row>
    <row r="683" spans="1:91" ht="15" thickBot="1" x14ac:dyDescent="0.35">
      <c r="A683" s="15" t="s">
        <v>150</v>
      </c>
      <c r="B683" s="16">
        <v>0</v>
      </c>
      <c r="C683" s="16">
        <v>6566.4</v>
      </c>
      <c r="D683" s="16">
        <v>0</v>
      </c>
      <c r="E683" s="16">
        <v>0</v>
      </c>
      <c r="F683" s="16">
        <v>7504.5</v>
      </c>
      <c r="G683" s="16">
        <v>0</v>
      </c>
      <c r="H683" s="16">
        <v>938.1</v>
      </c>
      <c r="I683" s="16">
        <v>0</v>
      </c>
      <c r="J683" s="16">
        <v>0</v>
      </c>
      <c r="K683" s="16">
        <v>0</v>
      </c>
      <c r="L683" s="16">
        <v>27203.8</v>
      </c>
      <c r="M683" s="16">
        <v>2814.2</v>
      </c>
      <c r="N683" s="16">
        <v>0</v>
      </c>
      <c r="O683" s="16">
        <v>0</v>
      </c>
      <c r="P683" s="16">
        <v>0</v>
      </c>
      <c r="Q683" s="16">
        <v>938.1</v>
      </c>
      <c r="R683" s="16">
        <v>0</v>
      </c>
      <c r="S683" s="16">
        <v>0</v>
      </c>
      <c r="T683" s="16">
        <v>19699.3</v>
      </c>
      <c r="U683" s="16">
        <v>0</v>
      </c>
      <c r="V683" s="16">
        <v>0</v>
      </c>
      <c r="W683" s="16">
        <v>0</v>
      </c>
      <c r="X683" s="16">
        <v>0</v>
      </c>
      <c r="Y683" s="16">
        <v>938.1</v>
      </c>
      <c r="Z683" s="16">
        <v>0</v>
      </c>
      <c r="AA683" s="16">
        <v>3752.3</v>
      </c>
      <c r="AB683" s="16">
        <v>70354.7</v>
      </c>
      <c r="AC683" s="16">
        <v>68000</v>
      </c>
      <c r="AD683" s="16">
        <v>-2354.6999999999998</v>
      </c>
      <c r="AE683" s="16">
        <v>-3.46</v>
      </c>
      <c r="BI683" s="15" t="s">
        <v>150</v>
      </c>
      <c r="BJ683" s="16">
        <v>1548.9</v>
      </c>
      <c r="BK683" s="16">
        <v>4645.8</v>
      </c>
      <c r="BL683" s="16">
        <v>0</v>
      </c>
      <c r="BM683" s="16">
        <v>2787.5</v>
      </c>
      <c r="BN683" s="16">
        <v>0</v>
      </c>
      <c r="BO683" s="16">
        <v>0</v>
      </c>
      <c r="BP683" s="16">
        <v>1548.9</v>
      </c>
      <c r="BQ683" s="16">
        <v>8982.1</v>
      </c>
      <c r="BR683" s="16">
        <v>0</v>
      </c>
      <c r="BS683" s="16">
        <v>8362.4</v>
      </c>
      <c r="BT683" s="16">
        <v>309.39999999999998</v>
      </c>
      <c r="BU683" s="16">
        <v>0</v>
      </c>
      <c r="BV683" s="16">
        <v>0</v>
      </c>
      <c r="BW683" s="16">
        <v>0</v>
      </c>
      <c r="BX683" s="16">
        <v>0</v>
      </c>
      <c r="BY683" s="16">
        <v>0</v>
      </c>
      <c r="BZ683" s="16">
        <v>0</v>
      </c>
      <c r="CA683" s="16">
        <v>0</v>
      </c>
      <c r="CB683" s="16">
        <v>0</v>
      </c>
      <c r="CC683" s="16">
        <v>7123.8</v>
      </c>
      <c r="CD683" s="16">
        <v>15486.2</v>
      </c>
      <c r="CE683" s="16">
        <v>0</v>
      </c>
      <c r="CF683" s="16">
        <v>0</v>
      </c>
      <c r="CG683" s="16">
        <v>6813.5</v>
      </c>
      <c r="CH683" s="16">
        <v>0</v>
      </c>
      <c r="CI683" s="16">
        <v>5574.9</v>
      </c>
      <c r="CJ683" s="16">
        <v>63183.3</v>
      </c>
      <c r="CK683" s="16">
        <v>68000</v>
      </c>
      <c r="CL683" s="16">
        <v>4816.7</v>
      </c>
      <c r="CM683" s="16">
        <v>7.08</v>
      </c>
    </row>
    <row r="684" spans="1:91" ht="15" thickBot="1" x14ac:dyDescent="0.35">
      <c r="A684" s="15" t="s">
        <v>151</v>
      </c>
      <c r="B684" s="16">
        <v>0</v>
      </c>
      <c r="C684" s="16">
        <v>6566.4</v>
      </c>
      <c r="D684" s="16">
        <v>0</v>
      </c>
      <c r="E684" s="16">
        <v>0</v>
      </c>
      <c r="F684" s="16">
        <v>7504.5</v>
      </c>
      <c r="G684" s="16">
        <v>0</v>
      </c>
      <c r="H684" s="16">
        <v>938.1</v>
      </c>
      <c r="I684" s="16">
        <v>0</v>
      </c>
      <c r="J684" s="16">
        <v>0</v>
      </c>
      <c r="K684" s="16">
        <v>0</v>
      </c>
      <c r="L684" s="16">
        <v>27203.8</v>
      </c>
      <c r="M684" s="16">
        <v>2814.2</v>
      </c>
      <c r="N684" s="16">
        <v>0</v>
      </c>
      <c r="O684" s="16">
        <v>0</v>
      </c>
      <c r="P684" s="16">
        <v>0</v>
      </c>
      <c r="Q684" s="16">
        <v>938.1</v>
      </c>
      <c r="R684" s="16">
        <v>0</v>
      </c>
      <c r="S684" s="16">
        <v>0</v>
      </c>
      <c r="T684" s="16">
        <v>20637.400000000001</v>
      </c>
      <c r="U684" s="16">
        <v>0</v>
      </c>
      <c r="V684" s="16">
        <v>0</v>
      </c>
      <c r="W684" s="16">
        <v>0</v>
      </c>
      <c r="X684" s="16">
        <v>0</v>
      </c>
      <c r="Y684" s="16">
        <v>938.1</v>
      </c>
      <c r="Z684" s="16">
        <v>0</v>
      </c>
      <c r="AA684" s="16">
        <v>3752.3</v>
      </c>
      <c r="AB684" s="16">
        <v>71292.800000000003</v>
      </c>
      <c r="AC684" s="16">
        <v>63000</v>
      </c>
      <c r="AD684" s="16">
        <v>-8292.7999999999993</v>
      </c>
      <c r="AE684" s="16">
        <v>-13.16</v>
      </c>
      <c r="BI684" s="15" t="s">
        <v>151</v>
      </c>
      <c r="BJ684" s="16">
        <v>1548.9</v>
      </c>
      <c r="BK684" s="16">
        <v>4645.8</v>
      </c>
      <c r="BL684" s="16">
        <v>0</v>
      </c>
      <c r="BM684" s="16">
        <v>2787.5</v>
      </c>
      <c r="BN684" s="16">
        <v>0</v>
      </c>
      <c r="BO684" s="16">
        <v>0</v>
      </c>
      <c r="BP684" s="16">
        <v>1548.9</v>
      </c>
      <c r="BQ684" s="16">
        <v>8982.1</v>
      </c>
      <c r="BR684" s="16">
        <v>0</v>
      </c>
      <c r="BS684" s="16">
        <v>8362.4</v>
      </c>
      <c r="BT684" s="16">
        <v>309.39999999999998</v>
      </c>
      <c r="BU684" s="16">
        <v>0</v>
      </c>
      <c r="BV684" s="16">
        <v>0</v>
      </c>
      <c r="BW684" s="16">
        <v>0</v>
      </c>
      <c r="BX684" s="16">
        <v>0</v>
      </c>
      <c r="BY684" s="16">
        <v>0</v>
      </c>
      <c r="BZ684" s="16">
        <v>0</v>
      </c>
      <c r="CA684" s="16">
        <v>0</v>
      </c>
      <c r="CB684" s="16">
        <v>0</v>
      </c>
      <c r="CC684" s="16">
        <v>7123.8</v>
      </c>
      <c r="CD684" s="16">
        <v>15486.2</v>
      </c>
      <c r="CE684" s="16">
        <v>0</v>
      </c>
      <c r="CF684" s="16">
        <v>0</v>
      </c>
      <c r="CG684" s="16">
        <v>6813.5</v>
      </c>
      <c r="CH684" s="16">
        <v>0</v>
      </c>
      <c r="CI684" s="16">
        <v>5574.9</v>
      </c>
      <c r="CJ684" s="16">
        <v>63183.3</v>
      </c>
      <c r="CK684" s="16">
        <v>63000</v>
      </c>
      <c r="CL684" s="16">
        <v>-183.3</v>
      </c>
      <c r="CM684" s="16">
        <v>-0.28999999999999998</v>
      </c>
    </row>
    <row r="685" spans="1:91" ht="15" thickBot="1" x14ac:dyDescent="0.35">
      <c r="A685" s="15" t="s">
        <v>152</v>
      </c>
      <c r="B685" s="16">
        <v>0</v>
      </c>
      <c r="C685" s="16">
        <v>6566.4</v>
      </c>
      <c r="D685" s="16">
        <v>0</v>
      </c>
      <c r="E685" s="16">
        <v>0</v>
      </c>
      <c r="F685" s="16">
        <v>7504.5</v>
      </c>
      <c r="G685" s="16">
        <v>0</v>
      </c>
      <c r="H685" s="16">
        <v>938.1</v>
      </c>
      <c r="I685" s="16">
        <v>0</v>
      </c>
      <c r="J685" s="16">
        <v>0</v>
      </c>
      <c r="K685" s="16">
        <v>0</v>
      </c>
      <c r="L685" s="16">
        <v>22513.5</v>
      </c>
      <c r="M685" s="16">
        <v>2814.2</v>
      </c>
      <c r="N685" s="16">
        <v>0</v>
      </c>
      <c r="O685" s="16">
        <v>0</v>
      </c>
      <c r="P685" s="16">
        <v>0</v>
      </c>
      <c r="Q685" s="16">
        <v>938.1</v>
      </c>
      <c r="R685" s="16">
        <v>0</v>
      </c>
      <c r="S685" s="16">
        <v>0</v>
      </c>
      <c r="T685" s="16">
        <v>19699.3</v>
      </c>
      <c r="U685" s="16">
        <v>0</v>
      </c>
      <c r="V685" s="16">
        <v>0</v>
      </c>
      <c r="W685" s="16">
        <v>0</v>
      </c>
      <c r="X685" s="16">
        <v>0</v>
      </c>
      <c r="Y685" s="16">
        <v>938.1</v>
      </c>
      <c r="Z685" s="16">
        <v>0</v>
      </c>
      <c r="AA685" s="16">
        <v>1876.1</v>
      </c>
      <c r="AB685" s="16">
        <v>63788.3</v>
      </c>
      <c r="AC685" s="16">
        <v>64000</v>
      </c>
      <c r="AD685" s="16">
        <v>211.7</v>
      </c>
      <c r="AE685" s="16">
        <v>0.33</v>
      </c>
      <c r="BI685" s="15" t="s">
        <v>152</v>
      </c>
      <c r="BJ685" s="16">
        <v>1548.9</v>
      </c>
      <c r="BK685" s="16">
        <v>2478</v>
      </c>
      <c r="BL685" s="16">
        <v>0</v>
      </c>
      <c r="BM685" s="16">
        <v>2787.5</v>
      </c>
      <c r="BN685" s="16">
        <v>0</v>
      </c>
      <c r="BO685" s="16">
        <v>0</v>
      </c>
      <c r="BP685" s="16">
        <v>1548.9</v>
      </c>
      <c r="BQ685" s="16">
        <v>6813.5</v>
      </c>
      <c r="BR685" s="16">
        <v>0</v>
      </c>
      <c r="BS685" s="16">
        <v>8362.4</v>
      </c>
      <c r="BT685" s="16">
        <v>309.39999999999998</v>
      </c>
      <c r="BU685" s="16">
        <v>0</v>
      </c>
      <c r="BV685" s="16">
        <v>0</v>
      </c>
      <c r="BW685" s="16">
        <v>0</v>
      </c>
      <c r="BX685" s="16">
        <v>0</v>
      </c>
      <c r="BY685" s="16">
        <v>0</v>
      </c>
      <c r="BZ685" s="16">
        <v>0</v>
      </c>
      <c r="CA685" s="16">
        <v>0</v>
      </c>
      <c r="CB685" s="16">
        <v>0</v>
      </c>
      <c r="CC685" s="16">
        <v>7123.8</v>
      </c>
      <c r="CD685" s="16">
        <v>15486.2</v>
      </c>
      <c r="CE685" s="16">
        <v>0</v>
      </c>
      <c r="CF685" s="16">
        <v>0</v>
      </c>
      <c r="CG685" s="16">
        <v>6813.5</v>
      </c>
      <c r="CH685" s="16">
        <v>0</v>
      </c>
      <c r="CI685" s="16">
        <v>6194.7</v>
      </c>
      <c r="CJ685" s="16">
        <v>59466.7</v>
      </c>
      <c r="CK685" s="16">
        <v>64000</v>
      </c>
      <c r="CL685" s="16">
        <v>4533.3</v>
      </c>
      <c r="CM685" s="16">
        <v>7.08</v>
      </c>
    </row>
    <row r="686" spans="1:91" ht="15" thickBot="1" x14ac:dyDescent="0.35">
      <c r="A686" s="15" t="s">
        <v>153</v>
      </c>
      <c r="B686" s="16">
        <v>0</v>
      </c>
      <c r="C686" s="16">
        <v>6566.4</v>
      </c>
      <c r="D686" s="16">
        <v>0</v>
      </c>
      <c r="E686" s="16">
        <v>0</v>
      </c>
      <c r="F686" s="16">
        <v>7504.5</v>
      </c>
      <c r="G686" s="16">
        <v>0</v>
      </c>
      <c r="H686" s="16">
        <v>938.1</v>
      </c>
      <c r="I686" s="16">
        <v>0</v>
      </c>
      <c r="J686" s="16">
        <v>0</v>
      </c>
      <c r="K686" s="16">
        <v>0</v>
      </c>
      <c r="L686" s="16">
        <v>22513.5</v>
      </c>
      <c r="M686" s="16">
        <v>2814.2</v>
      </c>
      <c r="N686" s="16">
        <v>0</v>
      </c>
      <c r="O686" s="16">
        <v>0</v>
      </c>
      <c r="P686" s="16">
        <v>0</v>
      </c>
      <c r="Q686" s="16">
        <v>938.1</v>
      </c>
      <c r="R686" s="16">
        <v>0</v>
      </c>
      <c r="S686" s="16">
        <v>0</v>
      </c>
      <c r="T686" s="16">
        <v>19699.3</v>
      </c>
      <c r="U686" s="16">
        <v>0</v>
      </c>
      <c r="V686" s="16">
        <v>0</v>
      </c>
      <c r="W686" s="16">
        <v>0</v>
      </c>
      <c r="X686" s="16">
        <v>0</v>
      </c>
      <c r="Y686" s="16">
        <v>938.1</v>
      </c>
      <c r="Z686" s="16">
        <v>0</v>
      </c>
      <c r="AA686" s="16">
        <v>1876.1</v>
      </c>
      <c r="AB686" s="16">
        <v>63788.3</v>
      </c>
      <c r="AC686" s="16">
        <v>63000</v>
      </c>
      <c r="AD686" s="16">
        <v>-788.3</v>
      </c>
      <c r="AE686" s="16">
        <v>-1.25</v>
      </c>
      <c r="BI686" s="15" t="s">
        <v>153</v>
      </c>
      <c r="BJ686" s="16">
        <v>1548.9</v>
      </c>
      <c r="BK686" s="16">
        <v>4645.8</v>
      </c>
      <c r="BL686" s="16">
        <v>0</v>
      </c>
      <c r="BM686" s="16">
        <v>2787.5</v>
      </c>
      <c r="BN686" s="16">
        <v>0</v>
      </c>
      <c r="BO686" s="16">
        <v>0</v>
      </c>
      <c r="BP686" s="16">
        <v>1548.9</v>
      </c>
      <c r="BQ686" s="16">
        <v>8982.1</v>
      </c>
      <c r="BR686" s="16">
        <v>0</v>
      </c>
      <c r="BS686" s="16">
        <v>8362.4</v>
      </c>
      <c r="BT686" s="16">
        <v>309.39999999999998</v>
      </c>
      <c r="BU686" s="16">
        <v>0</v>
      </c>
      <c r="BV686" s="16">
        <v>0</v>
      </c>
      <c r="BW686" s="16">
        <v>0</v>
      </c>
      <c r="BX686" s="16">
        <v>0</v>
      </c>
      <c r="BY686" s="16">
        <v>0</v>
      </c>
      <c r="BZ686" s="16">
        <v>0</v>
      </c>
      <c r="CA686" s="16">
        <v>0</v>
      </c>
      <c r="CB686" s="16">
        <v>0</v>
      </c>
      <c r="CC686" s="16">
        <v>7123.8</v>
      </c>
      <c r="CD686" s="16">
        <v>15486.2</v>
      </c>
      <c r="CE686" s="16">
        <v>0</v>
      </c>
      <c r="CF686" s="16">
        <v>0</v>
      </c>
      <c r="CG686" s="16">
        <v>6813.5</v>
      </c>
      <c r="CH686" s="16">
        <v>0</v>
      </c>
      <c r="CI686" s="16">
        <v>6194.7</v>
      </c>
      <c r="CJ686" s="16">
        <v>63803</v>
      </c>
      <c r="CK686" s="16">
        <v>63000</v>
      </c>
      <c r="CL686" s="16">
        <v>-803</v>
      </c>
      <c r="CM686" s="16">
        <v>-1.27</v>
      </c>
    </row>
    <row r="687" spans="1:91" ht="15" thickBot="1" x14ac:dyDescent="0.35">
      <c r="A687" s="15" t="s">
        <v>154</v>
      </c>
      <c r="B687" s="16">
        <v>0</v>
      </c>
      <c r="C687" s="16">
        <v>6566.4</v>
      </c>
      <c r="D687" s="16">
        <v>0</v>
      </c>
      <c r="E687" s="16">
        <v>0</v>
      </c>
      <c r="F687" s="16">
        <v>7504.5</v>
      </c>
      <c r="G687" s="16">
        <v>0</v>
      </c>
      <c r="H687" s="16">
        <v>938.1</v>
      </c>
      <c r="I687" s="16">
        <v>0</v>
      </c>
      <c r="J687" s="16">
        <v>0</v>
      </c>
      <c r="K687" s="16">
        <v>0</v>
      </c>
      <c r="L687" s="16">
        <v>22513.5</v>
      </c>
      <c r="M687" s="16">
        <v>2814.2</v>
      </c>
      <c r="N687" s="16">
        <v>0</v>
      </c>
      <c r="O687" s="16">
        <v>0</v>
      </c>
      <c r="P687" s="16">
        <v>0</v>
      </c>
      <c r="Q687" s="16">
        <v>938.1</v>
      </c>
      <c r="R687" s="16">
        <v>0</v>
      </c>
      <c r="S687" s="16">
        <v>0</v>
      </c>
      <c r="T687" s="16">
        <v>19699.3</v>
      </c>
      <c r="U687" s="16">
        <v>0</v>
      </c>
      <c r="V687" s="16">
        <v>2814.2</v>
      </c>
      <c r="W687" s="16">
        <v>0</v>
      </c>
      <c r="X687" s="16">
        <v>0</v>
      </c>
      <c r="Y687" s="16">
        <v>938.1</v>
      </c>
      <c r="Z687" s="16">
        <v>0</v>
      </c>
      <c r="AA687" s="16">
        <v>1876.1</v>
      </c>
      <c r="AB687" s="16">
        <v>66602.5</v>
      </c>
      <c r="AC687" s="16">
        <v>70000</v>
      </c>
      <c r="AD687" s="16">
        <v>3397.5</v>
      </c>
      <c r="AE687" s="16">
        <v>4.8499999999999996</v>
      </c>
      <c r="BI687" s="15" t="s">
        <v>154</v>
      </c>
      <c r="BJ687" s="16">
        <v>1548.9</v>
      </c>
      <c r="BK687" s="16">
        <v>4645.8</v>
      </c>
      <c r="BL687" s="16">
        <v>0</v>
      </c>
      <c r="BM687" s="16">
        <v>2787.5</v>
      </c>
      <c r="BN687" s="16">
        <v>0</v>
      </c>
      <c r="BO687" s="16">
        <v>0</v>
      </c>
      <c r="BP687" s="16">
        <v>1548.9</v>
      </c>
      <c r="BQ687" s="16">
        <v>8982.1</v>
      </c>
      <c r="BR687" s="16">
        <v>0</v>
      </c>
      <c r="BS687" s="16">
        <v>6194.7</v>
      </c>
      <c r="BT687" s="16">
        <v>309.39999999999998</v>
      </c>
      <c r="BU687" s="16">
        <v>0</v>
      </c>
      <c r="BV687" s="16">
        <v>0</v>
      </c>
      <c r="BW687" s="16">
        <v>3407.2</v>
      </c>
      <c r="BX687" s="16">
        <v>0</v>
      </c>
      <c r="BY687" s="16">
        <v>0</v>
      </c>
      <c r="BZ687" s="16">
        <v>0</v>
      </c>
      <c r="CA687" s="16">
        <v>0</v>
      </c>
      <c r="CB687" s="16">
        <v>0</v>
      </c>
      <c r="CC687" s="16">
        <v>7123.8</v>
      </c>
      <c r="CD687" s="16">
        <v>15486.2</v>
      </c>
      <c r="CE687" s="16">
        <v>0</v>
      </c>
      <c r="CF687" s="16">
        <v>0</v>
      </c>
      <c r="CG687" s="16">
        <v>6813.5</v>
      </c>
      <c r="CH687" s="16">
        <v>0</v>
      </c>
      <c r="CI687" s="16">
        <v>6194.7</v>
      </c>
      <c r="CJ687" s="16">
        <v>65042.5</v>
      </c>
      <c r="CK687" s="16">
        <v>70000</v>
      </c>
      <c r="CL687" s="16">
        <v>4957.5</v>
      </c>
      <c r="CM687" s="16">
        <v>7.08</v>
      </c>
    </row>
    <row r="688" spans="1:91" ht="15" thickBot="1" x14ac:dyDescent="0.35">
      <c r="A688" s="15" t="s">
        <v>155</v>
      </c>
      <c r="B688" s="16">
        <v>0</v>
      </c>
      <c r="C688" s="16">
        <v>6566.4</v>
      </c>
      <c r="D688" s="16">
        <v>0</v>
      </c>
      <c r="E688" s="16">
        <v>0</v>
      </c>
      <c r="F688" s="16">
        <v>7504.5</v>
      </c>
      <c r="G688" s="16">
        <v>0</v>
      </c>
      <c r="H688" s="16">
        <v>938.1</v>
      </c>
      <c r="I688" s="16">
        <v>0</v>
      </c>
      <c r="J688" s="16">
        <v>0</v>
      </c>
      <c r="K688" s="16">
        <v>0</v>
      </c>
      <c r="L688" s="16">
        <v>22513.5</v>
      </c>
      <c r="M688" s="16">
        <v>2814.2</v>
      </c>
      <c r="N688" s="16">
        <v>0</v>
      </c>
      <c r="O688" s="16">
        <v>0</v>
      </c>
      <c r="P688" s="16">
        <v>0</v>
      </c>
      <c r="Q688" s="16">
        <v>0</v>
      </c>
      <c r="R688" s="16">
        <v>0</v>
      </c>
      <c r="S688" s="16">
        <v>0</v>
      </c>
      <c r="T688" s="16">
        <v>19699.3</v>
      </c>
      <c r="U688" s="16">
        <v>0</v>
      </c>
      <c r="V688" s="16">
        <v>2814.2</v>
      </c>
      <c r="W688" s="16">
        <v>0</v>
      </c>
      <c r="X688" s="16">
        <v>0</v>
      </c>
      <c r="Y688" s="16">
        <v>938.1</v>
      </c>
      <c r="Z688" s="16">
        <v>0</v>
      </c>
      <c r="AA688" s="16">
        <v>1876.1</v>
      </c>
      <c r="AB688" s="16">
        <v>65664.399999999994</v>
      </c>
      <c r="AC688" s="16">
        <v>62000</v>
      </c>
      <c r="AD688" s="16">
        <v>-3664.4</v>
      </c>
      <c r="AE688" s="16">
        <v>-5.91</v>
      </c>
      <c r="BI688" s="15" t="s">
        <v>155</v>
      </c>
      <c r="BJ688" s="16">
        <v>1548.9</v>
      </c>
      <c r="BK688" s="16">
        <v>2478</v>
      </c>
      <c r="BL688" s="16">
        <v>0</v>
      </c>
      <c r="BM688" s="16">
        <v>2787.5</v>
      </c>
      <c r="BN688" s="16">
        <v>0</v>
      </c>
      <c r="BO688" s="16">
        <v>0</v>
      </c>
      <c r="BP688" s="16">
        <v>1548.9</v>
      </c>
      <c r="BQ688" s="16">
        <v>8982.1</v>
      </c>
      <c r="BR688" s="16">
        <v>0</v>
      </c>
      <c r="BS688" s="16">
        <v>0</v>
      </c>
      <c r="BT688" s="16">
        <v>309.39999999999998</v>
      </c>
      <c r="BU688" s="16">
        <v>0</v>
      </c>
      <c r="BV688" s="16">
        <v>0</v>
      </c>
      <c r="BW688" s="16">
        <v>3407.2</v>
      </c>
      <c r="BX688" s="16">
        <v>929.2</v>
      </c>
      <c r="BY688" s="16">
        <v>0</v>
      </c>
      <c r="BZ688" s="16">
        <v>0</v>
      </c>
      <c r="CA688" s="16">
        <v>0</v>
      </c>
      <c r="CB688" s="16">
        <v>0</v>
      </c>
      <c r="CC688" s="16">
        <v>7123.8</v>
      </c>
      <c r="CD688" s="16">
        <v>15486.2</v>
      </c>
      <c r="CE688" s="16">
        <v>0</v>
      </c>
      <c r="CF688" s="16">
        <v>0</v>
      </c>
      <c r="CG688" s="16">
        <v>6813.5</v>
      </c>
      <c r="CH688" s="16">
        <v>0</v>
      </c>
      <c r="CI688" s="16">
        <v>6194.7</v>
      </c>
      <c r="CJ688" s="16">
        <v>57609.3</v>
      </c>
      <c r="CK688" s="16">
        <v>62000</v>
      </c>
      <c r="CL688" s="16">
        <v>4390.7</v>
      </c>
      <c r="CM688" s="16">
        <v>7.08</v>
      </c>
    </row>
    <row r="689" spans="1:91" ht="15" thickBot="1" x14ac:dyDescent="0.35">
      <c r="A689" s="15" t="s">
        <v>156</v>
      </c>
      <c r="B689" s="16">
        <v>0</v>
      </c>
      <c r="C689" s="16">
        <v>6566.4</v>
      </c>
      <c r="D689" s="16">
        <v>0</v>
      </c>
      <c r="E689" s="16">
        <v>0</v>
      </c>
      <c r="F689" s="16">
        <v>7504.5</v>
      </c>
      <c r="G689" s="16">
        <v>0</v>
      </c>
      <c r="H689" s="16">
        <v>938.1</v>
      </c>
      <c r="I689" s="16">
        <v>0</v>
      </c>
      <c r="J689" s="16">
        <v>0</v>
      </c>
      <c r="K689" s="16">
        <v>0</v>
      </c>
      <c r="L689" s="16">
        <v>22513.5</v>
      </c>
      <c r="M689" s="16">
        <v>2814.2</v>
      </c>
      <c r="N689" s="16">
        <v>0</v>
      </c>
      <c r="O689" s="16">
        <v>0</v>
      </c>
      <c r="P689" s="16">
        <v>0</v>
      </c>
      <c r="Q689" s="16">
        <v>0</v>
      </c>
      <c r="R689" s="16">
        <v>0</v>
      </c>
      <c r="S689" s="16">
        <v>0</v>
      </c>
      <c r="T689" s="16">
        <v>19699.3</v>
      </c>
      <c r="U689" s="16">
        <v>0</v>
      </c>
      <c r="V689" s="16">
        <v>2814.2</v>
      </c>
      <c r="W689" s="16">
        <v>0</v>
      </c>
      <c r="X689" s="16">
        <v>0</v>
      </c>
      <c r="Y689" s="16">
        <v>938.1</v>
      </c>
      <c r="Z689" s="16">
        <v>0</v>
      </c>
      <c r="AA689" s="16">
        <v>1876.1</v>
      </c>
      <c r="AB689" s="16">
        <v>65664.399999999994</v>
      </c>
      <c r="AC689" s="16">
        <v>61000</v>
      </c>
      <c r="AD689" s="16">
        <v>-4664.3999999999996</v>
      </c>
      <c r="AE689" s="16">
        <v>-7.65</v>
      </c>
      <c r="BI689" s="15" t="s">
        <v>156</v>
      </c>
      <c r="BJ689" s="16">
        <v>1548.9</v>
      </c>
      <c r="BK689" s="16">
        <v>2478</v>
      </c>
      <c r="BL689" s="16">
        <v>0</v>
      </c>
      <c r="BM689" s="16">
        <v>2787.5</v>
      </c>
      <c r="BN689" s="16">
        <v>0</v>
      </c>
      <c r="BO689" s="16">
        <v>0</v>
      </c>
      <c r="BP689" s="16">
        <v>1548.9</v>
      </c>
      <c r="BQ689" s="16">
        <v>8982.1</v>
      </c>
      <c r="BR689" s="16">
        <v>0</v>
      </c>
      <c r="BS689" s="16">
        <v>6194.7</v>
      </c>
      <c r="BT689" s="16">
        <v>309.39999999999998</v>
      </c>
      <c r="BU689" s="16">
        <v>0</v>
      </c>
      <c r="BV689" s="16">
        <v>0</v>
      </c>
      <c r="BW689" s="16">
        <v>3407.2</v>
      </c>
      <c r="BX689" s="16">
        <v>0</v>
      </c>
      <c r="BY689" s="16">
        <v>0</v>
      </c>
      <c r="BZ689" s="16">
        <v>0</v>
      </c>
      <c r="CA689" s="16">
        <v>0</v>
      </c>
      <c r="CB689" s="16">
        <v>0</v>
      </c>
      <c r="CC689" s="16">
        <v>7123.8</v>
      </c>
      <c r="CD689" s="16">
        <v>15486.2</v>
      </c>
      <c r="CE689" s="16">
        <v>0</v>
      </c>
      <c r="CF689" s="16">
        <v>0</v>
      </c>
      <c r="CG689" s="16">
        <v>6813.5</v>
      </c>
      <c r="CH689" s="16">
        <v>0</v>
      </c>
      <c r="CI689" s="16">
        <v>6194.7</v>
      </c>
      <c r="CJ689" s="16">
        <v>62874.8</v>
      </c>
      <c r="CK689" s="16">
        <v>61000</v>
      </c>
      <c r="CL689" s="16">
        <v>-1874.8</v>
      </c>
      <c r="CM689" s="16">
        <v>-3.07</v>
      </c>
    </row>
    <row r="690" spans="1:91" ht="15" thickBot="1" x14ac:dyDescent="0.35">
      <c r="A690" s="15" t="s">
        <v>157</v>
      </c>
      <c r="B690" s="16">
        <v>0</v>
      </c>
      <c r="C690" s="16">
        <v>6566.4</v>
      </c>
      <c r="D690" s="16">
        <v>0</v>
      </c>
      <c r="E690" s="16">
        <v>0</v>
      </c>
      <c r="F690" s="16">
        <v>7504.5</v>
      </c>
      <c r="G690" s="16">
        <v>0</v>
      </c>
      <c r="H690" s="16">
        <v>938.1</v>
      </c>
      <c r="I690" s="16">
        <v>0</v>
      </c>
      <c r="J690" s="16">
        <v>0</v>
      </c>
      <c r="K690" s="16">
        <v>0</v>
      </c>
      <c r="L690" s="16">
        <v>22513.5</v>
      </c>
      <c r="M690" s="16">
        <v>2814.2</v>
      </c>
      <c r="N690" s="16">
        <v>0</v>
      </c>
      <c r="O690" s="16">
        <v>0</v>
      </c>
      <c r="P690" s="16">
        <v>0</v>
      </c>
      <c r="Q690" s="16">
        <v>0</v>
      </c>
      <c r="R690" s="16">
        <v>0</v>
      </c>
      <c r="S690" s="16">
        <v>0</v>
      </c>
      <c r="T690" s="16">
        <v>19699.3</v>
      </c>
      <c r="U690" s="16">
        <v>0</v>
      </c>
      <c r="V690" s="16">
        <v>0</v>
      </c>
      <c r="W690" s="16">
        <v>0</v>
      </c>
      <c r="X690" s="16">
        <v>0</v>
      </c>
      <c r="Y690" s="16">
        <v>938.1</v>
      </c>
      <c r="Z690" s="16">
        <v>0</v>
      </c>
      <c r="AA690" s="16">
        <v>1876.1</v>
      </c>
      <c r="AB690" s="16">
        <v>62850.2</v>
      </c>
      <c r="AC690" s="16">
        <v>58000</v>
      </c>
      <c r="AD690" s="16">
        <v>-4850.2</v>
      </c>
      <c r="AE690" s="16">
        <v>-8.36</v>
      </c>
      <c r="BI690" s="15" t="s">
        <v>157</v>
      </c>
      <c r="BJ690" s="16">
        <v>1548.9</v>
      </c>
      <c r="BK690" s="16">
        <v>4645.8</v>
      </c>
      <c r="BL690" s="16">
        <v>0</v>
      </c>
      <c r="BM690" s="16">
        <v>2787.5</v>
      </c>
      <c r="BN690" s="16">
        <v>0</v>
      </c>
      <c r="BO690" s="16">
        <v>0</v>
      </c>
      <c r="BP690" s="16">
        <v>1548.9</v>
      </c>
      <c r="BQ690" s="16">
        <v>8982.1</v>
      </c>
      <c r="BR690" s="16">
        <v>0</v>
      </c>
      <c r="BS690" s="16">
        <v>8362.4</v>
      </c>
      <c r="BT690" s="16">
        <v>309.39999999999998</v>
      </c>
      <c r="BU690" s="16">
        <v>0</v>
      </c>
      <c r="BV690" s="16">
        <v>0</v>
      </c>
      <c r="BW690" s="16">
        <v>0</v>
      </c>
      <c r="BX690" s="16">
        <v>929.2</v>
      </c>
      <c r="BY690" s="16">
        <v>0</v>
      </c>
      <c r="BZ690" s="16">
        <v>0</v>
      </c>
      <c r="CA690" s="16">
        <v>0</v>
      </c>
      <c r="CB690" s="16">
        <v>0</v>
      </c>
      <c r="CC690" s="16">
        <v>7123.8</v>
      </c>
      <c r="CD690" s="16">
        <v>15486.2</v>
      </c>
      <c r="CE690" s="16">
        <v>0</v>
      </c>
      <c r="CF690" s="16">
        <v>0</v>
      </c>
      <c r="CG690" s="16">
        <v>6813.5</v>
      </c>
      <c r="CH690" s="16">
        <v>0</v>
      </c>
      <c r="CI690" s="16">
        <v>6194.7</v>
      </c>
      <c r="CJ690" s="16">
        <v>64732.2</v>
      </c>
      <c r="CK690" s="16">
        <v>58000</v>
      </c>
      <c r="CL690" s="16">
        <v>-6732.2</v>
      </c>
      <c r="CM690" s="16">
        <v>-11.61</v>
      </c>
    </row>
    <row r="691" spans="1:91" ht="15" thickBot="1" x14ac:dyDescent="0.35">
      <c r="A691" s="15" t="s">
        <v>158</v>
      </c>
      <c r="B691" s="16">
        <v>0</v>
      </c>
      <c r="C691" s="16">
        <v>6566.4</v>
      </c>
      <c r="D691" s="16">
        <v>0</v>
      </c>
      <c r="E691" s="16">
        <v>0</v>
      </c>
      <c r="F691" s="16">
        <v>7504.5</v>
      </c>
      <c r="G691" s="16">
        <v>0</v>
      </c>
      <c r="H691" s="16">
        <v>938.1</v>
      </c>
      <c r="I691" s="16">
        <v>0</v>
      </c>
      <c r="J691" s="16">
        <v>0</v>
      </c>
      <c r="K691" s="16">
        <v>0</v>
      </c>
      <c r="L691" s="16">
        <v>22513.5</v>
      </c>
      <c r="M691" s="16">
        <v>2814.2</v>
      </c>
      <c r="N691" s="16">
        <v>0</v>
      </c>
      <c r="O691" s="16">
        <v>0</v>
      </c>
      <c r="P691" s="16">
        <v>0</v>
      </c>
      <c r="Q691" s="16">
        <v>0</v>
      </c>
      <c r="R691" s="16">
        <v>0</v>
      </c>
      <c r="S691" s="16">
        <v>0</v>
      </c>
      <c r="T691" s="16">
        <v>19699.3</v>
      </c>
      <c r="U691" s="16">
        <v>0</v>
      </c>
      <c r="V691" s="16">
        <v>0</v>
      </c>
      <c r="W691" s="16">
        <v>0</v>
      </c>
      <c r="X691" s="16">
        <v>0</v>
      </c>
      <c r="Y691" s="16">
        <v>938.1</v>
      </c>
      <c r="Z691" s="16">
        <v>0</v>
      </c>
      <c r="AA691" s="16">
        <v>3752.3</v>
      </c>
      <c r="AB691" s="16">
        <v>64726.3</v>
      </c>
      <c r="AC691" s="16">
        <v>63000</v>
      </c>
      <c r="AD691" s="16">
        <v>-1726.3</v>
      </c>
      <c r="AE691" s="16">
        <v>-2.74</v>
      </c>
      <c r="BI691" s="15" t="s">
        <v>158</v>
      </c>
      <c r="BJ691" s="16">
        <v>1548.9</v>
      </c>
      <c r="BK691" s="16">
        <v>2478</v>
      </c>
      <c r="BL691" s="16">
        <v>0</v>
      </c>
      <c r="BM691" s="16">
        <v>2787.5</v>
      </c>
      <c r="BN691" s="16">
        <v>0</v>
      </c>
      <c r="BO691" s="16">
        <v>0</v>
      </c>
      <c r="BP691" s="16">
        <v>1548.9</v>
      </c>
      <c r="BQ691" s="16">
        <v>8982.1</v>
      </c>
      <c r="BR691" s="16">
        <v>0</v>
      </c>
      <c r="BS691" s="16">
        <v>8362.4</v>
      </c>
      <c r="BT691" s="16">
        <v>309.39999999999998</v>
      </c>
      <c r="BU691" s="16">
        <v>0</v>
      </c>
      <c r="BV691" s="16">
        <v>0</v>
      </c>
      <c r="BW691" s="16">
        <v>0</v>
      </c>
      <c r="BX691" s="16">
        <v>0</v>
      </c>
      <c r="BY691" s="16">
        <v>0</v>
      </c>
      <c r="BZ691" s="16">
        <v>0</v>
      </c>
      <c r="CA691" s="16">
        <v>0</v>
      </c>
      <c r="CB691" s="16">
        <v>0</v>
      </c>
      <c r="CC691" s="16">
        <v>7123.8</v>
      </c>
      <c r="CD691" s="16">
        <v>15486.2</v>
      </c>
      <c r="CE691" s="16">
        <v>0</v>
      </c>
      <c r="CF691" s="16">
        <v>0</v>
      </c>
      <c r="CG691" s="16">
        <v>6813.5</v>
      </c>
      <c r="CH691" s="16">
        <v>0</v>
      </c>
      <c r="CI691" s="16">
        <v>5574.9</v>
      </c>
      <c r="CJ691" s="16">
        <v>61015.6</v>
      </c>
      <c r="CK691" s="16">
        <v>63000</v>
      </c>
      <c r="CL691" s="16">
        <v>1984.4</v>
      </c>
      <c r="CM691" s="16">
        <v>3.15</v>
      </c>
    </row>
    <row r="692" spans="1:91" ht="15" thickBot="1" x14ac:dyDescent="0.35">
      <c r="A692" s="15" t="s">
        <v>159</v>
      </c>
      <c r="B692" s="16">
        <v>0</v>
      </c>
      <c r="C692" s="16">
        <v>6566.4</v>
      </c>
      <c r="D692" s="16">
        <v>0</v>
      </c>
      <c r="E692" s="16">
        <v>0</v>
      </c>
      <c r="F692" s="16">
        <v>7504.5</v>
      </c>
      <c r="G692" s="16">
        <v>0</v>
      </c>
      <c r="H692" s="16">
        <v>938.1</v>
      </c>
      <c r="I692" s="16">
        <v>0</v>
      </c>
      <c r="J692" s="16">
        <v>0</v>
      </c>
      <c r="K692" s="16">
        <v>0</v>
      </c>
      <c r="L692" s="16">
        <v>20637.400000000001</v>
      </c>
      <c r="M692" s="16">
        <v>2814.2</v>
      </c>
      <c r="N692" s="16">
        <v>0</v>
      </c>
      <c r="O692" s="16">
        <v>0</v>
      </c>
      <c r="P692" s="16">
        <v>0</v>
      </c>
      <c r="Q692" s="16">
        <v>0</v>
      </c>
      <c r="R692" s="16">
        <v>0</v>
      </c>
      <c r="S692" s="16">
        <v>0</v>
      </c>
      <c r="T692" s="16">
        <v>19699.3</v>
      </c>
      <c r="U692" s="16">
        <v>0</v>
      </c>
      <c r="V692" s="16">
        <v>0</v>
      </c>
      <c r="W692" s="16">
        <v>0</v>
      </c>
      <c r="X692" s="16">
        <v>0</v>
      </c>
      <c r="Y692" s="16">
        <v>938.1</v>
      </c>
      <c r="Z692" s="16">
        <v>0</v>
      </c>
      <c r="AA692" s="16">
        <v>1876.1</v>
      </c>
      <c r="AB692" s="16">
        <v>60974.1</v>
      </c>
      <c r="AC692" s="16">
        <v>63000</v>
      </c>
      <c r="AD692" s="16">
        <v>2025.9</v>
      </c>
      <c r="AE692" s="16">
        <v>3.22</v>
      </c>
      <c r="BI692" s="15" t="s">
        <v>159</v>
      </c>
      <c r="BJ692" s="16">
        <v>1548.9</v>
      </c>
      <c r="BK692" s="16">
        <v>4645.8</v>
      </c>
      <c r="BL692" s="16">
        <v>0</v>
      </c>
      <c r="BM692" s="16">
        <v>2787.5</v>
      </c>
      <c r="BN692" s="16">
        <v>0</v>
      </c>
      <c r="BO692" s="16">
        <v>0</v>
      </c>
      <c r="BP692" s="16">
        <v>1548.9</v>
      </c>
      <c r="BQ692" s="16">
        <v>8982.1</v>
      </c>
      <c r="BR692" s="16">
        <v>0</v>
      </c>
      <c r="BS692" s="16">
        <v>8362.4</v>
      </c>
      <c r="BT692" s="16">
        <v>309.39999999999998</v>
      </c>
      <c r="BU692" s="16">
        <v>0</v>
      </c>
      <c r="BV692" s="16">
        <v>0</v>
      </c>
      <c r="BW692" s="16">
        <v>3407.2</v>
      </c>
      <c r="BX692" s="16">
        <v>0</v>
      </c>
      <c r="BY692" s="16">
        <v>0</v>
      </c>
      <c r="BZ692" s="16">
        <v>0</v>
      </c>
      <c r="CA692" s="16">
        <v>0</v>
      </c>
      <c r="CB692" s="16">
        <v>0</v>
      </c>
      <c r="CC692" s="16">
        <v>7123.8</v>
      </c>
      <c r="CD692" s="16">
        <v>15486.2</v>
      </c>
      <c r="CE692" s="16">
        <v>0</v>
      </c>
      <c r="CF692" s="16">
        <v>0</v>
      </c>
      <c r="CG692" s="16">
        <v>6813.5</v>
      </c>
      <c r="CH692" s="16">
        <v>0</v>
      </c>
      <c r="CI692" s="16">
        <v>6194.7</v>
      </c>
      <c r="CJ692" s="16">
        <v>67210.2</v>
      </c>
      <c r="CK692" s="16">
        <v>63000</v>
      </c>
      <c r="CL692" s="16">
        <v>-4210.2</v>
      </c>
      <c r="CM692" s="16">
        <v>-6.68</v>
      </c>
    </row>
    <row r="693" spans="1:91" ht="15" thickBot="1" x14ac:dyDescent="0.35">
      <c r="A693" s="15" t="s">
        <v>160</v>
      </c>
      <c r="B693" s="16">
        <v>0</v>
      </c>
      <c r="C693" s="16">
        <v>6566.4</v>
      </c>
      <c r="D693" s="16">
        <v>0</v>
      </c>
      <c r="E693" s="16">
        <v>0</v>
      </c>
      <c r="F693" s="16">
        <v>7504.5</v>
      </c>
      <c r="G693" s="16">
        <v>0</v>
      </c>
      <c r="H693" s="16">
        <v>938.1</v>
      </c>
      <c r="I693" s="16">
        <v>0</v>
      </c>
      <c r="J693" s="16">
        <v>0</v>
      </c>
      <c r="K693" s="16">
        <v>0</v>
      </c>
      <c r="L693" s="16">
        <v>17823.2</v>
      </c>
      <c r="M693" s="16">
        <v>2814.2</v>
      </c>
      <c r="N693" s="16">
        <v>0</v>
      </c>
      <c r="O693" s="16">
        <v>0</v>
      </c>
      <c r="P693" s="16">
        <v>0</v>
      </c>
      <c r="Q693" s="16">
        <v>0</v>
      </c>
      <c r="R693" s="16">
        <v>0</v>
      </c>
      <c r="S693" s="16">
        <v>0</v>
      </c>
      <c r="T693" s="16">
        <v>19699.3</v>
      </c>
      <c r="U693" s="16">
        <v>0</v>
      </c>
      <c r="V693" s="16">
        <v>0</v>
      </c>
      <c r="W693" s="16">
        <v>0</v>
      </c>
      <c r="X693" s="16">
        <v>0</v>
      </c>
      <c r="Y693" s="16">
        <v>938.1</v>
      </c>
      <c r="Z693" s="16">
        <v>0</v>
      </c>
      <c r="AA693" s="16">
        <v>1876.1</v>
      </c>
      <c r="AB693" s="16">
        <v>58159.9</v>
      </c>
      <c r="AC693" s="16">
        <v>61000</v>
      </c>
      <c r="AD693" s="16">
        <v>2840.1</v>
      </c>
      <c r="AE693" s="16">
        <v>4.66</v>
      </c>
      <c r="BI693" s="15" t="s">
        <v>160</v>
      </c>
      <c r="BJ693" s="16">
        <v>1548.9</v>
      </c>
      <c r="BK693" s="16">
        <v>4645.8</v>
      </c>
      <c r="BL693" s="16">
        <v>0</v>
      </c>
      <c r="BM693" s="16">
        <v>2787.5</v>
      </c>
      <c r="BN693" s="16">
        <v>0</v>
      </c>
      <c r="BO693" s="16">
        <v>0</v>
      </c>
      <c r="BP693" s="16">
        <v>1548.9</v>
      </c>
      <c r="BQ693" s="16">
        <v>8982.1</v>
      </c>
      <c r="BR693" s="16">
        <v>0</v>
      </c>
      <c r="BS693" s="16">
        <v>8362.4</v>
      </c>
      <c r="BT693" s="16">
        <v>309.39999999999998</v>
      </c>
      <c r="BU693" s="16">
        <v>0</v>
      </c>
      <c r="BV693" s="16">
        <v>0</v>
      </c>
      <c r="BW693" s="16">
        <v>3407.2</v>
      </c>
      <c r="BX693" s="16">
        <v>929.2</v>
      </c>
      <c r="BY693" s="16">
        <v>0</v>
      </c>
      <c r="BZ693" s="16">
        <v>0</v>
      </c>
      <c r="CA693" s="16">
        <v>0</v>
      </c>
      <c r="CB693" s="16">
        <v>0</v>
      </c>
      <c r="CC693" s="16">
        <v>7123.8</v>
      </c>
      <c r="CD693" s="16">
        <v>15486.2</v>
      </c>
      <c r="CE693" s="16">
        <v>0</v>
      </c>
      <c r="CF693" s="16">
        <v>0</v>
      </c>
      <c r="CG693" s="16">
        <v>6813.5</v>
      </c>
      <c r="CH693" s="16">
        <v>0</v>
      </c>
      <c r="CI693" s="16">
        <v>6194.7</v>
      </c>
      <c r="CJ693" s="16">
        <v>68139.399999999994</v>
      </c>
      <c r="CK693" s="16">
        <v>61000</v>
      </c>
      <c r="CL693" s="16">
        <v>-7139.4</v>
      </c>
      <c r="CM693" s="16">
        <v>-11.7</v>
      </c>
    </row>
    <row r="694" spans="1:91" ht="15" thickBot="1" x14ac:dyDescent="0.35">
      <c r="A694" s="15" t="s">
        <v>161</v>
      </c>
      <c r="B694" s="16">
        <v>0</v>
      </c>
      <c r="C694" s="16">
        <v>6566.4</v>
      </c>
      <c r="D694" s="16">
        <v>0</v>
      </c>
      <c r="E694" s="16">
        <v>0</v>
      </c>
      <c r="F694" s="16">
        <v>7504.5</v>
      </c>
      <c r="G694" s="16">
        <v>0</v>
      </c>
      <c r="H694" s="16">
        <v>938.1</v>
      </c>
      <c r="I694" s="16">
        <v>0</v>
      </c>
      <c r="J694" s="16">
        <v>0</v>
      </c>
      <c r="K694" s="16">
        <v>0</v>
      </c>
      <c r="L694" s="16">
        <v>17823.2</v>
      </c>
      <c r="M694" s="16">
        <v>0</v>
      </c>
      <c r="N694" s="16">
        <v>0</v>
      </c>
      <c r="O694" s="16">
        <v>0</v>
      </c>
      <c r="P694" s="16">
        <v>0</v>
      </c>
      <c r="Q694" s="16">
        <v>0</v>
      </c>
      <c r="R694" s="16">
        <v>0</v>
      </c>
      <c r="S694" s="16">
        <v>0</v>
      </c>
      <c r="T694" s="16">
        <v>19699.3</v>
      </c>
      <c r="U694" s="16">
        <v>0</v>
      </c>
      <c r="V694" s="16">
        <v>0</v>
      </c>
      <c r="W694" s="16">
        <v>0</v>
      </c>
      <c r="X694" s="16">
        <v>0</v>
      </c>
      <c r="Y694" s="16">
        <v>938.1</v>
      </c>
      <c r="Z694" s="16">
        <v>0</v>
      </c>
      <c r="AA694" s="16">
        <v>0</v>
      </c>
      <c r="AB694" s="16">
        <v>53469.599999999999</v>
      </c>
      <c r="AC694" s="16">
        <v>57000</v>
      </c>
      <c r="AD694" s="16">
        <v>3530.4</v>
      </c>
      <c r="AE694" s="16">
        <v>6.19</v>
      </c>
      <c r="BI694" s="15" t="s">
        <v>161</v>
      </c>
      <c r="BJ694" s="16">
        <v>1548.9</v>
      </c>
      <c r="BK694" s="16">
        <v>4645.8</v>
      </c>
      <c r="BL694" s="16">
        <v>0</v>
      </c>
      <c r="BM694" s="16">
        <v>2787.5</v>
      </c>
      <c r="BN694" s="16">
        <v>0</v>
      </c>
      <c r="BO694" s="16">
        <v>0</v>
      </c>
      <c r="BP694" s="16">
        <v>1548.9</v>
      </c>
      <c r="BQ694" s="16">
        <v>8982.1</v>
      </c>
      <c r="BR694" s="16">
        <v>0</v>
      </c>
      <c r="BS694" s="16">
        <v>8362.4</v>
      </c>
      <c r="BT694" s="16">
        <v>309.39999999999998</v>
      </c>
      <c r="BU694" s="16">
        <v>0</v>
      </c>
      <c r="BV694" s="16">
        <v>0</v>
      </c>
      <c r="BW694" s="16">
        <v>3407.2</v>
      </c>
      <c r="BX694" s="16">
        <v>929.2</v>
      </c>
      <c r="BY694" s="16">
        <v>0</v>
      </c>
      <c r="BZ694" s="16">
        <v>0</v>
      </c>
      <c r="CA694" s="16">
        <v>0</v>
      </c>
      <c r="CB694" s="16">
        <v>0</v>
      </c>
      <c r="CC694" s="16">
        <v>7123.8</v>
      </c>
      <c r="CD694" s="16">
        <v>15486.2</v>
      </c>
      <c r="CE694" s="16">
        <v>0</v>
      </c>
      <c r="CF694" s="16">
        <v>0</v>
      </c>
      <c r="CG694" s="16">
        <v>6813.5</v>
      </c>
      <c r="CH694" s="16">
        <v>0</v>
      </c>
      <c r="CI694" s="16">
        <v>6194.7</v>
      </c>
      <c r="CJ694" s="16">
        <v>68139.399999999994</v>
      </c>
      <c r="CK694" s="16">
        <v>57000</v>
      </c>
      <c r="CL694" s="16">
        <v>-11139.4</v>
      </c>
      <c r="CM694" s="16">
        <v>-19.54</v>
      </c>
    </row>
    <row r="695" spans="1:91" ht="15" thickBot="1" x14ac:dyDescent="0.35">
      <c r="A695" s="15" t="s">
        <v>162</v>
      </c>
      <c r="B695" s="16">
        <v>0</v>
      </c>
      <c r="C695" s="16">
        <v>6566.4</v>
      </c>
      <c r="D695" s="16">
        <v>0</v>
      </c>
      <c r="E695" s="16">
        <v>0</v>
      </c>
      <c r="F695" s="16">
        <v>10318.700000000001</v>
      </c>
      <c r="G695" s="16">
        <v>0</v>
      </c>
      <c r="H695" s="16">
        <v>938.1</v>
      </c>
      <c r="I695" s="16">
        <v>0</v>
      </c>
      <c r="J695" s="16">
        <v>0</v>
      </c>
      <c r="K695" s="16">
        <v>0</v>
      </c>
      <c r="L695" s="16">
        <v>20637.400000000001</v>
      </c>
      <c r="M695" s="16">
        <v>2814.2</v>
      </c>
      <c r="N695" s="16">
        <v>0</v>
      </c>
      <c r="O695" s="16">
        <v>0</v>
      </c>
      <c r="P695" s="16">
        <v>0</v>
      </c>
      <c r="Q695" s="16">
        <v>938.1</v>
      </c>
      <c r="R695" s="16">
        <v>0</v>
      </c>
      <c r="S695" s="16">
        <v>0</v>
      </c>
      <c r="T695" s="16">
        <v>19699.3</v>
      </c>
      <c r="U695" s="16">
        <v>0</v>
      </c>
      <c r="V695" s="16">
        <v>0</v>
      </c>
      <c r="W695" s="16">
        <v>0</v>
      </c>
      <c r="X695" s="16">
        <v>0</v>
      </c>
      <c r="Y695" s="16">
        <v>938.1</v>
      </c>
      <c r="Z695" s="16">
        <v>0</v>
      </c>
      <c r="AA695" s="16">
        <v>1876.1</v>
      </c>
      <c r="AB695" s="16">
        <v>64726.3</v>
      </c>
      <c r="AC695" s="16">
        <v>69000</v>
      </c>
      <c r="AD695" s="16">
        <v>4273.7</v>
      </c>
      <c r="AE695" s="16">
        <v>6.19</v>
      </c>
      <c r="BI695" s="15" t="s">
        <v>162</v>
      </c>
      <c r="BJ695" s="16">
        <v>1548.9</v>
      </c>
      <c r="BK695" s="16">
        <v>1548.9</v>
      </c>
      <c r="BL695" s="16">
        <v>0</v>
      </c>
      <c r="BM695" s="16">
        <v>2787.5</v>
      </c>
      <c r="BN695" s="16">
        <v>0</v>
      </c>
      <c r="BO695" s="16">
        <v>0</v>
      </c>
      <c r="BP695" s="16">
        <v>1548.9</v>
      </c>
      <c r="BQ695" s="16">
        <v>8982.1</v>
      </c>
      <c r="BR695" s="16">
        <v>0</v>
      </c>
      <c r="BS695" s="16">
        <v>8362.4</v>
      </c>
      <c r="BT695" s="16">
        <v>309.39999999999998</v>
      </c>
      <c r="BU695" s="16">
        <v>0</v>
      </c>
      <c r="BV695" s="16">
        <v>0</v>
      </c>
      <c r="BW695" s="16">
        <v>3407.2</v>
      </c>
      <c r="BX695" s="16">
        <v>0</v>
      </c>
      <c r="BY695" s="16">
        <v>0</v>
      </c>
      <c r="BZ695" s="16">
        <v>0</v>
      </c>
      <c r="CA695" s="16">
        <v>0</v>
      </c>
      <c r="CB695" s="16">
        <v>0</v>
      </c>
      <c r="CC695" s="16">
        <v>7123.8</v>
      </c>
      <c r="CD695" s="16">
        <v>15486.2</v>
      </c>
      <c r="CE695" s="16">
        <v>0</v>
      </c>
      <c r="CF695" s="16">
        <v>0</v>
      </c>
      <c r="CG695" s="16">
        <v>6813.5</v>
      </c>
      <c r="CH695" s="16">
        <v>0</v>
      </c>
      <c r="CI695" s="16">
        <v>6194.7</v>
      </c>
      <c r="CJ695" s="16">
        <v>64113.4</v>
      </c>
      <c r="CK695" s="16">
        <v>69000</v>
      </c>
      <c r="CL695" s="16">
        <v>4886.6000000000004</v>
      </c>
      <c r="CM695" s="16">
        <v>7.08</v>
      </c>
    </row>
    <row r="696" spans="1:91" ht="15" thickBot="1" x14ac:dyDescent="0.35">
      <c r="A696" s="15" t="s">
        <v>163</v>
      </c>
      <c r="B696" s="16">
        <v>0</v>
      </c>
      <c r="C696" s="16">
        <v>6566.4</v>
      </c>
      <c r="D696" s="16">
        <v>0</v>
      </c>
      <c r="E696" s="16">
        <v>0</v>
      </c>
      <c r="F696" s="16">
        <v>10318.700000000001</v>
      </c>
      <c r="G696" s="16">
        <v>0</v>
      </c>
      <c r="H696" s="16">
        <v>938.1</v>
      </c>
      <c r="I696" s="16">
        <v>0</v>
      </c>
      <c r="J696" s="16">
        <v>0</v>
      </c>
      <c r="K696" s="16">
        <v>0</v>
      </c>
      <c r="L696" s="16">
        <v>27203.8</v>
      </c>
      <c r="M696" s="16">
        <v>2814.2</v>
      </c>
      <c r="N696" s="16">
        <v>0</v>
      </c>
      <c r="O696" s="16">
        <v>0</v>
      </c>
      <c r="P696" s="16">
        <v>0</v>
      </c>
      <c r="Q696" s="16">
        <v>938.1</v>
      </c>
      <c r="R696" s="16">
        <v>0</v>
      </c>
      <c r="S696" s="16">
        <v>0</v>
      </c>
      <c r="T696" s="16">
        <v>19699.3</v>
      </c>
      <c r="U696" s="16">
        <v>0</v>
      </c>
      <c r="V696" s="16">
        <v>0</v>
      </c>
      <c r="W696" s="16">
        <v>0</v>
      </c>
      <c r="X696" s="16">
        <v>0</v>
      </c>
      <c r="Y696" s="16">
        <v>938.1</v>
      </c>
      <c r="Z696" s="16">
        <v>0</v>
      </c>
      <c r="AA696" s="16">
        <v>3752.3</v>
      </c>
      <c r="AB696" s="16">
        <v>73168.899999999994</v>
      </c>
      <c r="AC696" s="16">
        <v>55000</v>
      </c>
      <c r="AD696" s="16">
        <v>-18168.900000000001</v>
      </c>
      <c r="AE696" s="16">
        <v>-33.03</v>
      </c>
      <c r="BI696" s="15" t="s">
        <v>163</v>
      </c>
      <c r="BJ696" s="16">
        <v>1548.9</v>
      </c>
      <c r="BK696" s="16">
        <v>1548.9</v>
      </c>
      <c r="BL696" s="16">
        <v>0</v>
      </c>
      <c r="BM696" s="16">
        <v>2787.5</v>
      </c>
      <c r="BN696" s="16">
        <v>0</v>
      </c>
      <c r="BO696" s="16">
        <v>0</v>
      </c>
      <c r="BP696" s="16">
        <v>1548.9</v>
      </c>
      <c r="BQ696" s="16">
        <v>6813.5</v>
      </c>
      <c r="BR696" s="16">
        <v>0</v>
      </c>
      <c r="BS696" s="16">
        <v>8362.4</v>
      </c>
      <c r="BT696" s="16">
        <v>309.39999999999998</v>
      </c>
      <c r="BU696" s="16">
        <v>0</v>
      </c>
      <c r="BV696" s="16">
        <v>0</v>
      </c>
      <c r="BW696" s="16">
        <v>0</v>
      </c>
      <c r="BX696" s="16">
        <v>0</v>
      </c>
      <c r="BY696" s="16">
        <v>0</v>
      </c>
      <c r="BZ696" s="16">
        <v>0</v>
      </c>
      <c r="CA696" s="16">
        <v>0</v>
      </c>
      <c r="CB696" s="16">
        <v>0</v>
      </c>
      <c r="CC696" s="16">
        <v>7123.8</v>
      </c>
      <c r="CD696" s="16">
        <v>15486.2</v>
      </c>
      <c r="CE696" s="16">
        <v>0</v>
      </c>
      <c r="CF696" s="16">
        <v>0</v>
      </c>
      <c r="CG696" s="16">
        <v>6813.5</v>
      </c>
      <c r="CH696" s="16">
        <v>0</v>
      </c>
      <c r="CI696" s="16">
        <v>5574.9</v>
      </c>
      <c r="CJ696" s="16">
        <v>57917.8</v>
      </c>
      <c r="CK696" s="16">
        <v>55000</v>
      </c>
      <c r="CL696" s="16">
        <v>-2917.8</v>
      </c>
      <c r="CM696" s="16">
        <v>-5.31</v>
      </c>
    </row>
    <row r="697" spans="1:91" ht="15" thickBot="1" x14ac:dyDescent="0.35">
      <c r="A697" s="15" t="s">
        <v>164</v>
      </c>
      <c r="B697" s="16">
        <v>0</v>
      </c>
      <c r="C697" s="16">
        <v>6566.4</v>
      </c>
      <c r="D697" s="16">
        <v>0</v>
      </c>
      <c r="E697" s="16">
        <v>0</v>
      </c>
      <c r="F697" s="16">
        <v>10318.700000000001</v>
      </c>
      <c r="G697" s="16">
        <v>0</v>
      </c>
      <c r="H697" s="16">
        <v>938.1</v>
      </c>
      <c r="I697" s="16">
        <v>0</v>
      </c>
      <c r="J697" s="16">
        <v>0</v>
      </c>
      <c r="K697" s="16">
        <v>0</v>
      </c>
      <c r="L697" s="16">
        <v>22513.5</v>
      </c>
      <c r="M697" s="16">
        <v>2814.2</v>
      </c>
      <c r="N697" s="16">
        <v>0</v>
      </c>
      <c r="O697" s="16">
        <v>0</v>
      </c>
      <c r="P697" s="16">
        <v>0</v>
      </c>
      <c r="Q697" s="16">
        <v>938.1</v>
      </c>
      <c r="R697" s="16">
        <v>0</v>
      </c>
      <c r="S697" s="16">
        <v>0</v>
      </c>
      <c r="T697" s="16">
        <v>20637.400000000001</v>
      </c>
      <c r="U697" s="16">
        <v>0</v>
      </c>
      <c r="V697" s="16">
        <v>2814.2</v>
      </c>
      <c r="W697" s="16">
        <v>0</v>
      </c>
      <c r="X697" s="16">
        <v>0</v>
      </c>
      <c r="Y697" s="16">
        <v>938.1</v>
      </c>
      <c r="Z697" s="16">
        <v>0</v>
      </c>
      <c r="AA697" s="16">
        <v>3752.3</v>
      </c>
      <c r="AB697" s="16">
        <v>72230.8</v>
      </c>
      <c r="AC697" s="16">
        <v>59000</v>
      </c>
      <c r="AD697" s="16">
        <v>-13230.8</v>
      </c>
      <c r="AE697" s="16">
        <v>-22.43</v>
      </c>
      <c r="BI697" s="15" t="s">
        <v>164</v>
      </c>
      <c r="BJ697" s="16">
        <v>1548.9</v>
      </c>
      <c r="BK697" s="16">
        <v>0</v>
      </c>
      <c r="BL697" s="16">
        <v>0</v>
      </c>
      <c r="BM697" s="16">
        <v>2787.5</v>
      </c>
      <c r="BN697" s="16">
        <v>0</v>
      </c>
      <c r="BO697" s="16">
        <v>0</v>
      </c>
      <c r="BP697" s="16">
        <v>619.70000000000005</v>
      </c>
      <c r="BQ697" s="16">
        <v>6813.5</v>
      </c>
      <c r="BR697" s="16">
        <v>0</v>
      </c>
      <c r="BS697" s="16">
        <v>8362.4</v>
      </c>
      <c r="BT697" s="16">
        <v>309.39999999999998</v>
      </c>
      <c r="BU697" s="16">
        <v>0</v>
      </c>
      <c r="BV697" s="16">
        <v>0</v>
      </c>
      <c r="BW697" s="16">
        <v>0</v>
      </c>
      <c r="BX697" s="16">
        <v>0</v>
      </c>
      <c r="BY697" s="16">
        <v>0</v>
      </c>
      <c r="BZ697" s="16">
        <v>0</v>
      </c>
      <c r="CA697" s="16">
        <v>0</v>
      </c>
      <c r="CB697" s="16">
        <v>0</v>
      </c>
      <c r="CC697" s="16">
        <v>7123.8</v>
      </c>
      <c r="CD697" s="16">
        <v>15486.2</v>
      </c>
      <c r="CE697" s="16">
        <v>0</v>
      </c>
      <c r="CF697" s="16">
        <v>0</v>
      </c>
      <c r="CG697" s="16">
        <v>6813.5</v>
      </c>
      <c r="CH697" s="16">
        <v>0</v>
      </c>
      <c r="CI697" s="16">
        <v>5574.9</v>
      </c>
      <c r="CJ697" s="16">
        <v>55439.7</v>
      </c>
      <c r="CK697" s="16">
        <v>59000</v>
      </c>
      <c r="CL697" s="16">
        <v>3560.3</v>
      </c>
      <c r="CM697" s="16">
        <v>6.03</v>
      </c>
    </row>
    <row r="698" spans="1:91" ht="15" thickBot="1" x14ac:dyDescent="0.35">
      <c r="A698" s="15" t="s">
        <v>165</v>
      </c>
      <c r="B698" s="16">
        <v>0</v>
      </c>
      <c r="C698" s="16">
        <v>6566.4</v>
      </c>
      <c r="D698" s="16">
        <v>0</v>
      </c>
      <c r="E698" s="16">
        <v>0</v>
      </c>
      <c r="F698" s="16">
        <v>7504.5</v>
      </c>
      <c r="G698" s="16">
        <v>0</v>
      </c>
      <c r="H698" s="16">
        <v>938.1</v>
      </c>
      <c r="I698" s="16">
        <v>0</v>
      </c>
      <c r="J698" s="16">
        <v>0</v>
      </c>
      <c r="K698" s="16">
        <v>0</v>
      </c>
      <c r="L698" s="16">
        <v>20637.400000000001</v>
      </c>
      <c r="M698" s="16">
        <v>2814.2</v>
      </c>
      <c r="N698" s="16">
        <v>0</v>
      </c>
      <c r="O698" s="16">
        <v>0</v>
      </c>
      <c r="P698" s="16">
        <v>0</v>
      </c>
      <c r="Q698" s="16">
        <v>938.1</v>
      </c>
      <c r="R698" s="16">
        <v>0</v>
      </c>
      <c r="S698" s="16">
        <v>0</v>
      </c>
      <c r="T698" s="16">
        <v>20637.400000000001</v>
      </c>
      <c r="U698" s="16">
        <v>0</v>
      </c>
      <c r="V698" s="16">
        <v>0</v>
      </c>
      <c r="W698" s="16">
        <v>0</v>
      </c>
      <c r="X698" s="16">
        <v>0</v>
      </c>
      <c r="Y698" s="16">
        <v>938.1</v>
      </c>
      <c r="Z698" s="16">
        <v>0</v>
      </c>
      <c r="AA698" s="16">
        <v>1876.1</v>
      </c>
      <c r="AB698" s="16">
        <v>62850.2</v>
      </c>
      <c r="AC698" s="16">
        <v>59000</v>
      </c>
      <c r="AD698" s="16">
        <v>-3850.2</v>
      </c>
      <c r="AE698" s="16">
        <v>-6.53</v>
      </c>
      <c r="BI698" s="15" t="s">
        <v>165</v>
      </c>
      <c r="BJ698" s="16">
        <v>1548.9</v>
      </c>
      <c r="BK698" s="16">
        <v>2478</v>
      </c>
      <c r="BL698" s="16">
        <v>0</v>
      </c>
      <c r="BM698" s="16">
        <v>2787.5</v>
      </c>
      <c r="BN698" s="16">
        <v>0</v>
      </c>
      <c r="BO698" s="16">
        <v>0</v>
      </c>
      <c r="BP698" s="16">
        <v>1548.9</v>
      </c>
      <c r="BQ698" s="16">
        <v>3716.6</v>
      </c>
      <c r="BR698" s="16">
        <v>0</v>
      </c>
      <c r="BS698" s="16">
        <v>8362.4</v>
      </c>
      <c r="BT698" s="16">
        <v>309.39999999999998</v>
      </c>
      <c r="BU698" s="16">
        <v>0</v>
      </c>
      <c r="BV698" s="16">
        <v>0</v>
      </c>
      <c r="BW698" s="16">
        <v>0</v>
      </c>
      <c r="BX698" s="16">
        <v>0</v>
      </c>
      <c r="BY698" s="16">
        <v>0</v>
      </c>
      <c r="BZ698" s="16">
        <v>0</v>
      </c>
      <c r="CA698" s="16">
        <v>0</v>
      </c>
      <c r="CB698" s="16">
        <v>0</v>
      </c>
      <c r="CC698" s="16">
        <v>7123.8</v>
      </c>
      <c r="CD698" s="16">
        <v>15486.2</v>
      </c>
      <c r="CE698" s="16">
        <v>0</v>
      </c>
      <c r="CF698" s="16">
        <v>0</v>
      </c>
      <c r="CG698" s="16">
        <v>6813.5</v>
      </c>
      <c r="CH698" s="16">
        <v>0</v>
      </c>
      <c r="CI698" s="16">
        <v>6194.7</v>
      </c>
      <c r="CJ698" s="16">
        <v>56369.8</v>
      </c>
      <c r="CK698" s="16">
        <v>59000</v>
      </c>
      <c r="CL698" s="16">
        <v>2630.2</v>
      </c>
      <c r="CM698" s="16">
        <v>4.46</v>
      </c>
    </row>
    <row r="699" spans="1:91" ht="15" thickBot="1" x14ac:dyDescent="0.35">
      <c r="A699" s="15" t="s">
        <v>166</v>
      </c>
      <c r="B699" s="16">
        <v>0</v>
      </c>
      <c r="C699" s="16">
        <v>6566.4</v>
      </c>
      <c r="D699" s="16">
        <v>0</v>
      </c>
      <c r="E699" s="16">
        <v>0</v>
      </c>
      <c r="F699" s="16">
        <v>7504.5</v>
      </c>
      <c r="G699" s="16">
        <v>0</v>
      </c>
      <c r="H699" s="16">
        <v>938.1</v>
      </c>
      <c r="I699" s="16">
        <v>0</v>
      </c>
      <c r="J699" s="16">
        <v>0</v>
      </c>
      <c r="K699" s="16">
        <v>0</v>
      </c>
      <c r="L699" s="16">
        <v>20637.400000000001</v>
      </c>
      <c r="M699" s="16">
        <v>2814.2</v>
      </c>
      <c r="N699" s="16">
        <v>0</v>
      </c>
      <c r="O699" s="16">
        <v>0</v>
      </c>
      <c r="P699" s="16">
        <v>0</v>
      </c>
      <c r="Q699" s="16">
        <v>0</v>
      </c>
      <c r="R699" s="16">
        <v>0</v>
      </c>
      <c r="S699" s="16">
        <v>0</v>
      </c>
      <c r="T699" s="16">
        <v>19699.3</v>
      </c>
      <c r="U699" s="16">
        <v>0</v>
      </c>
      <c r="V699" s="16">
        <v>0</v>
      </c>
      <c r="W699" s="16">
        <v>0</v>
      </c>
      <c r="X699" s="16">
        <v>0</v>
      </c>
      <c r="Y699" s="16">
        <v>938.1</v>
      </c>
      <c r="Z699" s="16">
        <v>0</v>
      </c>
      <c r="AA699" s="16">
        <v>3752.3</v>
      </c>
      <c r="AB699" s="16">
        <v>62850.2</v>
      </c>
      <c r="AC699" s="16">
        <v>65000</v>
      </c>
      <c r="AD699" s="16">
        <v>2149.8000000000002</v>
      </c>
      <c r="AE699" s="16">
        <v>3.31</v>
      </c>
      <c r="BI699" s="15" t="s">
        <v>166</v>
      </c>
      <c r="BJ699" s="16">
        <v>1548.9</v>
      </c>
      <c r="BK699" s="16">
        <v>4645.8</v>
      </c>
      <c r="BL699" s="16">
        <v>0</v>
      </c>
      <c r="BM699" s="16">
        <v>2787.5</v>
      </c>
      <c r="BN699" s="16">
        <v>0</v>
      </c>
      <c r="BO699" s="16">
        <v>0</v>
      </c>
      <c r="BP699" s="16">
        <v>1548.9</v>
      </c>
      <c r="BQ699" s="16">
        <v>6813.5</v>
      </c>
      <c r="BR699" s="16">
        <v>0</v>
      </c>
      <c r="BS699" s="16">
        <v>8362.4</v>
      </c>
      <c r="BT699" s="16">
        <v>309.39999999999998</v>
      </c>
      <c r="BU699" s="16">
        <v>0</v>
      </c>
      <c r="BV699" s="16">
        <v>0</v>
      </c>
      <c r="BW699" s="16">
        <v>3407.2</v>
      </c>
      <c r="BX699" s="16">
        <v>0</v>
      </c>
      <c r="BY699" s="16">
        <v>0</v>
      </c>
      <c r="BZ699" s="16">
        <v>0</v>
      </c>
      <c r="CA699" s="16">
        <v>0</v>
      </c>
      <c r="CB699" s="16">
        <v>0</v>
      </c>
      <c r="CC699" s="16">
        <v>7123.8</v>
      </c>
      <c r="CD699" s="16">
        <v>15486.2</v>
      </c>
      <c r="CE699" s="16">
        <v>0</v>
      </c>
      <c r="CF699" s="16">
        <v>0</v>
      </c>
      <c r="CG699" s="16">
        <v>6813.5</v>
      </c>
      <c r="CH699" s="16">
        <v>0</v>
      </c>
      <c r="CI699" s="16">
        <v>5574.9</v>
      </c>
      <c r="CJ699" s="16">
        <v>64421.9</v>
      </c>
      <c r="CK699" s="16">
        <v>65000</v>
      </c>
      <c r="CL699" s="16">
        <v>578.1</v>
      </c>
      <c r="CM699" s="16">
        <v>0.89</v>
      </c>
    </row>
    <row r="700" spans="1:91" ht="15" thickBot="1" x14ac:dyDescent="0.35">
      <c r="A700" s="15" t="s">
        <v>167</v>
      </c>
      <c r="B700" s="16">
        <v>0</v>
      </c>
      <c r="C700" s="16">
        <v>6566.4</v>
      </c>
      <c r="D700" s="16">
        <v>0</v>
      </c>
      <c r="E700" s="16">
        <v>0</v>
      </c>
      <c r="F700" s="16">
        <v>7504.5</v>
      </c>
      <c r="G700" s="16">
        <v>0</v>
      </c>
      <c r="H700" s="16">
        <v>938.1</v>
      </c>
      <c r="I700" s="16">
        <v>0</v>
      </c>
      <c r="J700" s="16">
        <v>0</v>
      </c>
      <c r="K700" s="16">
        <v>0</v>
      </c>
      <c r="L700" s="16">
        <v>22513.5</v>
      </c>
      <c r="M700" s="16">
        <v>2814.2</v>
      </c>
      <c r="N700" s="16">
        <v>0</v>
      </c>
      <c r="O700" s="16">
        <v>0</v>
      </c>
      <c r="P700" s="16">
        <v>0</v>
      </c>
      <c r="Q700" s="16">
        <v>0</v>
      </c>
      <c r="R700" s="16">
        <v>0</v>
      </c>
      <c r="S700" s="16">
        <v>0</v>
      </c>
      <c r="T700" s="16">
        <v>19699.3</v>
      </c>
      <c r="U700" s="16">
        <v>0</v>
      </c>
      <c r="V700" s="16">
        <v>0</v>
      </c>
      <c r="W700" s="16">
        <v>0</v>
      </c>
      <c r="X700" s="16">
        <v>0</v>
      </c>
      <c r="Y700" s="16">
        <v>938.1</v>
      </c>
      <c r="Z700" s="16">
        <v>0</v>
      </c>
      <c r="AA700" s="16">
        <v>1876.1</v>
      </c>
      <c r="AB700" s="16">
        <v>62850.2</v>
      </c>
      <c r="AC700" s="16">
        <v>57000</v>
      </c>
      <c r="AD700" s="16">
        <v>-5850.2</v>
      </c>
      <c r="AE700" s="16">
        <v>-10.26</v>
      </c>
      <c r="BI700" s="15" t="s">
        <v>167</v>
      </c>
      <c r="BJ700" s="16">
        <v>1548.9</v>
      </c>
      <c r="BK700" s="16">
        <v>2478</v>
      </c>
      <c r="BL700" s="16">
        <v>0</v>
      </c>
      <c r="BM700" s="16">
        <v>2787.5</v>
      </c>
      <c r="BN700" s="16">
        <v>0</v>
      </c>
      <c r="BO700" s="16">
        <v>0</v>
      </c>
      <c r="BP700" s="16">
        <v>1548.9</v>
      </c>
      <c r="BQ700" s="16">
        <v>8982.1</v>
      </c>
      <c r="BR700" s="16">
        <v>0</v>
      </c>
      <c r="BS700" s="16">
        <v>8362.4</v>
      </c>
      <c r="BT700" s="16">
        <v>309.39999999999998</v>
      </c>
      <c r="BU700" s="16">
        <v>0</v>
      </c>
      <c r="BV700" s="16">
        <v>0</v>
      </c>
      <c r="BW700" s="16">
        <v>3407.2</v>
      </c>
      <c r="BX700" s="16">
        <v>0</v>
      </c>
      <c r="BY700" s="16">
        <v>0</v>
      </c>
      <c r="BZ700" s="16">
        <v>0</v>
      </c>
      <c r="CA700" s="16">
        <v>0</v>
      </c>
      <c r="CB700" s="16">
        <v>0</v>
      </c>
      <c r="CC700" s="16">
        <v>7123.8</v>
      </c>
      <c r="CD700" s="16">
        <v>15486.2</v>
      </c>
      <c r="CE700" s="16">
        <v>0</v>
      </c>
      <c r="CF700" s="16">
        <v>0</v>
      </c>
      <c r="CG700" s="16">
        <v>6813.5</v>
      </c>
      <c r="CH700" s="16">
        <v>0</v>
      </c>
      <c r="CI700" s="16">
        <v>6194.7</v>
      </c>
      <c r="CJ700" s="16">
        <v>65042.5</v>
      </c>
      <c r="CK700" s="16">
        <v>57000</v>
      </c>
      <c r="CL700" s="16">
        <v>-8042.5</v>
      </c>
      <c r="CM700" s="16">
        <v>-14.11</v>
      </c>
    </row>
    <row r="701" spans="1:91" ht="15" thickBot="1" x14ac:dyDescent="0.35">
      <c r="A701" s="15" t="s">
        <v>168</v>
      </c>
      <c r="B701" s="16">
        <v>0</v>
      </c>
      <c r="C701" s="16">
        <v>6566.4</v>
      </c>
      <c r="D701" s="16">
        <v>0</v>
      </c>
      <c r="E701" s="16">
        <v>0</v>
      </c>
      <c r="F701" s="16">
        <v>7504.5</v>
      </c>
      <c r="G701" s="16">
        <v>0</v>
      </c>
      <c r="H701" s="16">
        <v>938.1</v>
      </c>
      <c r="I701" s="16">
        <v>0</v>
      </c>
      <c r="J701" s="16">
        <v>0</v>
      </c>
      <c r="K701" s="16">
        <v>0</v>
      </c>
      <c r="L701" s="16">
        <v>20637.400000000001</v>
      </c>
      <c r="M701" s="16">
        <v>2814.2</v>
      </c>
      <c r="N701" s="16">
        <v>0</v>
      </c>
      <c r="O701" s="16">
        <v>0</v>
      </c>
      <c r="P701" s="16">
        <v>0</v>
      </c>
      <c r="Q701" s="16">
        <v>0</v>
      </c>
      <c r="R701" s="16">
        <v>0</v>
      </c>
      <c r="S701" s="16">
        <v>0</v>
      </c>
      <c r="T701" s="16">
        <v>19699.3</v>
      </c>
      <c r="U701" s="16">
        <v>0</v>
      </c>
      <c r="V701" s="16">
        <v>2814.2</v>
      </c>
      <c r="W701" s="16">
        <v>0</v>
      </c>
      <c r="X701" s="16">
        <v>0</v>
      </c>
      <c r="Y701" s="16">
        <v>938.1</v>
      </c>
      <c r="Z701" s="16">
        <v>0</v>
      </c>
      <c r="AA701" s="16">
        <v>3752.3</v>
      </c>
      <c r="AB701" s="16">
        <v>65664.399999999994</v>
      </c>
      <c r="AC701" s="16">
        <v>65000</v>
      </c>
      <c r="AD701" s="16">
        <v>-664.4</v>
      </c>
      <c r="AE701" s="16">
        <v>-1.02</v>
      </c>
      <c r="BI701" s="15" t="s">
        <v>168</v>
      </c>
      <c r="BJ701" s="16">
        <v>1548.9</v>
      </c>
      <c r="BK701" s="16">
        <v>4645.8</v>
      </c>
      <c r="BL701" s="16">
        <v>0</v>
      </c>
      <c r="BM701" s="16">
        <v>2787.5</v>
      </c>
      <c r="BN701" s="16">
        <v>0</v>
      </c>
      <c r="BO701" s="16">
        <v>0</v>
      </c>
      <c r="BP701" s="16">
        <v>1548.9</v>
      </c>
      <c r="BQ701" s="16">
        <v>3716.6</v>
      </c>
      <c r="BR701" s="16">
        <v>0</v>
      </c>
      <c r="BS701" s="16">
        <v>8362.4</v>
      </c>
      <c r="BT701" s="16">
        <v>309.39999999999998</v>
      </c>
      <c r="BU701" s="16">
        <v>0</v>
      </c>
      <c r="BV701" s="16">
        <v>0</v>
      </c>
      <c r="BW701" s="16">
        <v>3407.2</v>
      </c>
      <c r="BX701" s="16">
        <v>929.2</v>
      </c>
      <c r="BY701" s="16">
        <v>0</v>
      </c>
      <c r="BZ701" s="16">
        <v>0</v>
      </c>
      <c r="CA701" s="16">
        <v>0</v>
      </c>
      <c r="CB701" s="16">
        <v>0</v>
      </c>
      <c r="CC701" s="16">
        <v>7123.8</v>
      </c>
      <c r="CD701" s="16">
        <v>15486.2</v>
      </c>
      <c r="CE701" s="16">
        <v>0</v>
      </c>
      <c r="CF701" s="16">
        <v>0</v>
      </c>
      <c r="CG701" s="16">
        <v>6813.5</v>
      </c>
      <c r="CH701" s="16">
        <v>0</v>
      </c>
      <c r="CI701" s="16">
        <v>5574.9</v>
      </c>
      <c r="CJ701" s="16">
        <v>62254.1</v>
      </c>
      <c r="CK701" s="16">
        <v>65000</v>
      </c>
      <c r="CL701" s="16">
        <v>2745.9</v>
      </c>
      <c r="CM701" s="16">
        <v>4.22</v>
      </c>
    </row>
    <row r="702" spans="1:91" ht="15" thickBot="1" x14ac:dyDescent="0.35">
      <c r="A702" s="15" t="s">
        <v>169</v>
      </c>
      <c r="B702" s="16">
        <v>0</v>
      </c>
      <c r="C702" s="16">
        <v>6566.4</v>
      </c>
      <c r="D702" s="16">
        <v>0</v>
      </c>
      <c r="E702" s="16">
        <v>0</v>
      </c>
      <c r="F702" s="16">
        <v>7504.5</v>
      </c>
      <c r="G702" s="16">
        <v>0</v>
      </c>
      <c r="H702" s="16">
        <v>938.1</v>
      </c>
      <c r="I702" s="16">
        <v>0</v>
      </c>
      <c r="J702" s="16">
        <v>0</v>
      </c>
      <c r="K702" s="16">
        <v>0</v>
      </c>
      <c r="L702" s="16">
        <v>20637.400000000001</v>
      </c>
      <c r="M702" s="16">
        <v>2814.2</v>
      </c>
      <c r="N702" s="16">
        <v>0</v>
      </c>
      <c r="O702" s="16">
        <v>0</v>
      </c>
      <c r="P702" s="16">
        <v>0</v>
      </c>
      <c r="Q702" s="16">
        <v>0</v>
      </c>
      <c r="R702" s="16">
        <v>0</v>
      </c>
      <c r="S702" s="16">
        <v>0</v>
      </c>
      <c r="T702" s="16">
        <v>20637.400000000001</v>
      </c>
      <c r="U702" s="16">
        <v>0</v>
      </c>
      <c r="V702" s="16">
        <v>0</v>
      </c>
      <c r="W702" s="16">
        <v>0</v>
      </c>
      <c r="X702" s="16">
        <v>0</v>
      </c>
      <c r="Y702" s="16">
        <v>1876.1</v>
      </c>
      <c r="Z702" s="16">
        <v>0</v>
      </c>
      <c r="AA702" s="16">
        <v>3752.3</v>
      </c>
      <c r="AB702" s="16">
        <v>64726.3</v>
      </c>
      <c r="AC702" s="16">
        <v>67000</v>
      </c>
      <c r="AD702" s="16">
        <v>2273.6999999999998</v>
      </c>
      <c r="AE702" s="16">
        <v>3.39</v>
      </c>
      <c r="BI702" s="15" t="s">
        <v>169</v>
      </c>
      <c r="BJ702" s="16">
        <v>1548.9</v>
      </c>
      <c r="BK702" s="16">
        <v>4645.8</v>
      </c>
      <c r="BL702" s="16">
        <v>0</v>
      </c>
      <c r="BM702" s="16">
        <v>2787.5</v>
      </c>
      <c r="BN702" s="16">
        <v>0</v>
      </c>
      <c r="BO702" s="16">
        <v>0</v>
      </c>
      <c r="BP702" s="16">
        <v>1548.9</v>
      </c>
      <c r="BQ702" s="16">
        <v>3716.6</v>
      </c>
      <c r="BR702" s="16">
        <v>0</v>
      </c>
      <c r="BS702" s="16">
        <v>8362.4</v>
      </c>
      <c r="BT702" s="16">
        <v>309.39999999999998</v>
      </c>
      <c r="BU702" s="16">
        <v>0</v>
      </c>
      <c r="BV702" s="16">
        <v>0</v>
      </c>
      <c r="BW702" s="16">
        <v>3407.2</v>
      </c>
      <c r="BX702" s="16">
        <v>929.2</v>
      </c>
      <c r="BY702" s="16">
        <v>0</v>
      </c>
      <c r="BZ702" s="16">
        <v>0</v>
      </c>
      <c r="CA702" s="16">
        <v>0</v>
      </c>
      <c r="CB702" s="16">
        <v>0</v>
      </c>
      <c r="CC702" s="16">
        <v>7123.8</v>
      </c>
      <c r="CD702" s="16">
        <v>15486.2</v>
      </c>
      <c r="CE702" s="16">
        <v>0</v>
      </c>
      <c r="CF702" s="16">
        <v>0</v>
      </c>
      <c r="CG702" s="16">
        <v>6813.5</v>
      </c>
      <c r="CH702" s="16">
        <v>0</v>
      </c>
      <c r="CI702" s="16">
        <v>5574.9</v>
      </c>
      <c r="CJ702" s="16">
        <v>62254.1</v>
      </c>
      <c r="CK702" s="16">
        <v>67000</v>
      </c>
      <c r="CL702" s="16">
        <v>4745.8999999999996</v>
      </c>
      <c r="CM702" s="16">
        <v>7.08</v>
      </c>
    </row>
    <row r="703" spans="1:91" ht="15" thickBot="1" x14ac:dyDescent="0.35">
      <c r="A703" s="15" t="s">
        <v>170</v>
      </c>
      <c r="B703" s="16">
        <v>0</v>
      </c>
      <c r="C703" s="16">
        <v>6566.4</v>
      </c>
      <c r="D703" s="16">
        <v>0</v>
      </c>
      <c r="E703" s="16">
        <v>0</v>
      </c>
      <c r="F703" s="16">
        <v>7504.5</v>
      </c>
      <c r="G703" s="16">
        <v>0</v>
      </c>
      <c r="H703" s="16">
        <v>938.1</v>
      </c>
      <c r="I703" s="16">
        <v>0</v>
      </c>
      <c r="J703" s="16">
        <v>0</v>
      </c>
      <c r="K703" s="16">
        <v>0</v>
      </c>
      <c r="L703" s="16">
        <v>20637.400000000001</v>
      </c>
      <c r="M703" s="16">
        <v>2814.2</v>
      </c>
      <c r="N703" s="16">
        <v>0</v>
      </c>
      <c r="O703" s="16">
        <v>0</v>
      </c>
      <c r="P703" s="16">
        <v>0</v>
      </c>
      <c r="Q703" s="16">
        <v>0</v>
      </c>
      <c r="R703" s="16">
        <v>0</v>
      </c>
      <c r="S703" s="16">
        <v>0</v>
      </c>
      <c r="T703" s="16">
        <v>19699.3</v>
      </c>
      <c r="U703" s="16">
        <v>0</v>
      </c>
      <c r="V703" s="16">
        <v>0</v>
      </c>
      <c r="W703" s="16">
        <v>0</v>
      </c>
      <c r="X703" s="16">
        <v>0</v>
      </c>
      <c r="Y703" s="16">
        <v>938.1</v>
      </c>
      <c r="Z703" s="16">
        <v>0</v>
      </c>
      <c r="AA703" s="16">
        <v>3752.3</v>
      </c>
      <c r="AB703" s="16">
        <v>62850.2</v>
      </c>
      <c r="AC703" s="16">
        <v>67000</v>
      </c>
      <c r="AD703" s="16">
        <v>4149.8</v>
      </c>
      <c r="AE703" s="16">
        <v>6.19</v>
      </c>
      <c r="BI703" s="15" t="s">
        <v>170</v>
      </c>
      <c r="BJ703" s="16">
        <v>1548.9</v>
      </c>
      <c r="BK703" s="16">
        <v>2478</v>
      </c>
      <c r="BL703" s="16">
        <v>0</v>
      </c>
      <c r="BM703" s="16">
        <v>2787.5</v>
      </c>
      <c r="BN703" s="16">
        <v>0</v>
      </c>
      <c r="BO703" s="16">
        <v>0</v>
      </c>
      <c r="BP703" s="16">
        <v>1548.9</v>
      </c>
      <c r="BQ703" s="16">
        <v>6813.5</v>
      </c>
      <c r="BR703" s="16">
        <v>0</v>
      </c>
      <c r="BS703" s="16">
        <v>8362.4</v>
      </c>
      <c r="BT703" s="16">
        <v>309.39999999999998</v>
      </c>
      <c r="BU703" s="16">
        <v>0</v>
      </c>
      <c r="BV703" s="16">
        <v>0</v>
      </c>
      <c r="BW703" s="16">
        <v>3407.2</v>
      </c>
      <c r="BX703" s="16">
        <v>0</v>
      </c>
      <c r="BY703" s="16">
        <v>0</v>
      </c>
      <c r="BZ703" s="16">
        <v>0</v>
      </c>
      <c r="CA703" s="16">
        <v>0</v>
      </c>
      <c r="CB703" s="16">
        <v>0</v>
      </c>
      <c r="CC703" s="16">
        <v>7123.8</v>
      </c>
      <c r="CD703" s="16">
        <v>15486.2</v>
      </c>
      <c r="CE703" s="16">
        <v>0</v>
      </c>
      <c r="CF703" s="16">
        <v>0</v>
      </c>
      <c r="CG703" s="16">
        <v>6813.5</v>
      </c>
      <c r="CH703" s="16">
        <v>0</v>
      </c>
      <c r="CI703" s="16">
        <v>5574.9</v>
      </c>
      <c r="CJ703" s="16">
        <v>62254.1</v>
      </c>
      <c r="CK703" s="16">
        <v>67000</v>
      </c>
      <c r="CL703" s="16">
        <v>4745.8999999999996</v>
      </c>
      <c r="CM703" s="16">
        <v>7.08</v>
      </c>
    </row>
    <row r="704" spans="1:91" ht="15" thickBot="1" x14ac:dyDescent="0.35">
      <c r="A704" s="15" t="s">
        <v>171</v>
      </c>
      <c r="B704" s="16">
        <v>0</v>
      </c>
      <c r="C704" s="16">
        <v>6566.4</v>
      </c>
      <c r="D704" s="16">
        <v>0</v>
      </c>
      <c r="E704" s="16">
        <v>0</v>
      </c>
      <c r="F704" s="16">
        <v>7504.5</v>
      </c>
      <c r="G704" s="16">
        <v>0</v>
      </c>
      <c r="H704" s="16">
        <v>938.1</v>
      </c>
      <c r="I704" s="16">
        <v>0</v>
      </c>
      <c r="J704" s="16">
        <v>0</v>
      </c>
      <c r="K704" s="16">
        <v>0</v>
      </c>
      <c r="L704" s="16">
        <v>17823.2</v>
      </c>
      <c r="M704" s="16">
        <v>2814.2</v>
      </c>
      <c r="N704" s="16">
        <v>0</v>
      </c>
      <c r="O704" s="16">
        <v>0</v>
      </c>
      <c r="P704" s="16">
        <v>0</v>
      </c>
      <c r="Q704" s="16">
        <v>0</v>
      </c>
      <c r="R704" s="16">
        <v>0</v>
      </c>
      <c r="S704" s="16">
        <v>0</v>
      </c>
      <c r="T704" s="16">
        <v>19699.3</v>
      </c>
      <c r="U704" s="16">
        <v>0</v>
      </c>
      <c r="V704" s="16">
        <v>0</v>
      </c>
      <c r="W704" s="16">
        <v>0</v>
      </c>
      <c r="X704" s="16">
        <v>0</v>
      </c>
      <c r="Y704" s="16">
        <v>938.1</v>
      </c>
      <c r="Z704" s="16">
        <v>0</v>
      </c>
      <c r="AA704" s="16">
        <v>3752.3</v>
      </c>
      <c r="AB704" s="16">
        <v>60036</v>
      </c>
      <c r="AC704" s="16">
        <v>59000</v>
      </c>
      <c r="AD704" s="16">
        <v>-1036</v>
      </c>
      <c r="AE704" s="16">
        <v>-1.76</v>
      </c>
      <c r="BI704" s="15" t="s">
        <v>171</v>
      </c>
      <c r="BJ704" s="16">
        <v>1548.9</v>
      </c>
      <c r="BK704" s="16">
        <v>4645.8</v>
      </c>
      <c r="BL704" s="16">
        <v>0</v>
      </c>
      <c r="BM704" s="16">
        <v>2787.5</v>
      </c>
      <c r="BN704" s="16">
        <v>0</v>
      </c>
      <c r="BO704" s="16">
        <v>0</v>
      </c>
      <c r="BP704" s="16">
        <v>1548.9</v>
      </c>
      <c r="BQ704" s="16">
        <v>6813.5</v>
      </c>
      <c r="BR704" s="16">
        <v>0</v>
      </c>
      <c r="BS704" s="16">
        <v>8362.4</v>
      </c>
      <c r="BT704" s="16">
        <v>309.39999999999998</v>
      </c>
      <c r="BU704" s="16">
        <v>0</v>
      </c>
      <c r="BV704" s="16">
        <v>0</v>
      </c>
      <c r="BW704" s="16">
        <v>0</v>
      </c>
      <c r="BX704" s="16">
        <v>929.2</v>
      </c>
      <c r="BY704" s="16">
        <v>0</v>
      </c>
      <c r="BZ704" s="16">
        <v>0</v>
      </c>
      <c r="CA704" s="16">
        <v>0</v>
      </c>
      <c r="CB704" s="16">
        <v>0</v>
      </c>
      <c r="CC704" s="16">
        <v>7123.8</v>
      </c>
      <c r="CD704" s="16">
        <v>15486.2</v>
      </c>
      <c r="CE704" s="16">
        <v>0</v>
      </c>
      <c r="CF704" s="16">
        <v>0</v>
      </c>
      <c r="CG704" s="16">
        <v>6813.5</v>
      </c>
      <c r="CH704" s="16">
        <v>0</v>
      </c>
      <c r="CI704" s="16">
        <v>5574.9</v>
      </c>
      <c r="CJ704" s="16">
        <v>61943.8</v>
      </c>
      <c r="CK704" s="16">
        <v>59000</v>
      </c>
      <c r="CL704" s="16">
        <v>-2943.8</v>
      </c>
      <c r="CM704" s="16">
        <v>-4.99</v>
      </c>
    </row>
    <row r="705" spans="1:91" ht="15" thickBot="1" x14ac:dyDescent="0.35">
      <c r="A705" s="15" t="s">
        <v>172</v>
      </c>
      <c r="B705" s="16">
        <v>0</v>
      </c>
      <c r="C705" s="16">
        <v>6566.4</v>
      </c>
      <c r="D705" s="16">
        <v>0</v>
      </c>
      <c r="E705" s="16">
        <v>0</v>
      </c>
      <c r="F705" s="16">
        <v>7504.5</v>
      </c>
      <c r="G705" s="16">
        <v>0</v>
      </c>
      <c r="H705" s="16">
        <v>938.1</v>
      </c>
      <c r="I705" s="16">
        <v>0</v>
      </c>
      <c r="J705" s="16">
        <v>0</v>
      </c>
      <c r="K705" s="16">
        <v>0</v>
      </c>
      <c r="L705" s="16">
        <v>16885.099999999999</v>
      </c>
      <c r="M705" s="16">
        <v>2814.2</v>
      </c>
      <c r="N705" s="16">
        <v>0</v>
      </c>
      <c r="O705" s="16">
        <v>0</v>
      </c>
      <c r="P705" s="16">
        <v>0</v>
      </c>
      <c r="Q705" s="16">
        <v>0</v>
      </c>
      <c r="R705" s="16">
        <v>0</v>
      </c>
      <c r="S705" s="16">
        <v>0</v>
      </c>
      <c r="T705" s="16">
        <v>19699.3</v>
      </c>
      <c r="U705" s="16">
        <v>0</v>
      </c>
      <c r="V705" s="16">
        <v>0</v>
      </c>
      <c r="W705" s="16">
        <v>0</v>
      </c>
      <c r="X705" s="16">
        <v>0</v>
      </c>
      <c r="Y705" s="16">
        <v>938.1</v>
      </c>
      <c r="Z705" s="16">
        <v>0</v>
      </c>
      <c r="AA705" s="16">
        <v>3752.3</v>
      </c>
      <c r="AB705" s="16">
        <v>59098</v>
      </c>
      <c r="AC705" s="16">
        <v>63000</v>
      </c>
      <c r="AD705" s="16">
        <v>3902</v>
      </c>
      <c r="AE705" s="16">
        <v>6.19</v>
      </c>
      <c r="BI705" s="15" t="s">
        <v>172</v>
      </c>
      <c r="BJ705" s="16">
        <v>1548.9</v>
      </c>
      <c r="BK705" s="16">
        <v>4645.8</v>
      </c>
      <c r="BL705" s="16">
        <v>0</v>
      </c>
      <c r="BM705" s="16">
        <v>2787.5</v>
      </c>
      <c r="BN705" s="16">
        <v>0</v>
      </c>
      <c r="BO705" s="16">
        <v>0</v>
      </c>
      <c r="BP705" s="16">
        <v>1548.9</v>
      </c>
      <c r="BQ705" s="16">
        <v>8982.1</v>
      </c>
      <c r="BR705" s="16">
        <v>0</v>
      </c>
      <c r="BS705" s="16">
        <v>8362.4</v>
      </c>
      <c r="BT705" s="16">
        <v>309.39999999999998</v>
      </c>
      <c r="BU705" s="16">
        <v>0</v>
      </c>
      <c r="BV705" s="16">
        <v>0</v>
      </c>
      <c r="BW705" s="16">
        <v>3407.2</v>
      </c>
      <c r="BX705" s="16">
        <v>929.2</v>
      </c>
      <c r="BY705" s="16">
        <v>0</v>
      </c>
      <c r="BZ705" s="16">
        <v>0</v>
      </c>
      <c r="CA705" s="16">
        <v>0</v>
      </c>
      <c r="CB705" s="16">
        <v>0</v>
      </c>
      <c r="CC705" s="16">
        <v>7123.8</v>
      </c>
      <c r="CD705" s="16">
        <v>15486.2</v>
      </c>
      <c r="CE705" s="16">
        <v>0</v>
      </c>
      <c r="CF705" s="16">
        <v>0</v>
      </c>
      <c r="CG705" s="16">
        <v>6813.5</v>
      </c>
      <c r="CH705" s="16">
        <v>0</v>
      </c>
      <c r="CI705" s="16">
        <v>5574.9</v>
      </c>
      <c r="CJ705" s="16">
        <v>67519.600000000006</v>
      </c>
      <c r="CK705" s="16">
        <v>63000</v>
      </c>
      <c r="CL705" s="16">
        <v>-4519.6000000000004</v>
      </c>
      <c r="CM705" s="16">
        <v>-7.17</v>
      </c>
    </row>
    <row r="706" spans="1:91" ht="15" thickBot="1" x14ac:dyDescent="0.35">
      <c r="A706" s="15" t="s">
        <v>173</v>
      </c>
      <c r="B706" s="16">
        <v>0</v>
      </c>
      <c r="C706" s="16">
        <v>6566.4</v>
      </c>
      <c r="D706" s="16">
        <v>0</v>
      </c>
      <c r="E706" s="16">
        <v>0</v>
      </c>
      <c r="F706" s="16">
        <v>7504.5</v>
      </c>
      <c r="G706" s="16">
        <v>0</v>
      </c>
      <c r="H706" s="16">
        <v>938.1</v>
      </c>
      <c r="I706" s="16">
        <v>0</v>
      </c>
      <c r="J706" s="16">
        <v>0</v>
      </c>
      <c r="K706" s="16">
        <v>0</v>
      </c>
      <c r="L706" s="16">
        <v>27203.8</v>
      </c>
      <c r="M706" s="16">
        <v>0</v>
      </c>
      <c r="N706" s="16">
        <v>0</v>
      </c>
      <c r="O706" s="16">
        <v>0</v>
      </c>
      <c r="P706" s="16">
        <v>0</v>
      </c>
      <c r="Q706" s="16">
        <v>0</v>
      </c>
      <c r="R706" s="16">
        <v>0</v>
      </c>
      <c r="S706" s="16">
        <v>0</v>
      </c>
      <c r="T706" s="16">
        <v>19699.3</v>
      </c>
      <c r="U706" s="16">
        <v>0</v>
      </c>
      <c r="V706" s="16">
        <v>0</v>
      </c>
      <c r="W706" s="16">
        <v>0</v>
      </c>
      <c r="X706" s="16">
        <v>0</v>
      </c>
      <c r="Y706" s="16">
        <v>938.1</v>
      </c>
      <c r="Z706" s="16">
        <v>0</v>
      </c>
      <c r="AA706" s="16">
        <v>1876.1</v>
      </c>
      <c r="AB706" s="16">
        <v>64726.3</v>
      </c>
      <c r="AC706" s="16">
        <v>59000</v>
      </c>
      <c r="AD706" s="16">
        <v>-5726.3</v>
      </c>
      <c r="AE706" s="16">
        <v>-9.7100000000000009</v>
      </c>
      <c r="BI706" s="15" t="s">
        <v>173</v>
      </c>
      <c r="BJ706" s="16">
        <v>1548.9</v>
      </c>
      <c r="BK706" s="16">
        <v>2478</v>
      </c>
      <c r="BL706" s="16">
        <v>0</v>
      </c>
      <c r="BM706" s="16">
        <v>2787.5</v>
      </c>
      <c r="BN706" s="16">
        <v>0</v>
      </c>
      <c r="BO706" s="16">
        <v>0</v>
      </c>
      <c r="BP706" s="16">
        <v>1548.9</v>
      </c>
      <c r="BQ706" s="16">
        <v>8982.1</v>
      </c>
      <c r="BR706" s="16">
        <v>0</v>
      </c>
      <c r="BS706" s="16">
        <v>8362.4</v>
      </c>
      <c r="BT706" s="16">
        <v>309.39999999999998</v>
      </c>
      <c r="BU706" s="16">
        <v>0</v>
      </c>
      <c r="BV706" s="16">
        <v>0</v>
      </c>
      <c r="BW706" s="16">
        <v>3407.2</v>
      </c>
      <c r="BX706" s="16">
        <v>929.2</v>
      </c>
      <c r="BY706" s="16">
        <v>0</v>
      </c>
      <c r="BZ706" s="16">
        <v>0</v>
      </c>
      <c r="CA706" s="16">
        <v>0</v>
      </c>
      <c r="CB706" s="16">
        <v>0</v>
      </c>
      <c r="CC706" s="16">
        <v>7123.8</v>
      </c>
      <c r="CD706" s="16">
        <v>15486.2</v>
      </c>
      <c r="CE706" s="16">
        <v>0</v>
      </c>
      <c r="CF706" s="16">
        <v>0</v>
      </c>
      <c r="CG706" s="16">
        <v>6813.5</v>
      </c>
      <c r="CH706" s="16">
        <v>0</v>
      </c>
      <c r="CI706" s="16">
        <v>6194.7</v>
      </c>
      <c r="CJ706" s="16">
        <v>65971.7</v>
      </c>
      <c r="CK706" s="16">
        <v>59000</v>
      </c>
      <c r="CL706" s="16">
        <v>-6971.7</v>
      </c>
      <c r="CM706" s="16">
        <v>-11.82</v>
      </c>
    </row>
    <row r="707" spans="1:91" ht="15" thickBot="1" x14ac:dyDescent="0.35">
      <c r="A707" s="15" t="s">
        <v>174</v>
      </c>
      <c r="B707" s="16">
        <v>0</v>
      </c>
      <c r="C707" s="16">
        <v>6566.4</v>
      </c>
      <c r="D707" s="16">
        <v>0</v>
      </c>
      <c r="E707" s="16">
        <v>0</v>
      </c>
      <c r="F707" s="16">
        <v>7504.5</v>
      </c>
      <c r="G707" s="16">
        <v>0</v>
      </c>
      <c r="H707" s="16">
        <v>938.1</v>
      </c>
      <c r="I707" s="16">
        <v>0</v>
      </c>
      <c r="J707" s="16">
        <v>0</v>
      </c>
      <c r="K707" s="16">
        <v>0</v>
      </c>
      <c r="L707" s="16">
        <v>30018</v>
      </c>
      <c r="M707" s="16">
        <v>2814.2</v>
      </c>
      <c r="N707" s="16">
        <v>0</v>
      </c>
      <c r="O707" s="16">
        <v>0</v>
      </c>
      <c r="P707" s="16">
        <v>0</v>
      </c>
      <c r="Q707" s="16">
        <v>0</v>
      </c>
      <c r="R707" s="16">
        <v>0</v>
      </c>
      <c r="S707" s="16">
        <v>0</v>
      </c>
      <c r="T707" s="16">
        <v>19699.3</v>
      </c>
      <c r="U707" s="16">
        <v>0</v>
      </c>
      <c r="V707" s="16">
        <v>0</v>
      </c>
      <c r="W707" s="16">
        <v>0</v>
      </c>
      <c r="X707" s="16">
        <v>0</v>
      </c>
      <c r="Y707" s="16">
        <v>938.1</v>
      </c>
      <c r="Z707" s="16">
        <v>0</v>
      </c>
      <c r="AA707" s="16">
        <v>1876.1</v>
      </c>
      <c r="AB707" s="16">
        <v>70354.7</v>
      </c>
      <c r="AC707" s="16">
        <v>63000</v>
      </c>
      <c r="AD707" s="16">
        <v>-7354.7</v>
      </c>
      <c r="AE707" s="16">
        <v>-11.67</v>
      </c>
      <c r="BI707" s="15" t="s">
        <v>174</v>
      </c>
      <c r="BJ707" s="16">
        <v>1548.9</v>
      </c>
      <c r="BK707" s="16">
        <v>1548.9</v>
      </c>
      <c r="BL707" s="16">
        <v>0</v>
      </c>
      <c r="BM707" s="16">
        <v>2787.5</v>
      </c>
      <c r="BN707" s="16">
        <v>0</v>
      </c>
      <c r="BO707" s="16">
        <v>0</v>
      </c>
      <c r="BP707" s="16">
        <v>1548.9</v>
      </c>
      <c r="BQ707" s="16">
        <v>3716.6</v>
      </c>
      <c r="BR707" s="16">
        <v>0</v>
      </c>
      <c r="BS707" s="16">
        <v>8362.4</v>
      </c>
      <c r="BT707" s="16">
        <v>309.39999999999998</v>
      </c>
      <c r="BU707" s="16">
        <v>0</v>
      </c>
      <c r="BV707" s="16">
        <v>0</v>
      </c>
      <c r="BW707" s="16">
        <v>3407.2</v>
      </c>
      <c r="BX707" s="16">
        <v>0</v>
      </c>
      <c r="BY707" s="16">
        <v>0</v>
      </c>
      <c r="BZ707" s="16">
        <v>0</v>
      </c>
      <c r="CA707" s="16">
        <v>0</v>
      </c>
      <c r="CB707" s="16">
        <v>0</v>
      </c>
      <c r="CC707" s="16">
        <v>7123.8</v>
      </c>
      <c r="CD707" s="16">
        <v>15486.2</v>
      </c>
      <c r="CE707" s="16">
        <v>0</v>
      </c>
      <c r="CF707" s="16">
        <v>0</v>
      </c>
      <c r="CG707" s="16">
        <v>6813.5</v>
      </c>
      <c r="CH707" s="16">
        <v>0</v>
      </c>
      <c r="CI707" s="16">
        <v>6194.7</v>
      </c>
      <c r="CJ707" s="16">
        <v>58847.9</v>
      </c>
      <c r="CK707" s="16">
        <v>63000</v>
      </c>
      <c r="CL707" s="16">
        <v>4152.1000000000004</v>
      </c>
      <c r="CM707" s="16">
        <v>6.59</v>
      </c>
    </row>
    <row r="708" spans="1:91" ht="15" thickBot="1" x14ac:dyDescent="0.35">
      <c r="A708" s="15" t="s">
        <v>175</v>
      </c>
      <c r="B708" s="16">
        <v>0</v>
      </c>
      <c r="C708" s="16">
        <v>6566.4</v>
      </c>
      <c r="D708" s="16">
        <v>0</v>
      </c>
      <c r="E708" s="16">
        <v>0</v>
      </c>
      <c r="F708" s="16">
        <v>7504.5</v>
      </c>
      <c r="G708" s="16">
        <v>0</v>
      </c>
      <c r="H708" s="16">
        <v>938.1</v>
      </c>
      <c r="I708" s="16">
        <v>0</v>
      </c>
      <c r="J708" s="16">
        <v>0</v>
      </c>
      <c r="K708" s="16">
        <v>0</v>
      </c>
      <c r="L708" s="16">
        <v>20637.400000000001</v>
      </c>
      <c r="M708" s="16">
        <v>2814.2</v>
      </c>
      <c r="N708" s="16">
        <v>0</v>
      </c>
      <c r="O708" s="16">
        <v>0</v>
      </c>
      <c r="P708" s="16">
        <v>0</v>
      </c>
      <c r="Q708" s="16">
        <v>0</v>
      </c>
      <c r="R708" s="16">
        <v>0</v>
      </c>
      <c r="S708" s="16">
        <v>0</v>
      </c>
      <c r="T708" s="16">
        <v>19699.3</v>
      </c>
      <c r="U708" s="16">
        <v>0</v>
      </c>
      <c r="V708" s="16">
        <v>0</v>
      </c>
      <c r="W708" s="16">
        <v>0</v>
      </c>
      <c r="X708" s="16">
        <v>0</v>
      </c>
      <c r="Y708" s="16">
        <v>938.1</v>
      </c>
      <c r="Z708" s="16">
        <v>0</v>
      </c>
      <c r="AA708" s="16">
        <v>1876.1</v>
      </c>
      <c r="AB708" s="16">
        <v>60974.1</v>
      </c>
      <c r="AC708" s="16">
        <v>56000</v>
      </c>
      <c r="AD708" s="16">
        <v>-4974.1000000000004</v>
      </c>
      <c r="AE708" s="16">
        <v>-8.8800000000000008</v>
      </c>
      <c r="BI708" s="15" t="s">
        <v>175</v>
      </c>
      <c r="BJ708" s="16">
        <v>1548.9</v>
      </c>
      <c r="BK708" s="16">
        <v>1548.9</v>
      </c>
      <c r="BL708" s="16">
        <v>0</v>
      </c>
      <c r="BM708" s="16">
        <v>0</v>
      </c>
      <c r="BN708" s="16">
        <v>0</v>
      </c>
      <c r="BO708" s="16">
        <v>0</v>
      </c>
      <c r="BP708" s="16">
        <v>1548.9</v>
      </c>
      <c r="BQ708" s="16">
        <v>3716.6</v>
      </c>
      <c r="BR708" s="16">
        <v>0</v>
      </c>
      <c r="BS708" s="16">
        <v>8362.4</v>
      </c>
      <c r="BT708" s="16">
        <v>309.39999999999998</v>
      </c>
      <c r="BU708" s="16">
        <v>0</v>
      </c>
      <c r="BV708" s="16">
        <v>0</v>
      </c>
      <c r="BW708" s="16">
        <v>3407.2</v>
      </c>
      <c r="BX708" s="16">
        <v>929.2</v>
      </c>
      <c r="BY708" s="16">
        <v>0</v>
      </c>
      <c r="BZ708" s="16">
        <v>0</v>
      </c>
      <c r="CA708" s="16">
        <v>0</v>
      </c>
      <c r="CB708" s="16">
        <v>0</v>
      </c>
      <c r="CC708" s="16">
        <v>7123.8</v>
      </c>
      <c r="CD708" s="16">
        <v>15486.2</v>
      </c>
      <c r="CE708" s="16">
        <v>0</v>
      </c>
      <c r="CF708" s="16">
        <v>0</v>
      </c>
      <c r="CG708" s="16">
        <v>6813.5</v>
      </c>
      <c r="CH708" s="16">
        <v>0</v>
      </c>
      <c r="CI708" s="16">
        <v>6194.7</v>
      </c>
      <c r="CJ708" s="16">
        <v>56989.599999999999</v>
      </c>
      <c r="CK708" s="16">
        <v>56000</v>
      </c>
      <c r="CL708" s="16">
        <v>-989.6</v>
      </c>
      <c r="CM708" s="16">
        <v>-1.77</v>
      </c>
    </row>
    <row r="709" spans="1:91" ht="15" thickBot="1" x14ac:dyDescent="0.35">
      <c r="A709" s="15" t="s">
        <v>176</v>
      </c>
      <c r="B709" s="16">
        <v>0</v>
      </c>
      <c r="C709" s="16">
        <v>6566.4</v>
      </c>
      <c r="D709" s="16">
        <v>0</v>
      </c>
      <c r="E709" s="16">
        <v>0</v>
      </c>
      <c r="F709" s="16">
        <v>7504.5</v>
      </c>
      <c r="G709" s="16">
        <v>0</v>
      </c>
      <c r="H709" s="16">
        <v>938.1</v>
      </c>
      <c r="I709" s="16">
        <v>0</v>
      </c>
      <c r="J709" s="16">
        <v>0</v>
      </c>
      <c r="K709" s="16">
        <v>0</v>
      </c>
      <c r="L709" s="16">
        <v>17823.2</v>
      </c>
      <c r="M709" s="16">
        <v>2814.2</v>
      </c>
      <c r="N709" s="16">
        <v>0</v>
      </c>
      <c r="O709" s="16">
        <v>0</v>
      </c>
      <c r="P709" s="16">
        <v>0</v>
      </c>
      <c r="Q709" s="16">
        <v>938.1</v>
      </c>
      <c r="R709" s="16">
        <v>0</v>
      </c>
      <c r="S709" s="16">
        <v>0</v>
      </c>
      <c r="T709" s="16">
        <v>19699.3</v>
      </c>
      <c r="U709" s="16">
        <v>0</v>
      </c>
      <c r="V709" s="16">
        <v>0</v>
      </c>
      <c r="W709" s="16">
        <v>0</v>
      </c>
      <c r="X709" s="16">
        <v>0</v>
      </c>
      <c r="Y709" s="16">
        <v>938.1</v>
      </c>
      <c r="Z709" s="16">
        <v>0</v>
      </c>
      <c r="AA709" s="16">
        <v>3752.3</v>
      </c>
      <c r="AB709" s="16">
        <v>60974.1</v>
      </c>
      <c r="AC709" s="16">
        <v>61000</v>
      </c>
      <c r="AD709" s="16">
        <v>25.9</v>
      </c>
      <c r="AE709" s="16">
        <v>0.04</v>
      </c>
      <c r="BI709" s="15" t="s">
        <v>176</v>
      </c>
      <c r="BJ709" s="16">
        <v>1548.9</v>
      </c>
      <c r="BK709" s="16">
        <v>0</v>
      </c>
      <c r="BL709" s="16">
        <v>0</v>
      </c>
      <c r="BM709" s="16">
        <v>2787.5</v>
      </c>
      <c r="BN709" s="16">
        <v>0</v>
      </c>
      <c r="BO709" s="16">
        <v>0</v>
      </c>
      <c r="BP709" s="16">
        <v>1548.9</v>
      </c>
      <c r="BQ709" s="16">
        <v>3716.6</v>
      </c>
      <c r="BR709" s="16">
        <v>0</v>
      </c>
      <c r="BS709" s="16">
        <v>8362.4</v>
      </c>
      <c r="BT709" s="16">
        <v>309.39999999999998</v>
      </c>
      <c r="BU709" s="16">
        <v>0</v>
      </c>
      <c r="BV709" s="16">
        <v>0</v>
      </c>
      <c r="BW709" s="16">
        <v>3407.2</v>
      </c>
      <c r="BX709" s="16">
        <v>0</v>
      </c>
      <c r="BY709" s="16">
        <v>0</v>
      </c>
      <c r="BZ709" s="16">
        <v>0</v>
      </c>
      <c r="CA709" s="16">
        <v>0</v>
      </c>
      <c r="CB709" s="16">
        <v>0</v>
      </c>
      <c r="CC709" s="16">
        <v>7123.8</v>
      </c>
      <c r="CD709" s="16">
        <v>15486.2</v>
      </c>
      <c r="CE709" s="16">
        <v>0</v>
      </c>
      <c r="CF709" s="16">
        <v>0</v>
      </c>
      <c r="CG709" s="16">
        <v>6813.5</v>
      </c>
      <c r="CH709" s="16">
        <v>0</v>
      </c>
      <c r="CI709" s="16">
        <v>5574.9</v>
      </c>
      <c r="CJ709" s="16">
        <v>56679.199999999997</v>
      </c>
      <c r="CK709" s="16">
        <v>61000</v>
      </c>
      <c r="CL709" s="16">
        <v>4320.8</v>
      </c>
      <c r="CM709" s="16">
        <v>7.08</v>
      </c>
    </row>
    <row r="710" spans="1:91" ht="15" thickBot="1" x14ac:dyDescent="0.35">
      <c r="A710" s="15" t="s">
        <v>177</v>
      </c>
      <c r="B710" s="16">
        <v>0</v>
      </c>
      <c r="C710" s="16">
        <v>6566.4</v>
      </c>
      <c r="D710" s="16">
        <v>0</v>
      </c>
      <c r="E710" s="16">
        <v>0</v>
      </c>
      <c r="F710" s="16">
        <v>7504.5</v>
      </c>
      <c r="G710" s="16">
        <v>0</v>
      </c>
      <c r="H710" s="16">
        <v>938.1</v>
      </c>
      <c r="I710" s="16">
        <v>0</v>
      </c>
      <c r="J710" s="16">
        <v>0</v>
      </c>
      <c r="K710" s="16">
        <v>0</v>
      </c>
      <c r="L710" s="16">
        <v>16885.099999999999</v>
      </c>
      <c r="M710" s="16">
        <v>2814.2</v>
      </c>
      <c r="N710" s="16">
        <v>0</v>
      </c>
      <c r="O710" s="16">
        <v>0</v>
      </c>
      <c r="P710" s="16">
        <v>0</v>
      </c>
      <c r="Q710" s="16">
        <v>0</v>
      </c>
      <c r="R710" s="16">
        <v>0</v>
      </c>
      <c r="S710" s="16">
        <v>0</v>
      </c>
      <c r="T710" s="16">
        <v>19699.3</v>
      </c>
      <c r="U710" s="16">
        <v>0</v>
      </c>
      <c r="V710" s="16">
        <v>0</v>
      </c>
      <c r="W710" s="16">
        <v>0</v>
      </c>
      <c r="X710" s="16">
        <v>0</v>
      </c>
      <c r="Y710" s="16">
        <v>938.1</v>
      </c>
      <c r="Z710" s="16">
        <v>0</v>
      </c>
      <c r="AA710" s="16">
        <v>3752.3</v>
      </c>
      <c r="AB710" s="16">
        <v>59098</v>
      </c>
      <c r="AC710" s="16">
        <v>59000</v>
      </c>
      <c r="AD710" s="16">
        <v>-98</v>
      </c>
      <c r="AE710" s="16">
        <v>-0.17</v>
      </c>
      <c r="BI710" s="15" t="s">
        <v>177</v>
      </c>
      <c r="BJ710" s="16">
        <v>1548.9</v>
      </c>
      <c r="BK710" s="16">
        <v>0</v>
      </c>
      <c r="BL710" s="16">
        <v>0</v>
      </c>
      <c r="BM710" s="16">
        <v>2787.5</v>
      </c>
      <c r="BN710" s="16">
        <v>0</v>
      </c>
      <c r="BO710" s="16">
        <v>0</v>
      </c>
      <c r="BP710" s="16">
        <v>1548.9</v>
      </c>
      <c r="BQ710" s="16">
        <v>3716.6</v>
      </c>
      <c r="BR710" s="16">
        <v>0</v>
      </c>
      <c r="BS710" s="16">
        <v>8362.4</v>
      </c>
      <c r="BT710" s="16">
        <v>309.39999999999998</v>
      </c>
      <c r="BU710" s="16">
        <v>0</v>
      </c>
      <c r="BV710" s="16">
        <v>0</v>
      </c>
      <c r="BW710" s="16">
        <v>3407.2</v>
      </c>
      <c r="BX710" s="16">
        <v>0</v>
      </c>
      <c r="BY710" s="16">
        <v>0</v>
      </c>
      <c r="BZ710" s="16">
        <v>0</v>
      </c>
      <c r="CA710" s="16">
        <v>0</v>
      </c>
      <c r="CB710" s="16">
        <v>0</v>
      </c>
      <c r="CC710" s="16">
        <v>7123.8</v>
      </c>
      <c r="CD710" s="16">
        <v>15486.2</v>
      </c>
      <c r="CE710" s="16">
        <v>0</v>
      </c>
      <c r="CF710" s="16">
        <v>0</v>
      </c>
      <c r="CG710" s="16">
        <v>6813.5</v>
      </c>
      <c r="CH710" s="16">
        <v>0</v>
      </c>
      <c r="CI710" s="16">
        <v>5574.9</v>
      </c>
      <c r="CJ710" s="16">
        <v>56679.199999999997</v>
      </c>
      <c r="CK710" s="16">
        <v>59000</v>
      </c>
      <c r="CL710" s="16">
        <v>2320.8000000000002</v>
      </c>
      <c r="CM710" s="16">
        <v>3.93</v>
      </c>
    </row>
    <row r="711" spans="1:91" ht="15" thickBot="1" x14ac:dyDescent="0.35">
      <c r="A711" s="15" t="s">
        <v>178</v>
      </c>
      <c r="B711" s="16">
        <v>0</v>
      </c>
      <c r="C711" s="16">
        <v>6566.4</v>
      </c>
      <c r="D711" s="16">
        <v>0</v>
      </c>
      <c r="E711" s="16">
        <v>0</v>
      </c>
      <c r="F711" s="16">
        <v>7504.5</v>
      </c>
      <c r="G711" s="16">
        <v>0</v>
      </c>
      <c r="H711" s="16">
        <v>938.1</v>
      </c>
      <c r="I711" s="16">
        <v>0</v>
      </c>
      <c r="J711" s="16">
        <v>0</v>
      </c>
      <c r="K711" s="16">
        <v>0</v>
      </c>
      <c r="L711" s="16">
        <v>16885.099999999999</v>
      </c>
      <c r="M711" s="16">
        <v>2814.2</v>
      </c>
      <c r="N711" s="16">
        <v>0</v>
      </c>
      <c r="O711" s="16">
        <v>0</v>
      </c>
      <c r="P711" s="16">
        <v>0</v>
      </c>
      <c r="Q711" s="16">
        <v>0</v>
      </c>
      <c r="R711" s="16">
        <v>0</v>
      </c>
      <c r="S711" s="16">
        <v>0</v>
      </c>
      <c r="T711" s="16">
        <v>19699.3</v>
      </c>
      <c r="U711" s="16">
        <v>0</v>
      </c>
      <c r="V711" s="16">
        <v>0</v>
      </c>
      <c r="W711" s="16">
        <v>0</v>
      </c>
      <c r="X711" s="16">
        <v>0</v>
      </c>
      <c r="Y711" s="16">
        <v>938.1</v>
      </c>
      <c r="Z711" s="16">
        <v>0</v>
      </c>
      <c r="AA711" s="16">
        <v>3752.3</v>
      </c>
      <c r="AB711" s="16">
        <v>59098</v>
      </c>
      <c r="AC711" s="16">
        <v>61000</v>
      </c>
      <c r="AD711" s="16">
        <v>1902</v>
      </c>
      <c r="AE711" s="16">
        <v>3.12</v>
      </c>
      <c r="BI711" s="15" t="s">
        <v>178</v>
      </c>
      <c r="BJ711" s="16">
        <v>1548.9</v>
      </c>
      <c r="BK711" s="16">
        <v>0</v>
      </c>
      <c r="BL711" s="16">
        <v>0</v>
      </c>
      <c r="BM711" s="16">
        <v>2787.5</v>
      </c>
      <c r="BN711" s="16">
        <v>0</v>
      </c>
      <c r="BO711" s="16">
        <v>0</v>
      </c>
      <c r="BP711" s="16">
        <v>1548.9</v>
      </c>
      <c r="BQ711" s="16">
        <v>3716.6</v>
      </c>
      <c r="BR711" s="16">
        <v>0</v>
      </c>
      <c r="BS711" s="16">
        <v>8362.4</v>
      </c>
      <c r="BT711" s="16">
        <v>309.39999999999998</v>
      </c>
      <c r="BU711" s="16">
        <v>0</v>
      </c>
      <c r="BV711" s="16">
        <v>0</v>
      </c>
      <c r="BW711" s="16">
        <v>3407.2</v>
      </c>
      <c r="BX711" s="16">
        <v>0</v>
      </c>
      <c r="BY711" s="16">
        <v>0</v>
      </c>
      <c r="BZ711" s="16">
        <v>0</v>
      </c>
      <c r="CA711" s="16">
        <v>0</v>
      </c>
      <c r="CB711" s="16">
        <v>0</v>
      </c>
      <c r="CC711" s="16">
        <v>7123.8</v>
      </c>
      <c r="CD711" s="16">
        <v>15486.2</v>
      </c>
      <c r="CE711" s="16">
        <v>0</v>
      </c>
      <c r="CF711" s="16">
        <v>0</v>
      </c>
      <c r="CG711" s="16">
        <v>6813.5</v>
      </c>
      <c r="CH711" s="16">
        <v>0</v>
      </c>
      <c r="CI711" s="16">
        <v>5574.9</v>
      </c>
      <c r="CJ711" s="16">
        <v>56679.199999999997</v>
      </c>
      <c r="CK711" s="16">
        <v>61000</v>
      </c>
      <c r="CL711" s="16">
        <v>4320.8</v>
      </c>
      <c r="CM711" s="16">
        <v>7.08</v>
      </c>
    </row>
    <row r="712" spans="1:91" ht="15" thickBot="1" x14ac:dyDescent="0.35">
      <c r="A712" s="15" t="s">
        <v>179</v>
      </c>
      <c r="B712" s="16">
        <v>0</v>
      </c>
      <c r="C712" s="16">
        <v>6566.4</v>
      </c>
      <c r="D712" s="16">
        <v>0</v>
      </c>
      <c r="E712" s="16">
        <v>0</v>
      </c>
      <c r="F712" s="16">
        <v>7504.5</v>
      </c>
      <c r="G712" s="16">
        <v>0</v>
      </c>
      <c r="H712" s="16">
        <v>938.1</v>
      </c>
      <c r="I712" s="16">
        <v>0</v>
      </c>
      <c r="J712" s="16">
        <v>0</v>
      </c>
      <c r="K712" s="16">
        <v>0</v>
      </c>
      <c r="L712" s="16">
        <v>16885.099999999999</v>
      </c>
      <c r="M712" s="16">
        <v>2814.2</v>
      </c>
      <c r="N712" s="16">
        <v>0</v>
      </c>
      <c r="O712" s="16">
        <v>0</v>
      </c>
      <c r="P712" s="16">
        <v>0</v>
      </c>
      <c r="Q712" s="16">
        <v>0</v>
      </c>
      <c r="R712" s="16">
        <v>0</v>
      </c>
      <c r="S712" s="16">
        <v>0</v>
      </c>
      <c r="T712" s="16">
        <v>19699.3</v>
      </c>
      <c r="U712" s="16">
        <v>0</v>
      </c>
      <c r="V712" s="16">
        <v>2814.2</v>
      </c>
      <c r="W712" s="16">
        <v>0</v>
      </c>
      <c r="X712" s="16">
        <v>0</v>
      </c>
      <c r="Y712" s="16">
        <v>0</v>
      </c>
      <c r="Z712" s="16">
        <v>0</v>
      </c>
      <c r="AA712" s="16">
        <v>3752.3</v>
      </c>
      <c r="AB712" s="16">
        <v>60974.1</v>
      </c>
      <c r="AC712" s="16">
        <v>54000</v>
      </c>
      <c r="AD712" s="16">
        <v>-6974.1</v>
      </c>
      <c r="AE712" s="16">
        <v>-12.92</v>
      </c>
      <c r="BI712" s="15" t="s">
        <v>179</v>
      </c>
      <c r="BJ712" s="16">
        <v>1548.9</v>
      </c>
      <c r="BK712" s="16">
        <v>1548.9</v>
      </c>
      <c r="BL712" s="16">
        <v>0</v>
      </c>
      <c r="BM712" s="16">
        <v>2787.5</v>
      </c>
      <c r="BN712" s="16">
        <v>0</v>
      </c>
      <c r="BO712" s="16">
        <v>0</v>
      </c>
      <c r="BP712" s="16">
        <v>1548.9</v>
      </c>
      <c r="BQ712" s="16">
        <v>3716.6</v>
      </c>
      <c r="BR712" s="16">
        <v>0</v>
      </c>
      <c r="BS712" s="16">
        <v>8362.4</v>
      </c>
      <c r="BT712" s="16">
        <v>309.39999999999998</v>
      </c>
      <c r="BU712" s="16">
        <v>0</v>
      </c>
      <c r="BV712" s="16">
        <v>0</v>
      </c>
      <c r="BW712" s="16">
        <v>3407.2</v>
      </c>
      <c r="BX712" s="16">
        <v>0</v>
      </c>
      <c r="BY712" s="16">
        <v>0</v>
      </c>
      <c r="BZ712" s="16">
        <v>0</v>
      </c>
      <c r="CA712" s="16">
        <v>0</v>
      </c>
      <c r="CB712" s="16">
        <v>0</v>
      </c>
      <c r="CC712" s="16">
        <v>7123.8</v>
      </c>
      <c r="CD712" s="16">
        <v>15486.2</v>
      </c>
      <c r="CE712" s="16">
        <v>0</v>
      </c>
      <c r="CF712" s="16">
        <v>0</v>
      </c>
      <c r="CG712" s="16">
        <v>6813.5</v>
      </c>
      <c r="CH712" s="16">
        <v>0</v>
      </c>
      <c r="CI712" s="16">
        <v>5574.9</v>
      </c>
      <c r="CJ712" s="16">
        <v>58228.1</v>
      </c>
      <c r="CK712" s="16">
        <v>54000</v>
      </c>
      <c r="CL712" s="16">
        <v>-4228.1000000000004</v>
      </c>
      <c r="CM712" s="16">
        <v>-7.83</v>
      </c>
    </row>
    <row r="713" spans="1:91" ht="15" thickBot="1" x14ac:dyDescent="0.35">
      <c r="A713" s="15" t="s">
        <v>180</v>
      </c>
      <c r="B713" s="16">
        <v>0</v>
      </c>
      <c r="C713" s="16">
        <v>6566.4</v>
      </c>
      <c r="D713" s="16">
        <v>0</v>
      </c>
      <c r="E713" s="16">
        <v>0</v>
      </c>
      <c r="F713" s="16">
        <v>7504.5</v>
      </c>
      <c r="G713" s="16">
        <v>0</v>
      </c>
      <c r="H713" s="16">
        <v>938.1</v>
      </c>
      <c r="I713" s="16">
        <v>0</v>
      </c>
      <c r="J713" s="16">
        <v>0</v>
      </c>
      <c r="K713" s="16">
        <v>0</v>
      </c>
      <c r="L713" s="16">
        <v>16885.099999999999</v>
      </c>
      <c r="M713" s="16">
        <v>0</v>
      </c>
      <c r="N713" s="16">
        <v>0</v>
      </c>
      <c r="O713" s="16">
        <v>0</v>
      </c>
      <c r="P713" s="16">
        <v>0</v>
      </c>
      <c r="Q713" s="16">
        <v>0</v>
      </c>
      <c r="R713" s="16">
        <v>0</v>
      </c>
      <c r="S713" s="16">
        <v>0</v>
      </c>
      <c r="T713" s="16">
        <v>19699.3</v>
      </c>
      <c r="U713" s="16">
        <v>0</v>
      </c>
      <c r="V713" s="16">
        <v>2814.2</v>
      </c>
      <c r="W713" s="16">
        <v>0</v>
      </c>
      <c r="X713" s="16">
        <v>0</v>
      </c>
      <c r="Y713" s="16">
        <v>938.1</v>
      </c>
      <c r="Z713" s="16">
        <v>0</v>
      </c>
      <c r="AA713" s="16">
        <v>3752.3</v>
      </c>
      <c r="AB713" s="16">
        <v>59098</v>
      </c>
      <c r="AC713" s="16">
        <v>56000</v>
      </c>
      <c r="AD713" s="16">
        <v>-3098</v>
      </c>
      <c r="AE713" s="16">
        <v>-5.53</v>
      </c>
      <c r="BI713" s="15" t="s">
        <v>180</v>
      </c>
      <c r="BJ713" s="16">
        <v>1548.9</v>
      </c>
      <c r="BK713" s="16">
        <v>2478</v>
      </c>
      <c r="BL713" s="16">
        <v>0</v>
      </c>
      <c r="BM713" s="16">
        <v>2787.5</v>
      </c>
      <c r="BN713" s="16">
        <v>0</v>
      </c>
      <c r="BO713" s="16">
        <v>0</v>
      </c>
      <c r="BP713" s="16">
        <v>1548.9</v>
      </c>
      <c r="BQ713" s="16">
        <v>3716.6</v>
      </c>
      <c r="BR713" s="16">
        <v>0</v>
      </c>
      <c r="BS713" s="16">
        <v>8362.4</v>
      </c>
      <c r="BT713" s="16">
        <v>309.39999999999998</v>
      </c>
      <c r="BU713" s="16">
        <v>0</v>
      </c>
      <c r="BV713" s="16">
        <v>0</v>
      </c>
      <c r="BW713" s="16">
        <v>3407.2</v>
      </c>
      <c r="BX713" s="16">
        <v>929.2</v>
      </c>
      <c r="BY713" s="16">
        <v>0</v>
      </c>
      <c r="BZ713" s="16">
        <v>0</v>
      </c>
      <c r="CA713" s="16">
        <v>0</v>
      </c>
      <c r="CB713" s="16">
        <v>0</v>
      </c>
      <c r="CC713" s="16">
        <v>7123.8</v>
      </c>
      <c r="CD713" s="16">
        <v>15486.2</v>
      </c>
      <c r="CE713" s="16">
        <v>0</v>
      </c>
      <c r="CF713" s="16">
        <v>0</v>
      </c>
      <c r="CG713" s="16">
        <v>6813.5</v>
      </c>
      <c r="CH713" s="16">
        <v>0</v>
      </c>
      <c r="CI713" s="16">
        <v>5574.9</v>
      </c>
      <c r="CJ713" s="16">
        <v>60086.400000000001</v>
      </c>
      <c r="CK713" s="16">
        <v>56000</v>
      </c>
      <c r="CL713" s="16">
        <v>-4086.4</v>
      </c>
      <c r="CM713" s="16">
        <v>-7.3</v>
      </c>
    </row>
    <row r="714" spans="1:91" ht="15" thickBot="1" x14ac:dyDescent="0.35">
      <c r="A714" s="15" t="s">
        <v>181</v>
      </c>
      <c r="B714" s="16">
        <v>0</v>
      </c>
      <c r="C714" s="16">
        <v>6566.4</v>
      </c>
      <c r="D714" s="16">
        <v>0</v>
      </c>
      <c r="E714" s="16">
        <v>0</v>
      </c>
      <c r="F714" s="16">
        <v>7504.5</v>
      </c>
      <c r="G714" s="16">
        <v>0</v>
      </c>
      <c r="H714" s="16">
        <v>938.1</v>
      </c>
      <c r="I714" s="16">
        <v>0</v>
      </c>
      <c r="J714" s="16">
        <v>0</v>
      </c>
      <c r="K714" s="16">
        <v>0</v>
      </c>
      <c r="L714" s="16">
        <v>17823.2</v>
      </c>
      <c r="M714" s="16">
        <v>2814.2</v>
      </c>
      <c r="N714" s="16">
        <v>0</v>
      </c>
      <c r="O714" s="16">
        <v>0</v>
      </c>
      <c r="P714" s="16">
        <v>0</v>
      </c>
      <c r="Q714" s="16">
        <v>0</v>
      </c>
      <c r="R714" s="16">
        <v>0</v>
      </c>
      <c r="S714" s="16">
        <v>0</v>
      </c>
      <c r="T714" s="16">
        <v>19699.3</v>
      </c>
      <c r="U714" s="16">
        <v>0</v>
      </c>
      <c r="V714" s="16">
        <v>0</v>
      </c>
      <c r="W714" s="16">
        <v>0</v>
      </c>
      <c r="X714" s="16">
        <v>0</v>
      </c>
      <c r="Y714" s="16">
        <v>938.1</v>
      </c>
      <c r="Z714" s="16">
        <v>0</v>
      </c>
      <c r="AA714" s="16">
        <v>3752.3</v>
      </c>
      <c r="AB714" s="16">
        <v>60036</v>
      </c>
      <c r="AC714" s="16">
        <v>58000</v>
      </c>
      <c r="AD714" s="16">
        <v>-2036</v>
      </c>
      <c r="AE714" s="16">
        <v>-3.51</v>
      </c>
      <c r="BI714" s="15" t="s">
        <v>181</v>
      </c>
      <c r="BJ714" s="16">
        <v>1548.9</v>
      </c>
      <c r="BK714" s="16">
        <v>1548.9</v>
      </c>
      <c r="BL714" s="16">
        <v>0</v>
      </c>
      <c r="BM714" s="16">
        <v>2787.5</v>
      </c>
      <c r="BN714" s="16">
        <v>0</v>
      </c>
      <c r="BO714" s="16">
        <v>0</v>
      </c>
      <c r="BP714" s="16">
        <v>1548.9</v>
      </c>
      <c r="BQ714" s="16">
        <v>2167.6999999999998</v>
      </c>
      <c r="BR714" s="16">
        <v>0</v>
      </c>
      <c r="BS714" s="16">
        <v>8362.4</v>
      </c>
      <c r="BT714" s="16">
        <v>309.39999999999998</v>
      </c>
      <c r="BU714" s="16">
        <v>0</v>
      </c>
      <c r="BV714" s="16">
        <v>0</v>
      </c>
      <c r="BW714" s="16">
        <v>3407.2</v>
      </c>
      <c r="BX714" s="16">
        <v>929.2</v>
      </c>
      <c r="BY714" s="16">
        <v>0</v>
      </c>
      <c r="BZ714" s="16">
        <v>0</v>
      </c>
      <c r="CA714" s="16">
        <v>0</v>
      </c>
      <c r="CB714" s="16">
        <v>0</v>
      </c>
      <c r="CC714" s="16">
        <v>7123.8</v>
      </c>
      <c r="CD714" s="16">
        <v>15486.2</v>
      </c>
      <c r="CE714" s="16">
        <v>0</v>
      </c>
      <c r="CF714" s="16">
        <v>0</v>
      </c>
      <c r="CG714" s="16">
        <v>6813.5</v>
      </c>
      <c r="CH714" s="16">
        <v>0</v>
      </c>
      <c r="CI714" s="16">
        <v>5574.9</v>
      </c>
      <c r="CJ714" s="16">
        <v>57608.4</v>
      </c>
      <c r="CK714" s="16">
        <v>58000</v>
      </c>
      <c r="CL714" s="16">
        <v>391.6</v>
      </c>
      <c r="CM714" s="16">
        <v>0.68</v>
      </c>
    </row>
    <row r="715" spans="1:91" ht="15" thickBot="1" x14ac:dyDescent="0.35">
      <c r="A715" s="15" t="s">
        <v>182</v>
      </c>
      <c r="B715" s="16">
        <v>0</v>
      </c>
      <c r="C715" s="16">
        <v>6566.4</v>
      </c>
      <c r="D715" s="16">
        <v>0</v>
      </c>
      <c r="E715" s="16">
        <v>0</v>
      </c>
      <c r="F715" s="16">
        <v>7504.5</v>
      </c>
      <c r="G715" s="16">
        <v>0</v>
      </c>
      <c r="H715" s="16">
        <v>938.1</v>
      </c>
      <c r="I715" s="16">
        <v>0</v>
      </c>
      <c r="J715" s="16">
        <v>0</v>
      </c>
      <c r="K715" s="16">
        <v>0</v>
      </c>
      <c r="L715" s="16">
        <v>16885.099999999999</v>
      </c>
      <c r="M715" s="16">
        <v>2814.2</v>
      </c>
      <c r="N715" s="16">
        <v>0</v>
      </c>
      <c r="O715" s="16">
        <v>0</v>
      </c>
      <c r="P715" s="16">
        <v>0</v>
      </c>
      <c r="Q715" s="16">
        <v>0</v>
      </c>
      <c r="R715" s="16">
        <v>0</v>
      </c>
      <c r="S715" s="16">
        <v>0</v>
      </c>
      <c r="T715" s="16">
        <v>19699.3</v>
      </c>
      <c r="U715" s="16">
        <v>0</v>
      </c>
      <c r="V715" s="16">
        <v>0</v>
      </c>
      <c r="W715" s="16">
        <v>0</v>
      </c>
      <c r="X715" s="16">
        <v>0</v>
      </c>
      <c r="Y715" s="16">
        <v>938.1</v>
      </c>
      <c r="Z715" s="16">
        <v>0</v>
      </c>
      <c r="AA715" s="16">
        <v>3752.3</v>
      </c>
      <c r="AB715" s="16">
        <v>59098</v>
      </c>
      <c r="AC715" s="16">
        <v>59000</v>
      </c>
      <c r="AD715" s="16">
        <v>-98</v>
      </c>
      <c r="AE715" s="16">
        <v>-0.17</v>
      </c>
      <c r="BI715" s="15" t="s">
        <v>182</v>
      </c>
      <c r="BJ715" s="16">
        <v>1548.9</v>
      </c>
      <c r="BK715" s="16">
        <v>1548.9</v>
      </c>
      <c r="BL715" s="16">
        <v>0</v>
      </c>
      <c r="BM715" s="16">
        <v>2787.5</v>
      </c>
      <c r="BN715" s="16">
        <v>0</v>
      </c>
      <c r="BO715" s="16">
        <v>0</v>
      </c>
      <c r="BP715" s="16">
        <v>1548.9</v>
      </c>
      <c r="BQ715" s="16">
        <v>2167.6999999999998</v>
      </c>
      <c r="BR715" s="16">
        <v>0</v>
      </c>
      <c r="BS715" s="16">
        <v>8362.4</v>
      </c>
      <c r="BT715" s="16">
        <v>309.39999999999998</v>
      </c>
      <c r="BU715" s="16">
        <v>0</v>
      </c>
      <c r="BV715" s="16">
        <v>0</v>
      </c>
      <c r="BW715" s="16">
        <v>3407.2</v>
      </c>
      <c r="BX715" s="16">
        <v>0</v>
      </c>
      <c r="BY715" s="16">
        <v>0</v>
      </c>
      <c r="BZ715" s="16">
        <v>0</v>
      </c>
      <c r="CA715" s="16">
        <v>0</v>
      </c>
      <c r="CB715" s="16">
        <v>0</v>
      </c>
      <c r="CC715" s="16">
        <v>7123.8</v>
      </c>
      <c r="CD715" s="16">
        <v>15486.2</v>
      </c>
      <c r="CE715" s="16">
        <v>0</v>
      </c>
      <c r="CF715" s="16">
        <v>0</v>
      </c>
      <c r="CG715" s="16">
        <v>6813.5</v>
      </c>
      <c r="CH715" s="16">
        <v>0</v>
      </c>
      <c r="CI715" s="16">
        <v>5574.9</v>
      </c>
      <c r="CJ715" s="16">
        <v>56679.199999999997</v>
      </c>
      <c r="CK715" s="16">
        <v>59000</v>
      </c>
      <c r="CL715" s="16">
        <v>2320.8000000000002</v>
      </c>
      <c r="CM715" s="16">
        <v>3.93</v>
      </c>
    </row>
    <row r="716" spans="1:91" ht="15" thickBot="1" x14ac:dyDescent="0.35">
      <c r="A716" s="15" t="s">
        <v>183</v>
      </c>
      <c r="B716" s="16">
        <v>0</v>
      </c>
      <c r="C716" s="16">
        <v>6566.4</v>
      </c>
      <c r="D716" s="16">
        <v>0</v>
      </c>
      <c r="E716" s="16">
        <v>0</v>
      </c>
      <c r="F716" s="16">
        <v>7504.5</v>
      </c>
      <c r="G716" s="16">
        <v>0</v>
      </c>
      <c r="H716" s="16">
        <v>938.1</v>
      </c>
      <c r="I716" s="16">
        <v>0</v>
      </c>
      <c r="J716" s="16">
        <v>0</v>
      </c>
      <c r="K716" s="16">
        <v>0</v>
      </c>
      <c r="L716" s="16">
        <v>16885.099999999999</v>
      </c>
      <c r="M716" s="16">
        <v>2814.2</v>
      </c>
      <c r="N716" s="16">
        <v>0</v>
      </c>
      <c r="O716" s="16">
        <v>0</v>
      </c>
      <c r="P716" s="16">
        <v>0</v>
      </c>
      <c r="Q716" s="16">
        <v>0</v>
      </c>
      <c r="R716" s="16">
        <v>0</v>
      </c>
      <c r="S716" s="16">
        <v>0</v>
      </c>
      <c r="T716" s="16">
        <v>19699.3</v>
      </c>
      <c r="U716" s="16">
        <v>0</v>
      </c>
      <c r="V716" s="16">
        <v>0</v>
      </c>
      <c r="W716" s="16">
        <v>0</v>
      </c>
      <c r="X716" s="16">
        <v>0</v>
      </c>
      <c r="Y716" s="16">
        <v>938.1</v>
      </c>
      <c r="Z716" s="16">
        <v>0</v>
      </c>
      <c r="AA716" s="16">
        <v>3752.3</v>
      </c>
      <c r="AB716" s="16">
        <v>59098</v>
      </c>
      <c r="AC716" s="16">
        <v>58000</v>
      </c>
      <c r="AD716" s="16">
        <v>-1098</v>
      </c>
      <c r="AE716" s="16">
        <v>-1.89</v>
      </c>
      <c r="BI716" s="15" t="s">
        <v>183</v>
      </c>
      <c r="BJ716" s="16">
        <v>1548.9</v>
      </c>
      <c r="BK716" s="16">
        <v>1548.9</v>
      </c>
      <c r="BL716" s="16">
        <v>0</v>
      </c>
      <c r="BM716" s="16">
        <v>2787.5</v>
      </c>
      <c r="BN716" s="16">
        <v>0</v>
      </c>
      <c r="BO716" s="16">
        <v>0</v>
      </c>
      <c r="BP716" s="16">
        <v>1548.9</v>
      </c>
      <c r="BQ716" s="16">
        <v>2167.6999999999998</v>
      </c>
      <c r="BR716" s="16">
        <v>0</v>
      </c>
      <c r="BS716" s="16">
        <v>8362.4</v>
      </c>
      <c r="BT716" s="16">
        <v>309.39999999999998</v>
      </c>
      <c r="BU716" s="16">
        <v>0</v>
      </c>
      <c r="BV716" s="16">
        <v>0</v>
      </c>
      <c r="BW716" s="16">
        <v>0</v>
      </c>
      <c r="BX716" s="16">
        <v>929.2</v>
      </c>
      <c r="BY716" s="16">
        <v>0</v>
      </c>
      <c r="BZ716" s="16">
        <v>0</v>
      </c>
      <c r="CA716" s="16">
        <v>0</v>
      </c>
      <c r="CB716" s="16">
        <v>0</v>
      </c>
      <c r="CC716" s="16">
        <v>7123.8</v>
      </c>
      <c r="CD716" s="16">
        <v>15486.2</v>
      </c>
      <c r="CE716" s="16">
        <v>0</v>
      </c>
      <c r="CF716" s="16">
        <v>0</v>
      </c>
      <c r="CG716" s="16">
        <v>6813.5</v>
      </c>
      <c r="CH716" s="16">
        <v>0</v>
      </c>
      <c r="CI716" s="16">
        <v>5574.9</v>
      </c>
      <c r="CJ716" s="16">
        <v>54201.2</v>
      </c>
      <c r="CK716" s="16">
        <v>58000</v>
      </c>
      <c r="CL716" s="16">
        <v>3798.8</v>
      </c>
      <c r="CM716" s="16">
        <v>6.55</v>
      </c>
    </row>
    <row r="717" spans="1:91" ht="15" thickBot="1" x14ac:dyDescent="0.35">
      <c r="A717" s="15" t="s">
        <v>184</v>
      </c>
      <c r="B717" s="16">
        <v>0</v>
      </c>
      <c r="C717" s="16">
        <v>6566.4</v>
      </c>
      <c r="D717" s="16">
        <v>0</v>
      </c>
      <c r="E717" s="16">
        <v>0</v>
      </c>
      <c r="F717" s="16">
        <v>7504.5</v>
      </c>
      <c r="G717" s="16">
        <v>0</v>
      </c>
      <c r="H717" s="16">
        <v>938.1</v>
      </c>
      <c r="I717" s="16">
        <v>0</v>
      </c>
      <c r="J717" s="16">
        <v>0</v>
      </c>
      <c r="K717" s="16">
        <v>0</v>
      </c>
      <c r="L717" s="16">
        <v>16885.099999999999</v>
      </c>
      <c r="M717" s="16">
        <v>2814.2</v>
      </c>
      <c r="N717" s="16">
        <v>0</v>
      </c>
      <c r="O717" s="16">
        <v>0</v>
      </c>
      <c r="P717" s="16">
        <v>0</v>
      </c>
      <c r="Q717" s="16">
        <v>0</v>
      </c>
      <c r="R717" s="16">
        <v>0</v>
      </c>
      <c r="S717" s="16">
        <v>0</v>
      </c>
      <c r="T717" s="16">
        <v>19699.3</v>
      </c>
      <c r="U717" s="16">
        <v>0</v>
      </c>
      <c r="V717" s="16">
        <v>0</v>
      </c>
      <c r="W717" s="16">
        <v>0</v>
      </c>
      <c r="X717" s="16">
        <v>0</v>
      </c>
      <c r="Y717" s="16">
        <v>938.1</v>
      </c>
      <c r="Z717" s="16">
        <v>0</v>
      </c>
      <c r="AA717" s="16">
        <v>3752.3</v>
      </c>
      <c r="AB717" s="16">
        <v>59098</v>
      </c>
      <c r="AC717" s="16">
        <v>61000</v>
      </c>
      <c r="AD717" s="16">
        <v>1902</v>
      </c>
      <c r="AE717" s="16">
        <v>3.12</v>
      </c>
      <c r="BI717" s="15" t="s">
        <v>184</v>
      </c>
      <c r="BJ717" s="16">
        <v>1548.9</v>
      </c>
      <c r="BK717" s="16">
        <v>1548.9</v>
      </c>
      <c r="BL717" s="16">
        <v>0</v>
      </c>
      <c r="BM717" s="16">
        <v>2787.5</v>
      </c>
      <c r="BN717" s="16">
        <v>0</v>
      </c>
      <c r="BO717" s="16">
        <v>0</v>
      </c>
      <c r="BP717" s="16">
        <v>1548.9</v>
      </c>
      <c r="BQ717" s="16">
        <v>2167.6999999999998</v>
      </c>
      <c r="BR717" s="16">
        <v>0</v>
      </c>
      <c r="BS717" s="16">
        <v>8362.4</v>
      </c>
      <c r="BT717" s="16">
        <v>309.39999999999998</v>
      </c>
      <c r="BU717" s="16">
        <v>0</v>
      </c>
      <c r="BV717" s="16">
        <v>0</v>
      </c>
      <c r="BW717" s="16">
        <v>3407.2</v>
      </c>
      <c r="BX717" s="16">
        <v>929.2</v>
      </c>
      <c r="BY717" s="16">
        <v>0</v>
      </c>
      <c r="BZ717" s="16">
        <v>0</v>
      </c>
      <c r="CA717" s="16">
        <v>0</v>
      </c>
      <c r="CB717" s="16">
        <v>0</v>
      </c>
      <c r="CC717" s="16">
        <v>7123.8</v>
      </c>
      <c r="CD717" s="16">
        <v>15486.2</v>
      </c>
      <c r="CE717" s="16">
        <v>0</v>
      </c>
      <c r="CF717" s="16">
        <v>0</v>
      </c>
      <c r="CG717" s="16">
        <v>6813.5</v>
      </c>
      <c r="CH717" s="16">
        <v>0</v>
      </c>
      <c r="CI717" s="16">
        <v>5574.9</v>
      </c>
      <c r="CJ717" s="16">
        <v>57608.4</v>
      </c>
      <c r="CK717" s="16">
        <v>61000</v>
      </c>
      <c r="CL717" s="16">
        <v>3391.6</v>
      </c>
      <c r="CM717" s="16">
        <v>5.56</v>
      </c>
    </row>
    <row r="718" spans="1:91" ht="15" thickBot="1" x14ac:dyDescent="0.35">
      <c r="A718" s="15" t="s">
        <v>185</v>
      </c>
      <c r="B718" s="16">
        <v>0</v>
      </c>
      <c r="C718" s="16">
        <v>6566.4</v>
      </c>
      <c r="D718" s="16">
        <v>0</v>
      </c>
      <c r="E718" s="16">
        <v>0</v>
      </c>
      <c r="F718" s="16">
        <v>7504.5</v>
      </c>
      <c r="G718" s="16">
        <v>0</v>
      </c>
      <c r="H718" s="16">
        <v>938.1</v>
      </c>
      <c r="I718" s="16">
        <v>0</v>
      </c>
      <c r="J718" s="16">
        <v>0</v>
      </c>
      <c r="K718" s="16">
        <v>0</v>
      </c>
      <c r="L718" s="16">
        <v>16885.099999999999</v>
      </c>
      <c r="M718" s="16">
        <v>0</v>
      </c>
      <c r="N718" s="16">
        <v>0</v>
      </c>
      <c r="O718" s="16">
        <v>0</v>
      </c>
      <c r="P718" s="16">
        <v>0</v>
      </c>
      <c r="Q718" s="16">
        <v>0</v>
      </c>
      <c r="R718" s="16">
        <v>0</v>
      </c>
      <c r="S718" s="16">
        <v>0</v>
      </c>
      <c r="T718" s="16">
        <v>19699.3</v>
      </c>
      <c r="U718" s="16">
        <v>0</v>
      </c>
      <c r="V718" s="16">
        <v>0</v>
      </c>
      <c r="W718" s="16">
        <v>0</v>
      </c>
      <c r="X718" s="16">
        <v>0</v>
      </c>
      <c r="Y718" s="16">
        <v>938.1</v>
      </c>
      <c r="Z718" s="16">
        <v>0</v>
      </c>
      <c r="AA718" s="16">
        <v>3752.3</v>
      </c>
      <c r="AB718" s="16">
        <v>56283.8</v>
      </c>
      <c r="AC718" s="16">
        <v>56000</v>
      </c>
      <c r="AD718" s="16">
        <v>-283.8</v>
      </c>
      <c r="AE718" s="16">
        <v>-0.51</v>
      </c>
      <c r="BI718" s="15" t="s">
        <v>185</v>
      </c>
      <c r="BJ718" s="16">
        <v>1548.9</v>
      </c>
      <c r="BK718" s="16">
        <v>1548.9</v>
      </c>
      <c r="BL718" s="16">
        <v>0</v>
      </c>
      <c r="BM718" s="16">
        <v>2787.5</v>
      </c>
      <c r="BN718" s="16">
        <v>0</v>
      </c>
      <c r="BO718" s="16">
        <v>0</v>
      </c>
      <c r="BP718" s="16">
        <v>1548.9</v>
      </c>
      <c r="BQ718" s="16">
        <v>3716.6</v>
      </c>
      <c r="BR718" s="16">
        <v>0</v>
      </c>
      <c r="BS718" s="16">
        <v>8362.4</v>
      </c>
      <c r="BT718" s="16">
        <v>309.39999999999998</v>
      </c>
      <c r="BU718" s="16">
        <v>0</v>
      </c>
      <c r="BV718" s="16">
        <v>0</v>
      </c>
      <c r="BW718" s="16">
        <v>0</v>
      </c>
      <c r="BX718" s="16">
        <v>929.2</v>
      </c>
      <c r="BY718" s="16">
        <v>0</v>
      </c>
      <c r="BZ718" s="16">
        <v>0</v>
      </c>
      <c r="CA718" s="16">
        <v>0</v>
      </c>
      <c r="CB718" s="16">
        <v>0</v>
      </c>
      <c r="CC718" s="16">
        <v>7123.8</v>
      </c>
      <c r="CD718" s="16">
        <v>15486.2</v>
      </c>
      <c r="CE718" s="16">
        <v>0</v>
      </c>
      <c r="CF718" s="16">
        <v>0</v>
      </c>
      <c r="CG718" s="16">
        <v>6813.5</v>
      </c>
      <c r="CH718" s="16">
        <v>0</v>
      </c>
      <c r="CI718" s="16">
        <v>5574.9</v>
      </c>
      <c r="CJ718" s="16">
        <v>55750.1</v>
      </c>
      <c r="CK718" s="16">
        <v>56000</v>
      </c>
      <c r="CL718" s="16">
        <v>249.9</v>
      </c>
      <c r="CM718" s="16">
        <v>0.45</v>
      </c>
    </row>
    <row r="719" spans="1:91" ht="15" thickBot="1" x14ac:dyDescent="0.35">
      <c r="A719" s="15" t="s">
        <v>186</v>
      </c>
      <c r="B719" s="16">
        <v>0</v>
      </c>
      <c r="C719" s="16">
        <v>6566.4</v>
      </c>
      <c r="D719" s="16">
        <v>0</v>
      </c>
      <c r="E719" s="16">
        <v>0</v>
      </c>
      <c r="F719" s="16">
        <v>7504.5</v>
      </c>
      <c r="G719" s="16">
        <v>0</v>
      </c>
      <c r="H719" s="16">
        <v>938.1</v>
      </c>
      <c r="I719" s="16">
        <v>0</v>
      </c>
      <c r="J719" s="16">
        <v>0</v>
      </c>
      <c r="K719" s="16">
        <v>0</v>
      </c>
      <c r="L719" s="16">
        <v>16885.099999999999</v>
      </c>
      <c r="M719" s="16">
        <v>2814.2</v>
      </c>
      <c r="N719" s="16">
        <v>0</v>
      </c>
      <c r="O719" s="16">
        <v>0</v>
      </c>
      <c r="P719" s="16">
        <v>0</v>
      </c>
      <c r="Q719" s="16">
        <v>0</v>
      </c>
      <c r="R719" s="16">
        <v>0</v>
      </c>
      <c r="S719" s="16">
        <v>0</v>
      </c>
      <c r="T719" s="16">
        <v>19699.3</v>
      </c>
      <c r="U719" s="16">
        <v>0</v>
      </c>
      <c r="V719" s="16">
        <v>0</v>
      </c>
      <c r="W719" s="16">
        <v>0</v>
      </c>
      <c r="X719" s="16">
        <v>0</v>
      </c>
      <c r="Y719" s="16">
        <v>938.1</v>
      </c>
      <c r="Z719" s="16">
        <v>0</v>
      </c>
      <c r="AA719" s="16">
        <v>3752.3</v>
      </c>
      <c r="AB719" s="16">
        <v>59098</v>
      </c>
      <c r="AC719" s="16">
        <v>62000</v>
      </c>
      <c r="AD719" s="16">
        <v>2902</v>
      </c>
      <c r="AE719" s="16">
        <v>4.68</v>
      </c>
      <c r="BI719" s="15" t="s">
        <v>186</v>
      </c>
      <c r="BJ719" s="16">
        <v>1548.9</v>
      </c>
      <c r="BK719" s="16">
        <v>1548.9</v>
      </c>
      <c r="BL719" s="16">
        <v>0</v>
      </c>
      <c r="BM719" s="16">
        <v>2787.5</v>
      </c>
      <c r="BN719" s="16">
        <v>0</v>
      </c>
      <c r="BO719" s="16">
        <v>0</v>
      </c>
      <c r="BP719" s="16">
        <v>1548.9</v>
      </c>
      <c r="BQ719" s="16">
        <v>2167.6999999999998</v>
      </c>
      <c r="BR719" s="16">
        <v>0</v>
      </c>
      <c r="BS719" s="16">
        <v>8362.4</v>
      </c>
      <c r="BT719" s="16">
        <v>309.39999999999998</v>
      </c>
      <c r="BU719" s="16">
        <v>0</v>
      </c>
      <c r="BV719" s="16">
        <v>0</v>
      </c>
      <c r="BW719" s="16">
        <v>3407.2</v>
      </c>
      <c r="BX719" s="16">
        <v>929.2</v>
      </c>
      <c r="BY719" s="16">
        <v>0</v>
      </c>
      <c r="BZ719" s="16">
        <v>0</v>
      </c>
      <c r="CA719" s="16">
        <v>0</v>
      </c>
      <c r="CB719" s="16">
        <v>0</v>
      </c>
      <c r="CC719" s="16">
        <v>7123.8</v>
      </c>
      <c r="CD719" s="16">
        <v>15486.2</v>
      </c>
      <c r="CE719" s="16">
        <v>0</v>
      </c>
      <c r="CF719" s="16">
        <v>0</v>
      </c>
      <c r="CG719" s="16">
        <v>6813.5</v>
      </c>
      <c r="CH719" s="16">
        <v>0</v>
      </c>
      <c r="CI719" s="16">
        <v>5574.9</v>
      </c>
      <c r="CJ719" s="16">
        <v>57608.4</v>
      </c>
      <c r="CK719" s="16">
        <v>62000</v>
      </c>
      <c r="CL719" s="16">
        <v>4391.6000000000004</v>
      </c>
      <c r="CM719" s="16">
        <v>7.08</v>
      </c>
    </row>
    <row r="720" spans="1:91" ht="15" thickBot="1" x14ac:dyDescent="0.35">
      <c r="A720" s="15" t="s">
        <v>187</v>
      </c>
      <c r="B720" s="16">
        <v>0</v>
      </c>
      <c r="C720" s="16">
        <v>6566.4</v>
      </c>
      <c r="D720" s="16">
        <v>0</v>
      </c>
      <c r="E720" s="16">
        <v>0</v>
      </c>
      <c r="F720" s="16">
        <v>7504.5</v>
      </c>
      <c r="G720" s="16">
        <v>0</v>
      </c>
      <c r="H720" s="16">
        <v>938.1</v>
      </c>
      <c r="I720" s="16">
        <v>0</v>
      </c>
      <c r="J720" s="16">
        <v>0</v>
      </c>
      <c r="K720" s="16">
        <v>0</v>
      </c>
      <c r="L720" s="16">
        <v>16885.099999999999</v>
      </c>
      <c r="M720" s="16">
        <v>2814.2</v>
      </c>
      <c r="N720" s="16">
        <v>0</v>
      </c>
      <c r="O720" s="16">
        <v>0</v>
      </c>
      <c r="P720" s="16">
        <v>0</v>
      </c>
      <c r="Q720" s="16">
        <v>0</v>
      </c>
      <c r="R720" s="16">
        <v>0</v>
      </c>
      <c r="S720" s="16">
        <v>0</v>
      </c>
      <c r="T720" s="16">
        <v>19699.3</v>
      </c>
      <c r="U720" s="16">
        <v>0</v>
      </c>
      <c r="V720" s="16">
        <v>0</v>
      </c>
      <c r="W720" s="16">
        <v>0</v>
      </c>
      <c r="X720" s="16">
        <v>0</v>
      </c>
      <c r="Y720" s="16">
        <v>938.1</v>
      </c>
      <c r="Z720" s="16">
        <v>0</v>
      </c>
      <c r="AA720" s="16">
        <v>3752.3</v>
      </c>
      <c r="AB720" s="16">
        <v>59098</v>
      </c>
      <c r="AC720" s="16">
        <v>58000</v>
      </c>
      <c r="AD720" s="16">
        <v>-1098</v>
      </c>
      <c r="AE720" s="16">
        <v>-1.89</v>
      </c>
      <c r="BI720" s="15" t="s">
        <v>187</v>
      </c>
      <c r="BJ720" s="16">
        <v>1548.9</v>
      </c>
      <c r="BK720" s="16">
        <v>1548.9</v>
      </c>
      <c r="BL720" s="16">
        <v>0</v>
      </c>
      <c r="BM720" s="16">
        <v>2787.5</v>
      </c>
      <c r="BN720" s="16">
        <v>0</v>
      </c>
      <c r="BO720" s="16">
        <v>0</v>
      </c>
      <c r="BP720" s="16">
        <v>1548.9</v>
      </c>
      <c r="BQ720" s="16">
        <v>2167.6999999999998</v>
      </c>
      <c r="BR720" s="16">
        <v>0</v>
      </c>
      <c r="BS720" s="16">
        <v>8362.4</v>
      </c>
      <c r="BT720" s="16">
        <v>309.39999999999998</v>
      </c>
      <c r="BU720" s="16">
        <v>0</v>
      </c>
      <c r="BV720" s="16">
        <v>0</v>
      </c>
      <c r="BW720" s="16">
        <v>3407.2</v>
      </c>
      <c r="BX720" s="16">
        <v>0</v>
      </c>
      <c r="BY720" s="16">
        <v>0</v>
      </c>
      <c r="BZ720" s="16">
        <v>0</v>
      </c>
      <c r="CA720" s="16">
        <v>0</v>
      </c>
      <c r="CB720" s="16">
        <v>0</v>
      </c>
      <c r="CC720" s="16">
        <v>7123.8</v>
      </c>
      <c r="CD720" s="16">
        <v>15486.2</v>
      </c>
      <c r="CE720" s="16">
        <v>0</v>
      </c>
      <c r="CF720" s="16">
        <v>0</v>
      </c>
      <c r="CG720" s="16">
        <v>6813.5</v>
      </c>
      <c r="CH720" s="16">
        <v>0</v>
      </c>
      <c r="CI720" s="16">
        <v>5574.9</v>
      </c>
      <c r="CJ720" s="16">
        <v>56679.199999999997</v>
      </c>
      <c r="CK720" s="16">
        <v>58000</v>
      </c>
      <c r="CL720" s="16">
        <v>1320.8</v>
      </c>
      <c r="CM720" s="16">
        <v>2.2799999999999998</v>
      </c>
    </row>
    <row r="721" spans="1:91" ht="15" thickBot="1" x14ac:dyDescent="0.35">
      <c r="A721" s="15" t="s">
        <v>188</v>
      </c>
      <c r="B721" s="16">
        <v>0</v>
      </c>
      <c r="C721" s="16">
        <v>6566.4</v>
      </c>
      <c r="D721" s="16">
        <v>0</v>
      </c>
      <c r="E721" s="16">
        <v>0</v>
      </c>
      <c r="F721" s="16">
        <v>7504.5</v>
      </c>
      <c r="G721" s="16">
        <v>0</v>
      </c>
      <c r="H721" s="16">
        <v>938.1</v>
      </c>
      <c r="I721" s="16">
        <v>0</v>
      </c>
      <c r="J721" s="16">
        <v>0</v>
      </c>
      <c r="K721" s="16">
        <v>0</v>
      </c>
      <c r="L721" s="16">
        <v>16885.099999999999</v>
      </c>
      <c r="M721" s="16">
        <v>2814.2</v>
      </c>
      <c r="N721" s="16">
        <v>0</v>
      </c>
      <c r="O721" s="16">
        <v>0</v>
      </c>
      <c r="P721" s="16">
        <v>0</v>
      </c>
      <c r="Q721" s="16">
        <v>0</v>
      </c>
      <c r="R721" s="16">
        <v>0</v>
      </c>
      <c r="S721" s="16">
        <v>0</v>
      </c>
      <c r="T721" s="16">
        <v>19699.3</v>
      </c>
      <c r="U721" s="16">
        <v>0</v>
      </c>
      <c r="V721" s="16">
        <v>0</v>
      </c>
      <c r="W721" s="16">
        <v>0</v>
      </c>
      <c r="X721" s="16">
        <v>0</v>
      </c>
      <c r="Y721" s="16">
        <v>938.1</v>
      </c>
      <c r="Z721" s="16">
        <v>0</v>
      </c>
      <c r="AA721" s="16">
        <v>3752.3</v>
      </c>
      <c r="AB721" s="16">
        <v>59098</v>
      </c>
      <c r="AC721" s="16">
        <v>54000</v>
      </c>
      <c r="AD721" s="16">
        <v>-5098</v>
      </c>
      <c r="AE721" s="16">
        <v>-9.44</v>
      </c>
      <c r="BI721" s="15" t="s">
        <v>188</v>
      </c>
      <c r="BJ721" s="16">
        <v>1548.9</v>
      </c>
      <c r="BK721" s="16">
        <v>2478</v>
      </c>
      <c r="BL721" s="16">
        <v>0</v>
      </c>
      <c r="BM721" s="16">
        <v>2787.5</v>
      </c>
      <c r="BN721" s="16">
        <v>0</v>
      </c>
      <c r="BO721" s="16">
        <v>0</v>
      </c>
      <c r="BP721" s="16">
        <v>1548.9</v>
      </c>
      <c r="BQ721" s="16">
        <v>2167.6999999999998</v>
      </c>
      <c r="BR721" s="16">
        <v>0</v>
      </c>
      <c r="BS721" s="16">
        <v>8362.4</v>
      </c>
      <c r="BT721" s="16">
        <v>309.39999999999998</v>
      </c>
      <c r="BU721" s="16">
        <v>0</v>
      </c>
      <c r="BV721" s="16">
        <v>0</v>
      </c>
      <c r="BW721" s="16">
        <v>0</v>
      </c>
      <c r="BX721" s="16">
        <v>929.2</v>
      </c>
      <c r="BY721" s="16">
        <v>0</v>
      </c>
      <c r="BZ721" s="16">
        <v>0</v>
      </c>
      <c r="CA721" s="16">
        <v>0</v>
      </c>
      <c r="CB721" s="16">
        <v>0</v>
      </c>
      <c r="CC721" s="16">
        <v>7123.8</v>
      </c>
      <c r="CD721" s="16">
        <v>15486.2</v>
      </c>
      <c r="CE721" s="16">
        <v>0</v>
      </c>
      <c r="CF721" s="16">
        <v>0</v>
      </c>
      <c r="CG721" s="16">
        <v>6813.5</v>
      </c>
      <c r="CH721" s="16">
        <v>0</v>
      </c>
      <c r="CI721" s="16">
        <v>5574.9</v>
      </c>
      <c r="CJ721" s="16">
        <v>55130.3</v>
      </c>
      <c r="CK721" s="16">
        <v>54000</v>
      </c>
      <c r="CL721" s="16">
        <v>-1130.3</v>
      </c>
      <c r="CM721" s="16">
        <v>-2.09</v>
      </c>
    </row>
    <row r="722" spans="1:91" ht="15" thickBot="1" x14ac:dyDescent="0.35">
      <c r="A722" s="15" t="s">
        <v>189</v>
      </c>
      <c r="B722" s="16">
        <v>0</v>
      </c>
      <c r="C722" s="16">
        <v>6566.4</v>
      </c>
      <c r="D722" s="16">
        <v>0</v>
      </c>
      <c r="E722" s="16">
        <v>0</v>
      </c>
      <c r="F722" s="16">
        <v>7504.5</v>
      </c>
      <c r="G722" s="16">
        <v>0</v>
      </c>
      <c r="H722" s="16">
        <v>938.1</v>
      </c>
      <c r="I722" s="16">
        <v>0</v>
      </c>
      <c r="J722" s="16">
        <v>0</v>
      </c>
      <c r="K722" s="16">
        <v>0</v>
      </c>
      <c r="L722" s="16">
        <v>16885.099999999999</v>
      </c>
      <c r="M722" s="16">
        <v>0</v>
      </c>
      <c r="N722" s="16">
        <v>0</v>
      </c>
      <c r="O722" s="16">
        <v>0</v>
      </c>
      <c r="P722" s="16">
        <v>0</v>
      </c>
      <c r="Q722" s="16">
        <v>0</v>
      </c>
      <c r="R722" s="16">
        <v>0</v>
      </c>
      <c r="S722" s="16">
        <v>0</v>
      </c>
      <c r="T722" s="16">
        <v>19699.3</v>
      </c>
      <c r="U722" s="16">
        <v>0</v>
      </c>
      <c r="V722" s="16">
        <v>0</v>
      </c>
      <c r="W722" s="16">
        <v>0</v>
      </c>
      <c r="X722" s="16">
        <v>0</v>
      </c>
      <c r="Y722" s="16">
        <v>938.1</v>
      </c>
      <c r="Z722" s="16">
        <v>0</v>
      </c>
      <c r="AA722" s="16">
        <v>3752.3</v>
      </c>
      <c r="AB722" s="16">
        <v>56283.8</v>
      </c>
      <c r="AC722" s="16">
        <v>56000</v>
      </c>
      <c r="AD722" s="16">
        <v>-283.8</v>
      </c>
      <c r="AE722" s="16">
        <v>-0.51</v>
      </c>
      <c r="BI722" s="15" t="s">
        <v>189</v>
      </c>
      <c r="BJ722" s="16">
        <v>1548.9</v>
      </c>
      <c r="BK722" s="16">
        <v>2478</v>
      </c>
      <c r="BL722" s="16">
        <v>0</v>
      </c>
      <c r="BM722" s="16">
        <v>2787.5</v>
      </c>
      <c r="BN722" s="16">
        <v>0</v>
      </c>
      <c r="BO722" s="16">
        <v>0</v>
      </c>
      <c r="BP722" s="16">
        <v>1548.9</v>
      </c>
      <c r="BQ722" s="16">
        <v>2167.6999999999998</v>
      </c>
      <c r="BR722" s="16">
        <v>0</v>
      </c>
      <c r="BS722" s="16">
        <v>8362.4</v>
      </c>
      <c r="BT722" s="16">
        <v>309.39999999999998</v>
      </c>
      <c r="BU722" s="16">
        <v>0</v>
      </c>
      <c r="BV722" s="16">
        <v>0</v>
      </c>
      <c r="BW722" s="16">
        <v>3407.2</v>
      </c>
      <c r="BX722" s="16">
        <v>929.2</v>
      </c>
      <c r="BY722" s="16">
        <v>0</v>
      </c>
      <c r="BZ722" s="16">
        <v>0</v>
      </c>
      <c r="CA722" s="16">
        <v>0</v>
      </c>
      <c r="CB722" s="16">
        <v>0</v>
      </c>
      <c r="CC722" s="16">
        <v>7123.8</v>
      </c>
      <c r="CD722" s="16">
        <v>15486.2</v>
      </c>
      <c r="CE722" s="16">
        <v>0</v>
      </c>
      <c r="CF722" s="16">
        <v>0</v>
      </c>
      <c r="CG722" s="16">
        <v>6813.5</v>
      </c>
      <c r="CH722" s="16">
        <v>0</v>
      </c>
      <c r="CI722" s="16">
        <v>5574.9</v>
      </c>
      <c r="CJ722" s="16">
        <v>58537.5</v>
      </c>
      <c r="CK722" s="16">
        <v>56000</v>
      </c>
      <c r="CL722" s="16">
        <v>-2537.5</v>
      </c>
      <c r="CM722" s="16">
        <v>-4.53</v>
      </c>
    </row>
    <row r="723" spans="1:91" ht="15" thickBot="1" x14ac:dyDescent="0.35">
      <c r="A723" s="15" t="s">
        <v>190</v>
      </c>
      <c r="B723" s="16">
        <v>0</v>
      </c>
      <c r="C723" s="16">
        <v>6566.4</v>
      </c>
      <c r="D723" s="16">
        <v>0</v>
      </c>
      <c r="E723" s="16">
        <v>0</v>
      </c>
      <c r="F723" s="16">
        <v>7504.5</v>
      </c>
      <c r="G723" s="16">
        <v>0</v>
      </c>
      <c r="H723" s="16">
        <v>938.1</v>
      </c>
      <c r="I723" s="16">
        <v>0</v>
      </c>
      <c r="J723" s="16">
        <v>0</v>
      </c>
      <c r="K723" s="16">
        <v>0</v>
      </c>
      <c r="L723" s="16">
        <v>16885.099999999999</v>
      </c>
      <c r="M723" s="16">
        <v>0</v>
      </c>
      <c r="N723" s="16">
        <v>0</v>
      </c>
      <c r="O723" s="16">
        <v>0</v>
      </c>
      <c r="P723" s="16">
        <v>0</v>
      </c>
      <c r="Q723" s="16">
        <v>0</v>
      </c>
      <c r="R723" s="16">
        <v>0</v>
      </c>
      <c r="S723" s="16">
        <v>0</v>
      </c>
      <c r="T723" s="16">
        <v>19699.3</v>
      </c>
      <c r="U723" s="16">
        <v>0</v>
      </c>
      <c r="V723" s="16">
        <v>0</v>
      </c>
      <c r="W723" s="16">
        <v>0</v>
      </c>
      <c r="X723" s="16">
        <v>0</v>
      </c>
      <c r="Y723" s="16">
        <v>938.1</v>
      </c>
      <c r="Z723" s="16">
        <v>0</v>
      </c>
      <c r="AA723" s="16">
        <v>3752.3</v>
      </c>
      <c r="AB723" s="16">
        <v>56283.8</v>
      </c>
      <c r="AC723" s="16">
        <v>56000</v>
      </c>
      <c r="AD723" s="16">
        <v>-283.8</v>
      </c>
      <c r="AE723" s="16">
        <v>-0.51</v>
      </c>
      <c r="BI723" s="15" t="s">
        <v>190</v>
      </c>
      <c r="BJ723" s="16">
        <v>1548.9</v>
      </c>
      <c r="BK723" s="16">
        <v>4645.8</v>
      </c>
      <c r="BL723" s="16">
        <v>0</v>
      </c>
      <c r="BM723" s="16">
        <v>2787.5</v>
      </c>
      <c r="BN723" s="16">
        <v>0</v>
      </c>
      <c r="BO723" s="16">
        <v>0</v>
      </c>
      <c r="BP723" s="16">
        <v>1548.9</v>
      </c>
      <c r="BQ723" s="16">
        <v>2167.6999999999998</v>
      </c>
      <c r="BR723" s="16">
        <v>0</v>
      </c>
      <c r="BS723" s="16">
        <v>8362.4</v>
      </c>
      <c r="BT723" s="16">
        <v>309.39999999999998</v>
      </c>
      <c r="BU723" s="16">
        <v>0</v>
      </c>
      <c r="BV723" s="16">
        <v>0</v>
      </c>
      <c r="BW723" s="16">
        <v>3407.2</v>
      </c>
      <c r="BX723" s="16">
        <v>929.2</v>
      </c>
      <c r="BY723" s="16">
        <v>0</v>
      </c>
      <c r="BZ723" s="16">
        <v>0</v>
      </c>
      <c r="CA723" s="16">
        <v>0</v>
      </c>
      <c r="CB723" s="16">
        <v>0</v>
      </c>
      <c r="CC723" s="16">
        <v>7123.8</v>
      </c>
      <c r="CD723" s="16">
        <v>15486.2</v>
      </c>
      <c r="CE723" s="16">
        <v>0</v>
      </c>
      <c r="CF723" s="16">
        <v>0</v>
      </c>
      <c r="CG723" s="16">
        <v>6813.5</v>
      </c>
      <c r="CH723" s="16">
        <v>0</v>
      </c>
      <c r="CI723" s="16">
        <v>5574.9</v>
      </c>
      <c r="CJ723" s="16">
        <v>60705.2</v>
      </c>
      <c r="CK723" s="16">
        <v>56000</v>
      </c>
      <c r="CL723" s="16">
        <v>-4705.2</v>
      </c>
      <c r="CM723" s="16">
        <v>-8.4</v>
      </c>
    </row>
    <row r="724" spans="1:91" ht="15" thickBot="1" x14ac:dyDescent="0.35">
      <c r="A724" s="15" t="s">
        <v>191</v>
      </c>
      <c r="B724" s="16">
        <v>0</v>
      </c>
      <c r="C724" s="16">
        <v>6566.4</v>
      </c>
      <c r="D724" s="16">
        <v>0</v>
      </c>
      <c r="E724" s="16">
        <v>0</v>
      </c>
      <c r="F724" s="16">
        <v>7504.5</v>
      </c>
      <c r="G724" s="16">
        <v>0</v>
      </c>
      <c r="H724" s="16">
        <v>938.1</v>
      </c>
      <c r="I724" s="16">
        <v>0</v>
      </c>
      <c r="J724" s="16">
        <v>0</v>
      </c>
      <c r="K724" s="16">
        <v>0</v>
      </c>
      <c r="L724" s="16">
        <v>16885.099999999999</v>
      </c>
      <c r="M724" s="16">
        <v>2814.2</v>
      </c>
      <c r="N724" s="16">
        <v>0</v>
      </c>
      <c r="O724" s="16">
        <v>0</v>
      </c>
      <c r="P724" s="16">
        <v>0</v>
      </c>
      <c r="Q724" s="16">
        <v>0</v>
      </c>
      <c r="R724" s="16">
        <v>0</v>
      </c>
      <c r="S724" s="16">
        <v>0</v>
      </c>
      <c r="T724" s="16">
        <v>19699.3</v>
      </c>
      <c r="U724" s="16">
        <v>0</v>
      </c>
      <c r="V724" s="16">
        <v>0</v>
      </c>
      <c r="W724" s="16">
        <v>0</v>
      </c>
      <c r="X724" s="16">
        <v>0</v>
      </c>
      <c r="Y724" s="16">
        <v>0</v>
      </c>
      <c r="Z724" s="16">
        <v>0</v>
      </c>
      <c r="AA724" s="16">
        <v>1876.1</v>
      </c>
      <c r="AB724" s="16">
        <v>56283.8</v>
      </c>
      <c r="AC724" s="16">
        <v>57000</v>
      </c>
      <c r="AD724" s="16">
        <v>716.2</v>
      </c>
      <c r="AE724" s="16">
        <v>1.26</v>
      </c>
      <c r="BI724" s="15" t="s">
        <v>191</v>
      </c>
      <c r="BJ724" s="16">
        <v>1548.9</v>
      </c>
      <c r="BK724" s="16">
        <v>4645.8</v>
      </c>
      <c r="BL724" s="16">
        <v>0</v>
      </c>
      <c r="BM724" s="16">
        <v>2787.5</v>
      </c>
      <c r="BN724" s="16">
        <v>0</v>
      </c>
      <c r="BO724" s="16">
        <v>0</v>
      </c>
      <c r="BP724" s="16">
        <v>1548.9</v>
      </c>
      <c r="BQ724" s="16">
        <v>2167.6999999999998</v>
      </c>
      <c r="BR724" s="16">
        <v>0</v>
      </c>
      <c r="BS724" s="16">
        <v>8362.4</v>
      </c>
      <c r="BT724" s="16">
        <v>309.39999999999998</v>
      </c>
      <c r="BU724" s="16">
        <v>0</v>
      </c>
      <c r="BV724" s="16">
        <v>0</v>
      </c>
      <c r="BW724" s="16">
        <v>0</v>
      </c>
      <c r="BX724" s="16">
        <v>929.2</v>
      </c>
      <c r="BY724" s="16">
        <v>0</v>
      </c>
      <c r="BZ724" s="16">
        <v>0</v>
      </c>
      <c r="CA724" s="16">
        <v>0</v>
      </c>
      <c r="CB724" s="16">
        <v>0</v>
      </c>
      <c r="CC724" s="16">
        <v>7123.8</v>
      </c>
      <c r="CD724" s="16">
        <v>15486.2</v>
      </c>
      <c r="CE724" s="16">
        <v>0</v>
      </c>
      <c r="CF724" s="16">
        <v>0</v>
      </c>
      <c r="CG724" s="16">
        <v>6813.5</v>
      </c>
      <c r="CH724" s="16">
        <v>0</v>
      </c>
      <c r="CI724" s="16">
        <v>6194.7</v>
      </c>
      <c r="CJ724" s="16">
        <v>57917.8</v>
      </c>
      <c r="CK724" s="16">
        <v>57000</v>
      </c>
      <c r="CL724" s="16">
        <v>-917.8</v>
      </c>
      <c r="CM724" s="16">
        <v>-1.61</v>
      </c>
    </row>
    <row r="725" spans="1:91" ht="15" thickBot="1" x14ac:dyDescent="0.35">
      <c r="A725" s="15" t="s">
        <v>192</v>
      </c>
      <c r="B725" s="16">
        <v>0</v>
      </c>
      <c r="C725" s="16">
        <v>6566.4</v>
      </c>
      <c r="D725" s="16">
        <v>0</v>
      </c>
      <c r="E725" s="16">
        <v>0</v>
      </c>
      <c r="F725" s="16">
        <v>7504.5</v>
      </c>
      <c r="G725" s="16">
        <v>0</v>
      </c>
      <c r="H725" s="16">
        <v>938.1</v>
      </c>
      <c r="I725" s="16">
        <v>0</v>
      </c>
      <c r="J725" s="16">
        <v>0</v>
      </c>
      <c r="K725" s="16">
        <v>0</v>
      </c>
      <c r="L725" s="16">
        <v>16885.099999999999</v>
      </c>
      <c r="M725" s="16">
        <v>0</v>
      </c>
      <c r="N725" s="16">
        <v>0</v>
      </c>
      <c r="O725" s="16">
        <v>0</v>
      </c>
      <c r="P725" s="16">
        <v>0</v>
      </c>
      <c r="Q725" s="16">
        <v>0</v>
      </c>
      <c r="R725" s="16">
        <v>0</v>
      </c>
      <c r="S725" s="16">
        <v>0</v>
      </c>
      <c r="T725" s="16">
        <v>19699.3</v>
      </c>
      <c r="U725" s="16">
        <v>0</v>
      </c>
      <c r="V725" s="16">
        <v>0</v>
      </c>
      <c r="W725" s="16">
        <v>0</v>
      </c>
      <c r="X725" s="16">
        <v>0</v>
      </c>
      <c r="Y725" s="16">
        <v>0</v>
      </c>
      <c r="Z725" s="16">
        <v>0</v>
      </c>
      <c r="AA725" s="16">
        <v>3752.3</v>
      </c>
      <c r="AB725" s="16">
        <v>55345.7</v>
      </c>
      <c r="AC725" s="16">
        <v>58000</v>
      </c>
      <c r="AD725" s="16">
        <v>2654.3</v>
      </c>
      <c r="AE725" s="16">
        <v>4.58</v>
      </c>
      <c r="BI725" s="15" t="s">
        <v>192</v>
      </c>
      <c r="BJ725" s="16">
        <v>1548.9</v>
      </c>
      <c r="BK725" s="16">
        <v>4645.8</v>
      </c>
      <c r="BL725" s="16">
        <v>0</v>
      </c>
      <c r="BM725" s="16">
        <v>2787.5</v>
      </c>
      <c r="BN725" s="16">
        <v>0</v>
      </c>
      <c r="BO725" s="16">
        <v>0</v>
      </c>
      <c r="BP725" s="16">
        <v>1548.9</v>
      </c>
      <c r="BQ725" s="16">
        <v>2167.6999999999998</v>
      </c>
      <c r="BR725" s="16">
        <v>0</v>
      </c>
      <c r="BS725" s="16">
        <v>8362.4</v>
      </c>
      <c r="BT725" s="16">
        <v>309.39999999999998</v>
      </c>
      <c r="BU725" s="16">
        <v>0</v>
      </c>
      <c r="BV725" s="16">
        <v>0</v>
      </c>
      <c r="BW725" s="16">
        <v>0</v>
      </c>
      <c r="BX725" s="16">
        <v>929.2</v>
      </c>
      <c r="BY725" s="16">
        <v>0</v>
      </c>
      <c r="BZ725" s="16">
        <v>0</v>
      </c>
      <c r="CA725" s="16">
        <v>0</v>
      </c>
      <c r="CB725" s="16">
        <v>0</v>
      </c>
      <c r="CC725" s="16">
        <v>7123.8</v>
      </c>
      <c r="CD725" s="16">
        <v>15486.2</v>
      </c>
      <c r="CE725" s="16">
        <v>0</v>
      </c>
      <c r="CF725" s="16">
        <v>0</v>
      </c>
      <c r="CG725" s="16">
        <v>6813.5</v>
      </c>
      <c r="CH725" s="16">
        <v>0</v>
      </c>
      <c r="CI725" s="16">
        <v>5574.9</v>
      </c>
      <c r="CJ725" s="16">
        <v>57298</v>
      </c>
      <c r="CK725" s="16">
        <v>58000</v>
      </c>
      <c r="CL725" s="16">
        <v>702</v>
      </c>
      <c r="CM725" s="16">
        <v>1.21</v>
      </c>
    </row>
    <row r="726" spans="1:91" ht="15" thickBot="1" x14ac:dyDescent="0.35">
      <c r="A726" s="15" t="s">
        <v>193</v>
      </c>
      <c r="B726" s="16">
        <v>0</v>
      </c>
      <c r="C726" s="16">
        <v>6566.4</v>
      </c>
      <c r="D726" s="16">
        <v>0</v>
      </c>
      <c r="E726" s="16">
        <v>0</v>
      </c>
      <c r="F726" s="16">
        <v>7504.5</v>
      </c>
      <c r="G726" s="16">
        <v>0</v>
      </c>
      <c r="H726" s="16">
        <v>938.1</v>
      </c>
      <c r="I726" s="16">
        <v>0</v>
      </c>
      <c r="J726" s="16">
        <v>0</v>
      </c>
      <c r="K726" s="16">
        <v>0</v>
      </c>
      <c r="L726" s="16">
        <v>16885.099999999999</v>
      </c>
      <c r="M726" s="16">
        <v>0</v>
      </c>
      <c r="N726" s="16">
        <v>0</v>
      </c>
      <c r="O726" s="16">
        <v>0</v>
      </c>
      <c r="P726" s="16">
        <v>0</v>
      </c>
      <c r="Q726" s="16">
        <v>0</v>
      </c>
      <c r="R726" s="16">
        <v>0</v>
      </c>
      <c r="S726" s="16">
        <v>0</v>
      </c>
      <c r="T726" s="16">
        <v>19699.3</v>
      </c>
      <c r="U726" s="16">
        <v>0</v>
      </c>
      <c r="V726" s="16">
        <v>0</v>
      </c>
      <c r="W726" s="16">
        <v>0</v>
      </c>
      <c r="X726" s="16">
        <v>0</v>
      </c>
      <c r="Y726" s="16">
        <v>0</v>
      </c>
      <c r="Z726" s="16">
        <v>0</v>
      </c>
      <c r="AA726" s="16">
        <v>3752.3</v>
      </c>
      <c r="AB726" s="16">
        <v>55345.7</v>
      </c>
      <c r="AC726" s="16">
        <v>59000</v>
      </c>
      <c r="AD726" s="16">
        <v>3654.3</v>
      </c>
      <c r="AE726" s="16">
        <v>6.19</v>
      </c>
      <c r="BI726" s="15" t="s">
        <v>193</v>
      </c>
      <c r="BJ726" s="16">
        <v>1548.9</v>
      </c>
      <c r="BK726" s="16">
        <v>4645.8</v>
      </c>
      <c r="BL726" s="16">
        <v>0</v>
      </c>
      <c r="BM726" s="16">
        <v>2787.5</v>
      </c>
      <c r="BN726" s="16">
        <v>0</v>
      </c>
      <c r="BO726" s="16">
        <v>0</v>
      </c>
      <c r="BP726" s="16">
        <v>1548.9</v>
      </c>
      <c r="BQ726" s="16">
        <v>2167.6999999999998</v>
      </c>
      <c r="BR726" s="16">
        <v>0</v>
      </c>
      <c r="BS726" s="16">
        <v>8362.4</v>
      </c>
      <c r="BT726" s="16">
        <v>309.39999999999998</v>
      </c>
      <c r="BU726" s="16">
        <v>0</v>
      </c>
      <c r="BV726" s="16">
        <v>0</v>
      </c>
      <c r="BW726" s="16">
        <v>0</v>
      </c>
      <c r="BX726" s="16">
        <v>929.2</v>
      </c>
      <c r="BY726" s="16">
        <v>0</v>
      </c>
      <c r="BZ726" s="16">
        <v>0</v>
      </c>
      <c r="CA726" s="16">
        <v>0</v>
      </c>
      <c r="CB726" s="16">
        <v>0</v>
      </c>
      <c r="CC726" s="16">
        <v>7123.8</v>
      </c>
      <c r="CD726" s="16">
        <v>15486.2</v>
      </c>
      <c r="CE726" s="16">
        <v>0</v>
      </c>
      <c r="CF726" s="16">
        <v>0</v>
      </c>
      <c r="CG726" s="16">
        <v>6813.5</v>
      </c>
      <c r="CH726" s="16">
        <v>0</v>
      </c>
      <c r="CI726" s="16">
        <v>5574.9</v>
      </c>
      <c r="CJ726" s="16">
        <v>57298</v>
      </c>
      <c r="CK726" s="16">
        <v>59000</v>
      </c>
      <c r="CL726" s="16">
        <v>1702</v>
      </c>
      <c r="CM726" s="16">
        <v>2.88</v>
      </c>
    </row>
    <row r="727" spans="1:91" ht="15" thickBot="1" x14ac:dyDescent="0.35">
      <c r="A727" s="15" t="s">
        <v>194</v>
      </c>
      <c r="B727" s="16">
        <v>0</v>
      </c>
      <c r="C727" s="16">
        <v>6566.4</v>
      </c>
      <c r="D727" s="16">
        <v>0</v>
      </c>
      <c r="E727" s="16">
        <v>0</v>
      </c>
      <c r="F727" s="16">
        <v>7504.5</v>
      </c>
      <c r="G727" s="16">
        <v>0</v>
      </c>
      <c r="H727" s="16">
        <v>938.1</v>
      </c>
      <c r="I727" s="16">
        <v>0</v>
      </c>
      <c r="J727" s="16">
        <v>0</v>
      </c>
      <c r="K727" s="16">
        <v>0</v>
      </c>
      <c r="L727" s="16">
        <v>16885.099999999999</v>
      </c>
      <c r="M727" s="16">
        <v>2814.2</v>
      </c>
      <c r="N727" s="16">
        <v>0</v>
      </c>
      <c r="O727" s="16">
        <v>0</v>
      </c>
      <c r="P727" s="16">
        <v>0</v>
      </c>
      <c r="Q727" s="16">
        <v>0</v>
      </c>
      <c r="R727" s="16">
        <v>0</v>
      </c>
      <c r="S727" s="16">
        <v>0</v>
      </c>
      <c r="T727" s="16">
        <v>19699.3</v>
      </c>
      <c r="U727" s="16">
        <v>0</v>
      </c>
      <c r="V727" s="16">
        <v>0</v>
      </c>
      <c r="W727" s="16">
        <v>0</v>
      </c>
      <c r="X727" s="16">
        <v>0</v>
      </c>
      <c r="Y727" s="16">
        <v>938.1</v>
      </c>
      <c r="Z727" s="16">
        <v>0</v>
      </c>
      <c r="AA727" s="16">
        <v>3752.3</v>
      </c>
      <c r="AB727" s="16">
        <v>59098</v>
      </c>
      <c r="AC727" s="16">
        <v>57000</v>
      </c>
      <c r="AD727" s="16">
        <v>-2098</v>
      </c>
      <c r="AE727" s="16">
        <v>-3.68</v>
      </c>
      <c r="BI727" s="15" t="s">
        <v>194</v>
      </c>
      <c r="BJ727" s="16">
        <v>1548.9</v>
      </c>
      <c r="BK727" s="16">
        <v>2478</v>
      </c>
      <c r="BL727" s="16">
        <v>0</v>
      </c>
      <c r="BM727" s="16">
        <v>2787.5</v>
      </c>
      <c r="BN727" s="16">
        <v>0</v>
      </c>
      <c r="BO727" s="16">
        <v>0</v>
      </c>
      <c r="BP727" s="16">
        <v>1548.9</v>
      </c>
      <c r="BQ727" s="16">
        <v>2167.6999999999998</v>
      </c>
      <c r="BR727" s="16">
        <v>0</v>
      </c>
      <c r="BS727" s="16">
        <v>8362.4</v>
      </c>
      <c r="BT727" s="16">
        <v>309.39999999999998</v>
      </c>
      <c r="BU727" s="16">
        <v>0</v>
      </c>
      <c r="BV727" s="16">
        <v>0</v>
      </c>
      <c r="BW727" s="16">
        <v>0</v>
      </c>
      <c r="BX727" s="16">
        <v>929.2</v>
      </c>
      <c r="BY727" s="16">
        <v>0</v>
      </c>
      <c r="BZ727" s="16">
        <v>0</v>
      </c>
      <c r="CA727" s="16">
        <v>0</v>
      </c>
      <c r="CB727" s="16">
        <v>0</v>
      </c>
      <c r="CC727" s="16">
        <v>7123.8</v>
      </c>
      <c r="CD727" s="16">
        <v>15486.2</v>
      </c>
      <c r="CE727" s="16">
        <v>0</v>
      </c>
      <c r="CF727" s="16">
        <v>0</v>
      </c>
      <c r="CG727" s="16">
        <v>6813.5</v>
      </c>
      <c r="CH727" s="16">
        <v>0</v>
      </c>
      <c r="CI727" s="16">
        <v>5574.9</v>
      </c>
      <c r="CJ727" s="16">
        <v>55130.3</v>
      </c>
      <c r="CK727" s="16">
        <v>57000</v>
      </c>
      <c r="CL727" s="16">
        <v>1869.7</v>
      </c>
      <c r="CM727" s="16">
        <v>3.28</v>
      </c>
    </row>
    <row r="728" spans="1:91" ht="15" thickBot="1" x14ac:dyDescent="0.35">
      <c r="A728" s="15" t="s">
        <v>195</v>
      </c>
      <c r="B728" s="16">
        <v>0</v>
      </c>
      <c r="C728" s="16">
        <v>6566.4</v>
      </c>
      <c r="D728" s="16">
        <v>0</v>
      </c>
      <c r="E728" s="16">
        <v>0</v>
      </c>
      <c r="F728" s="16">
        <v>7504.5</v>
      </c>
      <c r="G728" s="16">
        <v>0</v>
      </c>
      <c r="H728" s="16">
        <v>938.1</v>
      </c>
      <c r="I728" s="16">
        <v>0</v>
      </c>
      <c r="J728" s="16">
        <v>0</v>
      </c>
      <c r="K728" s="16">
        <v>0</v>
      </c>
      <c r="L728" s="16">
        <v>16885.099999999999</v>
      </c>
      <c r="M728" s="16">
        <v>0</v>
      </c>
      <c r="N728" s="16">
        <v>0</v>
      </c>
      <c r="O728" s="16">
        <v>0</v>
      </c>
      <c r="P728" s="16">
        <v>0</v>
      </c>
      <c r="Q728" s="16">
        <v>0</v>
      </c>
      <c r="R728" s="16">
        <v>0</v>
      </c>
      <c r="S728" s="16">
        <v>0</v>
      </c>
      <c r="T728" s="16">
        <v>19699.3</v>
      </c>
      <c r="U728" s="16">
        <v>0</v>
      </c>
      <c r="V728" s="16">
        <v>0</v>
      </c>
      <c r="W728" s="16">
        <v>0</v>
      </c>
      <c r="X728" s="16">
        <v>0</v>
      </c>
      <c r="Y728" s="16">
        <v>938.1</v>
      </c>
      <c r="Z728" s="16">
        <v>0</v>
      </c>
      <c r="AA728" s="16">
        <v>3752.3</v>
      </c>
      <c r="AB728" s="16">
        <v>56283.8</v>
      </c>
      <c r="AC728" s="16">
        <v>58000</v>
      </c>
      <c r="AD728" s="16">
        <v>1716.2</v>
      </c>
      <c r="AE728" s="16">
        <v>2.96</v>
      </c>
      <c r="BI728" s="15" t="s">
        <v>195</v>
      </c>
      <c r="BJ728" s="16">
        <v>1548.9</v>
      </c>
      <c r="BK728" s="16">
        <v>2478</v>
      </c>
      <c r="BL728" s="16">
        <v>0</v>
      </c>
      <c r="BM728" s="16">
        <v>2787.5</v>
      </c>
      <c r="BN728" s="16">
        <v>0</v>
      </c>
      <c r="BO728" s="16">
        <v>0</v>
      </c>
      <c r="BP728" s="16">
        <v>1548.9</v>
      </c>
      <c r="BQ728" s="16">
        <v>2167.6999999999998</v>
      </c>
      <c r="BR728" s="16">
        <v>0</v>
      </c>
      <c r="BS728" s="16">
        <v>8362.4</v>
      </c>
      <c r="BT728" s="16">
        <v>309.39999999999998</v>
      </c>
      <c r="BU728" s="16">
        <v>0</v>
      </c>
      <c r="BV728" s="16">
        <v>0</v>
      </c>
      <c r="BW728" s="16">
        <v>0</v>
      </c>
      <c r="BX728" s="16">
        <v>929.2</v>
      </c>
      <c r="BY728" s="16">
        <v>0</v>
      </c>
      <c r="BZ728" s="16">
        <v>0</v>
      </c>
      <c r="CA728" s="16">
        <v>0</v>
      </c>
      <c r="CB728" s="16">
        <v>0</v>
      </c>
      <c r="CC728" s="16">
        <v>7123.8</v>
      </c>
      <c r="CD728" s="16">
        <v>15486.2</v>
      </c>
      <c r="CE728" s="16">
        <v>0</v>
      </c>
      <c r="CF728" s="16">
        <v>0</v>
      </c>
      <c r="CG728" s="16">
        <v>6813.5</v>
      </c>
      <c r="CH728" s="16">
        <v>0</v>
      </c>
      <c r="CI728" s="16">
        <v>5574.9</v>
      </c>
      <c r="CJ728" s="16">
        <v>55130.3</v>
      </c>
      <c r="CK728" s="16">
        <v>58000</v>
      </c>
      <c r="CL728" s="16">
        <v>2869.7</v>
      </c>
      <c r="CM728" s="16">
        <v>4.95</v>
      </c>
    </row>
    <row r="729" spans="1:91" ht="15" thickBot="1" x14ac:dyDescent="0.35">
      <c r="A729" s="15" t="s">
        <v>196</v>
      </c>
      <c r="B729" s="16">
        <v>0</v>
      </c>
      <c r="C729" s="16">
        <v>6566.4</v>
      </c>
      <c r="D729" s="16">
        <v>0</v>
      </c>
      <c r="E729" s="16">
        <v>0</v>
      </c>
      <c r="F729" s="16">
        <v>7504.5</v>
      </c>
      <c r="G729" s="16">
        <v>0</v>
      </c>
      <c r="H729" s="16">
        <v>938.1</v>
      </c>
      <c r="I729" s="16">
        <v>0</v>
      </c>
      <c r="J729" s="16">
        <v>0</v>
      </c>
      <c r="K729" s="16">
        <v>0</v>
      </c>
      <c r="L729" s="16">
        <v>16885.099999999999</v>
      </c>
      <c r="M729" s="16">
        <v>0</v>
      </c>
      <c r="N729" s="16">
        <v>0</v>
      </c>
      <c r="O729" s="16">
        <v>0</v>
      </c>
      <c r="P729" s="16">
        <v>0</v>
      </c>
      <c r="Q729" s="16">
        <v>0</v>
      </c>
      <c r="R729" s="16">
        <v>0</v>
      </c>
      <c r="S729" s="16">
        <v>0</v>
      </c>
      <c r="T729" s="16">
        <v>19699.3</v>
      </c>
      <c r="U729" s="16">
        <v>0</v>
      </c>
      <c r="V729" s="16">
        <v>0</v>
      </c>
      <c r="W729" s="16">
        <v>0</v>
      </c>
      <c r="X729" s="16">
        <v>0</v>
      </c>
      <c r="Y729" s="16">
        <v>938.1</v>
      </c>
      <c r="Z729" s="16">
        <v>0</v>
      </c>
      <c r="AA729" s="16">
        <v>3752.3</v>
      </c>
      <c r="AB729" s="16">
        <v>56283.8</v>
      </c>
      <c r="AC729" s="16">
        <v>55000</v>
      </c>
      <c r="AD729" s="16">
        <v>-1283.8</v>
      </c>
      <c r="AE729" s="16">
        <v>-2.33</v>
      </c>
      <c r="BI729" s="15" t="s">
        <v>196</v>
      </c>
      <c r="BJ729" s="16">
        <v>1548.9</v>
      </c>
      <c r="BK729" s="16">
        <v>2478</v>
      </c>
      <c r="BL729" s="16">
        <v>0</v>
      </c>
      <c r="BM729" s="16">
        <v>2787.5</v>
      </c>
      <c r="BN729" s="16">
        <v>0</v>
      </c>
      <c r="BO729" s="16">
        <v>0</v>
      </c>
      <c r="BP729" s="16">
        <v>1548.9</v>
      </c>
      <c r="BQ729" s="16">
        <v>2167.6999999999998</v>
      </c>
      <c r="BR729" s="16">
        <v>0</v>
      </c>
      <c r="BS729" s="16">
        <v>8362.4</v>
      </c>
      <c r="BT729" s="16">
        <v>309.39999999999998</v>
      </c>
      <c r="BU729" s="16">
        <v>0</v>
      </c>
      <c r="BV729" s="16">
        <v>0</v>
      </c>
      <c r="BW729" s="16">
        <v>0</v>
      </c>
      <c r="BX729" s="16">
        <v>929.2</v>
      </c>
      <c r="BY729" s="16">
        <v>0</v>
      </c>
      <c r="BZ729" s="16">
        <v>0</v>
      </c>
      <c r="CA729" s="16">
        <v>0</v>
      </c>
      <c r="CB729" s="16">
        <v>0</v>
      </c>
      <c r="CC729" s="16">
        <v>7123.8</v>
      </c>
      <c r="CD729" s="16">
        <v>15486.2</v>
      </c>
      <c r="CE729" s="16">
        <v>0</v>
      </c>
      <c r="CF729" s="16">
        <v>0</v>
      </c>
      <c r="CG729" s="16">
        <v>6813.5</v>
      </c>
      <c r="CH729" s="16">
        <v>0</v>
      </c>
      <c r="CI729" s="16">
        <v>5574.9</v>
      </c>
      <c r="CJ729" s="16">
        <v>55130.3</v>
      </c>
      <c r="CK729" s="16">
        <v>55000</v>
      </c>
      <c r="CL729" s="16">
        <v>-130.30000000000001</v>
      </c>
      <c r="CM729" s="16">
        <v>-0.24</v>
      </c>
    </row>
    <row r="730" spans="1:91" ht="15" thickBot="1" x14ac:dyDescent="0.35">
      <c r="A730" s="15" t="s">
        <v>197</v>
      </c>
      <c r="B730" s="16">
        <v>0</v>
      </c>
      <c r="C730" s="16">
        <v>6566.4</v>
      </c>
      <c r="D730" s="16">
        <v>0</v>
      </c>
      <c r="E730" s="16">
        <v>0</v>
      </c>
      <c r="F730" s="16">
        <v>7504.5</v>
      </c>
      <c r="G730" s="16">
        <v>0</v>
      </c>
      <c r="H730" s="16">
        <v>938.1</v>
      </c>
      <c r="I730" s="16">
        <v>0</v>
      </c>
      <c r="J730" s="16">
        <v>0</v>
      </c>
      <c r="K730" s="16">
        <v>0</v>
      </c>
      <c r="L730" s="16">
        <v>17823.2</v>
      </c>
      <c r="M730" s="16">
        <v>0</v>
      </c>
      <c r="N730" s="16">
        <v>0</v>
      </c>
      <c r="O730" s="16">
        <v>0</v>
      </c>
      <c r="P730" s="16">
        <v>0</v>
      </c>
      <c r="Q730" s="16">
        <v>0</v>
      </c>
      <c r="R730" s="16">
        <v>0</v>
      </c>
      <c r="S730" s="16">
        <v>0</v>
      </c>
      <c r="T730" s="16">
        <v>19699.3</v>
      </c>
      <c r="U730" s="16">
        <v>0</v>
      </c>
      <c r="V730" s="16">
        <v>0</v>
      </c>
      <c r="W730" s="16">
        <v>0</v>
      </c>
      <c r="X730" s="16">
        <v>0</v>
      </c>
      <c r="Y730" s="16">
        <v>938.1</v>
      </c>
      <c r="Z730" s="16">
        <v>0</v>
      </c>
      <c r="AA730" s="16">
        <v>3752.3</v>
      </c>
      <c r="AB730" s="16">
        <v>57221.8</v>
      </c>
      <c r="AC730" s="16">
        <v>61000</v>
      </c>
      <c r="AD730" s="16">
        <v>3778.2</v>
      </c>
      <c r="AE730" s="16">
        <v>6.19</v>
      </c>
      <c r="BI730" s="15" t="s">
        <v>197</v>
      </c>
      <c r="BJ730" s="16">
        <v>1548.9</v>
      </c>
      <c r="BK730" s="16">
        <v>4645.8</v>
      </c>
      <c r="BL730" s="16">
        <v>0</v>
      </c>
      <c r="BM730" s="16">
        <v>2787.5</v>
      </c>
      <c r="BN730" s="16">
        <v>0</v>
      </c>
      <c r="BO730" s="16">
        <v>0</v>
      </c>
      <c r="BP730" s="16">
        <v>1548.9</v>
      </c>
      <c r="BQ730" s="16">
        <v>3716.6</v>
      </c>
      <c r="BR730" s="16">
        <v>0</v>
      </c>
      <c r="BS730" s="16">
        <v>8362.4</v>
      </c>
      <c r="BT730" s="16">
        <v>309.39999999999998</v>
      </c>
      <c r="BU730" s="16">
        <v>2167.6999999999998</v>
      </c>
      <c r="BV730" s="16">
        <v>0</v>
      </c>
      <c r="BW730" s="16">
        <v>3407.2</v>
      </c>
      <c r="BX730" s="16">
        <v>929.2</v>
      </c>
      <c r="BY730" s="16">
        <v>0</v>
      </c>
      <c r="BZ730" s="16">
        <v>0</v>
      </c>
      <c r="CA730" s="16">
        <v>0</v>
      </c>
      <c r="CB730" s="16">
        <v>0</v>
      </c>
      <c r="CC730" s="16">
        <v>7123.8</v>
      </c>
      <c r="CD730" s="16">
        <v>15486.2</v>
      </c>
      <c r="CE730" s="16">
        <v>0</v>
      </c>
      <c r="CF730" s="16">
        <v>0</v>
      </c>
      <c r="CG730" s="16">
        <v>6813.5</v>
      </c>
      <c r="CH730" s="16">
        <v>0</v>
      </c>
      <c r="CI730" s="16">
        <v>5574.9</v>
      </c>
      <c r="CJ730" s="16">
        <v>64421.9</v>
      </c>
      <c r="CK730" s="16">
        <v>61000</v>
      </c>
      <c r="CL730" s="16">
        <v>-3421.9</v>
      </c>
      <c r="CM730" s="16">
        <v>-5.61</v>
      </c>
    </row>
    <row r="731" spans="1:91" ht="15" thickBot="1" x14ac:dyDescent="0.35">
      <c r="A731" s="15" t="s">
        <v>198</v>
      </c>
      <c r="B731" s="16">
        <v>0</v>
      </c>
      <c r="C731" s="16">
        <v>6566.4</v>
      </c>
      <c r="D731" s="16">
        <v>0</v>
      </c>
      <c r="E731" s="16">
        <v>0</v>
      </c>
      <c r="F731" s="16">
        <v>7504.5</v>
      </c>
      <c r="G731" s="16">
        <v>0</v>
      </c>
      <c r="H731" s="16">
        <v>938.1</v>
      </c>
      <c r="I731" s="16">
        <v>0</v>
      </c>
      <c r="J731" s="16">
        <v>0</v>
      </c>
      <c r="K731" s="16">
        <v>0</v>
      </c>
      <c r="L731" s="16">
        <v>16885.099999999999</v>
      </c>
      <c r="M731" s="16">
        <v>0</v>
      </c>
      <c r="N731" s="16">
        <v>0</v>
      </c>
      <c r="O731" s="16">
        <v>0</v>
      </c>
      <c r="P731" s="16">
        <v>0</v>
      </c>
      <c r="Q731" s="16">
        <v>0</v>
      </c>
      <c r="R731" s="16">
        <v>0</v>
      </c>
      <c r="S731" s="16">
        <v>0</v>
      </c>
      <c r="T731" s="16">
        <v>19699.3</v>
      </c>
      <c r="U731" s="16">
        <v>0</v>
      </c>
      <c r="V731" s="16">
        <v>0</v>
      </c>
      <c r="W731" s="16">
        <v>0</v>
      </c>
      <c r="X731" s="16">
        <v>0</v>
      </c>
      <c r="Y731" s="16">
        <v>938.1</v>
      </c>
      <c r="Z731" s="16">
        <v>0</v>
      </c>
      <c r="AA731" s="16">
        <v>3752.3</v>
      </c>
      <c r="AB731" s="16">
        <v>56283.8</v>
      </c>
      <c r="AC731" s="16">
        <v>52000</v>
      </c>
      <c r="AD731" s="16">
        <v>-4283.8</v>
      </c>
      <c r="AE731" s="16">
        <v>-8.24</v>
      </c>
      <c r="BI731" s="15" t="s">
        <v>198</v>
      </c>
      <c r="BJ731" s="16">
        <v>1548.9</v>
      </c>
      <c r="BK731" s="16">
        <v>2478</v>
      </c>
      <c r="BL731" s="16">
        <v>0</v>
      </c>
      <c r="BM731" s="16">
        <v>2787.5</v>
      </c>
      <c r="BN731" s="16">
        <v>0</v>
      </c>
      <c r="BO731" s="16">
        <v>0</v>
      </c>
      <c r="BP731" s="16">
        <v>1548.9</v>
      </c>
      <c r="BQ731" s="16">
        <v>2167.6999999999998</v>
      </c>
      <c r="BR731" s="16">
        <v>0</v>
      </c>
      <c r="BS731" s="16">
        <v>8362.4</v>
      </c>
      <c r="BT731" s="16">
        <v>309.39999999999998</v>
      </c>
      <c r="BU731" s="16">
        <v>0</v>
      </c>
      <c r="BV731" s="16">
        <v>0</v>
      </c>
      <c r="BW731" s="16">
        <v>0</v>
      </c>
      <c r="BX731" s="16">
        <v>929.2</v>
      </c>
      <c r="BY731" s="16">
        <v>0</v>
      </c>
      <c r="BZ731" s="16">
        <v>0</v>
      </c>
      <c r="CA731" s="16">
        <v>0</v>
      </c>
      <c r="CB731" s="16">
        <v>0</v>
      </c>
      <c r="CC731" s="16">
        <v>7123.8</v>
      </c>
      <c r="CD731" s="16">
        <v>15486.2</v>
      </c>
      <c r="CE731" s="16">
        <v>0</v>
      </c>
      <c r="CF731" s="16">
        <v>0</v>
      </c>
      <c r="CG731" s="16">
        <v>6813.5</v>
      </c>
      <c r="CH731" s="16">
        <v>0</v>
      </c>
      <c r="CI731" s="16">
        <v>5574.9</v>
      </c>
      <c r="CJ731" s="16">
        <v>55130.3</v>
      </c>
      <c r="CK731" s="16">
        <v>52000</v>
      </c>
      <c r="CL731" s="16">
        <v>-3130.3</v>
      </c>
      <c r="CM731" s="16">
        <v>-6.02</v>
      </c>
    </row>
    <row r="732" spans="1:91" ht="15" thickBot="1" x14ac:dyDescent="0.35">
      <c r="A732" s="15" t="s">
        <v>199</v>
      </c>
      <c r="B732" s="16">
        <v>0</v>
      </c>
      <c r="C732" s="16">
        <v>6566.4</v>
      </c>
      <c r="D732" s="16">
        <v>0</v>
      </c>
      <c r="E732" s="16">
        <v>0</v>
      </c>
      <c r="F732" s="16">
        <v>7504.5</v>
      </c>
      <c r="G732" s="16">
        <v>0</v>
      </c>
      <c r="H732" s="16">
        <v>938.1</v>
      </c>
      <c r="I732" s="16">
        <v>0</v>
      </c>
      <c r="J732" s="16">
        <v>0</v>
      </c>
      <c r="K732" s="16">
        <v>0</v>
      </c>
      <c r="L732" s="16">
        <v>16885.099999999999</v>
      </c>
      <c r="M732" s="16">
        <v>0</v>
      </c>
      <c r="N732" s="16">
        <v>0</v>
      </c>
      <c r="O732" s="16">
        <v>0</v>
      </c>
      <c r="P732" s="16">
        <v>0</v>
      </c>
      <c r="Q732" s="16">
        <v>0</v>
      </c>
      <c r="R732" s="16">
        <v>0</v>
      </c>
      <c r="S732" s="16">
        <v>0</v>
      </c>
      <c r="T732" s="16">
        <v>19699.3</v>
      </c>
      <c r="U732" s="16">
        <v>0</v>
      </c>
      <c r="V732" s="16">
        <v>2814.2</v>
      </c>
      <c r="W732" s="16">
        <v>0</v>
      </c>
      <c r="X732" s="16">
        <v>0</v>
      </c>
      <c r="Y732" s="16">
        <v>938.1</v>
      </c>
      <c r="Z732" s="16">
        <v>0</v>
      </c>
      <c r="AA732" s="16">
        <v>3752.3</v>
      </c>
      <c r="AB732" s="16">
        <v>59098</v>
      </c>
      <c r="AC732" s="16">
        <v>60000</v>
      </c>
      <c r="AD732" s="16">
        <v>902</v>
      </c>
      <c r="AE732" s="16">
        <v>1.5</v>
      </c>
      <c r="BI732" s="15" t="s">
        <v>199</v>
      </c>
      <c r="BJ732" s="16">
        <v>1548.9</v>
      </c>
      <c r="BK732" s="16">
        <v>2478</v>
      </c>
      <c r="BL732" s="16">
        <v>0</v>
      </c>
      <c r="BM732" s="16">
        <v>2787.5</v>
      </c>
      <c r="BN732" s="16">
        <v>0</v>
      </c>
      <c r="BO732" s="16">
        <v>0</v>
      </c>
      <c r="BP732" s="16">
        <v>1548.9</v>
      </c>
      <c r="BQ732" s="16">
        <v>2167.6999999999998</v>
      </c>
      <c r="BR732" s="16">
        <v>0</v>
      </c>
      <c r="BS732" s="16">
        <v>8362.4</v>
      </c>
      <c r="BT732" s="16">
        <v>309.39999999999998</v>
      </c>
      <c r="BU732" s="16">
        <v>0</v>
      </c>
      <c r="BV732" s="16">
        <v>0</v>
      </c>
      <c r="BW732" s="16">
        <v>3407.2</v>
      </c>
      <c r="BX732" s="16">
        <v>929.2</v>
      </c>
      <c r="BY732" s="16">
        <v>0</v>
      </c>
      <c r="BZ732" s="16">
        <v>0</v>
      </c>
      <c r="CA732" s="16">
        <v>0</v>
      </c>
      <c r="CB732" s="16">
        <v>0</v>
      </c>
      <c r="CC732" s="16">
        <v>7123.8</v>
      </c>
      <c r="CD732" s="16">
        <v>15486.2</v>
      </c>
      <c r="CE732" s="16">
        <v>0</v>
      </c>
      <c r="CF732" s="16">
        <v>0</v>
      </c>
      <c r="CG732" s="16">
        <v>6813.5</v>
      </c>
      <c r="CH732" s="16">
        <v>0</v>
      </c>
      <c r="CI732" s="16">
        <v>5574.9</v>
      </c>
      <c r="CJ732" s="16">
        <v>58537.5</v>
      </c>
      <c r="CK732" s="16">
        <v>60000</v>
      </c>
      <c r="CL732" s="16">
        <v>1462.5</v>
      </c>
      <c r="CM732" s="16">
        <v>2.44</v>
      </c>
    </row>
    <row r="733" spans="1:91" ht="15" thickBot="1" x14ac:dyDescent="0.35">
      <c r="A733" s="15" t="s">
        <v>200</v>
      </c>
      <c r="B733" s="16">
        <v>0</v>
      </c>
      <c r="C733" s="16">
        <v>6566.4</v>
      </c>
      <c r="D733" s="16">
        <v>0</v>
      </c>
      <c r="E733" s="16">
        <v>0</v>
      </c>
      <c r="F733" s="16">
        <v>7504.5</v>
      </c>
      <c r="G733" s="16">
        <v>0</v>
      </c>
      <c r="H733" s="16">
        <v>938.1</v>
      </c>
      <c r="I733" s="16">
        <v>0</v>
      </c>
      <c r="J733" s="16">
        <v>0</v>
      </c>
      <c r="K733" s="16">
        <v>0</v>
      </c>
      <c r="L733" s="16">
        <v>16885.099999999999</v>
      </c>
      <c r="M733" s="16">
        <v>2814.2</v>
      </c>
      <c r="N733" s="16">
        <v>0</v>
      </c>
      <c r="O733" s="16">
        <v>0</v>
      </c>
      <c r="P733" s="16">
        <v>0</v>
      </c>
      <c r="Q733" s="16">
        <v>0</v>
      </c>
      <c r="R733" s="16">
        <v>0</v>
      </c>
      <c r="S733" s="16">
        <v>0</v>
      </c>
      <c r="T733" s="16">
        <v>19699.3</v>
      </c>
      <c r="U733" s="16">
        <v>0</v>
      </c>
      <c r="V733" s="16">
        <v>0</v>
      </c>
      <c r="W733" s="16">
        <v>0</v>
      </c>
      <c r="X733" s="16">
        <v>0</v>
      </c>
      <c r="Y733" s="16">
        <v>938.1</v>
      </c>
      <c r="Z733" s="16">
        <v>0</v>
      </c>
      <c r="AA733" s="16">
        <v>3752.3</v>
      </c>
      <c r="AB733" s="16">
        <v>59098</v>
      </c>
      <c r="AC733" s="16">
        <v>63000</v>
      </c>
      <c r="AD733" s="16">
        <v>3902</v>
      </c>
      <c r="AE733" s="16">
        <v>6.19</v>
      </c>
      <c r="BI733" s="15" t="s">
        <v>200</v>
      </c>
      <c r="BJ733" s="16">
        <v>1548.9</v>
      </c>
      <c r="BK733" s="16">
        <v>2478</v>
      </c>
      <c r="BL733" s="16">
        <v>0</v>
      </c>
      <c r="BM733" s="16">
        <v>2787.5</v>
      </c>
      <c r="BN733" s="16">
        <v>0</v>
      </c>
      <c r="BO733" s="16">
        <v>0</v>
      </c>
      <c r="BP733" s="16">
        <v>1548.9</v>
      </c>
      <c r="BQ733" s="16">
        <v>2167.6999999999998</v>
      </c>
      <c r="BR733" s="16">
        <v>0</v>
      </c>
      <c r="BS733" s="16">
        <v>8362.4</v>
      </c>
      <c r="BT733" s="16">
        <v>309.39999999999998</v>
      </c>
      <c r="BU733" s="16">
        <v>0</v>
      </c>
      <c r="BV733" s="16">
        <v>0</v>
      </c>
      <c r="BW733" s="16">
        <v>3407.2</v>
      </c>
      <c r="BX733" s="16">
        <v>929.2</v>
      </c>
      <c r="BY733" s="16">
        <v>0</v>
      </c>
      <c r="BZ733" s="16">
        <v>0</v>
      </c>
      <c r="CA733" s="16">
        <v>0</v>
      </c>
      <c r="CB733" s="16">
        <v>0</v>
      </c>
      <c r="CC733" s="16">
        <v>7123.8</v>
      </c>
      <c r="CD733" s="16">
        <v>15486.2</v>
      </c>
      <c r="CE733" s="16">
        <v>0</v>
      </c>
      <c r="CF733" s="16">
        <v>0</v>
      </c>
      <c r="CG733" s="16">
        <v>6813.5</v>
      </c>
      <c r="CH733" s="16">
        <v>0</v>
      </c>
      <c r="CI733" s="16">
        <v>5574.9</v>
      </c>
      <c r="CJ733" s="16">
        <v>58537.5</v>
      </c>
      <c r="CK733" s="16">
        <v>63000</v>
      </c>
      <c r="CL733" s="16">
        <v>4462.5</v>
      </c>
      <c r="CM733" s="16">
        <v>7.08</v>
      </c>
    </row>
    <row r="734" spans="1:91" ht="15" thickBot="1" x14ac:dyDescent="0.35">
      <c r="A734" s="15" t="s">
        <v>201</v>
      </c>
      <c r="B734" s="16">
        <v>0</v>
      </c>
      <c r="C734" s="16">
        <v>6566.4</v>
      </c>
      <c r="D734" s="16">
        <v>0</v>
      </c>
      <c r="E734" s="16">
        <v>0</v>
      </c>
      <c r="F734" s="16">
        <v>7504.5</v>
      </c>
      <c r="G734" s="16">
        <v>0</v>
      </c>
      <c r="H734" s="16">
        <v>938.1</v>
      </c>
      <c r="I734" s="16">
        <v>0</v>
      </c>
      <c r="J734" s="16">
        <v>0</v>
      </c>
      <c r="K734" s="16">
        <v>0</v>
      </c>
      <c r="L734" s="16">
        <v>16885.099999999999</v>
      </c>
      <c r="M734" s="16">
        <v>0</v>
      </c>
      <c r="N734" s="16">
        <v>0</v>
      </c>
      <c r="O734" s="16">
        <v>0</v>
      </c>
      <c r="P734" s="16">
        <v>0</v>
      </c>
      <c r="Q734" s="16">
        <v>0</v>
      </c>
      <c r="R734" s="16">
        <v>0</v>
      </c>
      <c r="S734" s="16">
        <v>0</v>
      </c>
      <c r="T734" s="16">
        <v>19699.3</v>
      </c>
      <c r="U734" s="16">
        <v>0</v>
      </c>
      <c r="V734" s="16">
        <v>0</v>
      </c>
      <c r="W734" s="16">
        <v>0</v>
      </c>
      <c r="X734" s="16">
        <v>0</v>
      </c>
      <c r="Y734" s="16">
        <v>938.1</v>
      </c>
      <c r="Z734" s="16">
        <v>0</v>
      </c>
      <c r="AA734" s="16">
        <v>3752.3</v>
      </c>
      <c r="AB734" s="16">
        <v>56283.8</v>
      </c>
      <c r="AC734" s="16">
        <v>54000</v>
      </c>
      <c r="AD734" s="16">
        <v>-2283.8000000000002</v>
      </c>
      <c r="AE734" s="16">
        <v>-4.2300000000000004</v>
      </c>
      <c r="BI734" s="15" t="s">
        <v>201</v>
      </c>
      <c r="BJ734" s="16">
        <v>1548.9</v>
      </c>
      <c r="BK734" s="16">
        <v>2478</v>
      </c>
      <c r="BL734" s="16">
        <v>0</v>
      </c>
      <c r="BM734" s="16">
        <v>2787.5</v>
      </c>
      <c r="BN734" s="16">
        <v>0</v>
      </c>
      <c r="BO734" s="16">
        <v>0</v>
      </c>
      <c r="BP734" s="16">
        <v>1548.9</v>
      </c>
      <c r="BQ734" s="16">
        <v>2167.6999999999998</v>
      </c>
      <c r="BR734" s="16">
        <v>0</v>
      </c>
      <c r="BS734" s="16">
        <v>8362.4</v>
      </c>
      <c r="BT734" s="16">
        <v>309.39999999999998</v>
      </c>
      <c r="BU734" s="16">
        <v>0</v>
      </c>
      <c r="BV734" s="16">
        <v>0</v>
      </c>
      <c r="BW734" s="16">
        <v>3407.2</v>
      </c>
      <c r="BX734" s="16">
        <v>929.2</v>
      </c>
      <c r="BY734" s="16">
        <v>0</v>
      </c>
      <c r="BZ734" s="16">
        <v>0</v>
      </c>
      <c r="CA734" s="16">
        <v>0</v>
      </c>
      <c r="CB734" s="16">
        <v>0</v>
      </c>
      <c r="CC734" s="16">
        <v>7123.8</v>
      </c>
      <c r="CD734" s="16">
        <v>15486.2</v>
      </c>
      <c r="CE734" s="16">
        <v>0</v>
      </c>
      <c r="CF734" s="16">
        <v>0</v>
      </c>
      <c r="CG734" s="16">
        <v>6813.5</v>
      </c>
      <c r="CH734" s="16">
        <v>0</v>
      </c>
      <c r="CI734" s="16">
        <v>5574.9</v>
      </c>
      <c r="CJ734" s="16">
        <v>58537.5</v>
      </c>
      <c r="CK734" s="16">
        <v>54000</v>
      </c>
      <c r="CL734" s="16">
        <v>-4537.5</v>
      </c>
      <c r="CM734" s="16">
        <v>-8.4</v>
      </c>
    </row>
    <row r="735" spans="1:91" ht="15" thickBot="1" x14ac:dyDescent="0.35">
      <c r="A735" s="15" t="s">
        <v>202</v>
      </c>
      <c r="B735" s="16">
        <v>0</v>
      </c>
      <c r="C735" s="16">
        <v>6566.4</v>
      </c>
      <c r="D735" s="16">
        <v>0</v>
      </c>
      <c r="E735" s="16">
        <v>0</v>
      </c>
      <c r="F735" s="16">
        <v>7504.5</v>
      </c>
      <c r="G735" s="16">
        <v>0</v>
      </c>
      <c r="H735" s="16">
        <v>938.1</v>
      </c>
      <c r="I735" s="16">
        <v>0</v>
      </c>
      <c r="J735" s="16">
        <v>0</v>
      </c>
      <c r="K735" s="16">
        <v>0</v>
      </c>
      <c r="L735" s="16">
        <v>16885.099999999999</v>
      </c>
      <c r="M735" s="16">
        <v>0</v>
      </c>
      <c r="N735" s="16">
        <v>0</v>
      </c>
      <c r="O735" s="16">
        <v>0</v>
      </c>
      <c r="P735" s="16">
        <v>0</v>
      </c>
      <c r="Q735" s="16">
        <v>0</v>
      </c>
      <c r="R735" s="16">
        <v>0</v>
      </c>
      <c r="S735" s="16">
        <v>0</v>
      </c>
      <c r="T735" s="16">
        <v>19699.3</v>
      </c>
      <c r="U735" s="16">
        <v>0</v>
      </c>
      <c r="V735" s="16">
        <v>2814.2</v>
      </c>
      <c r="W735" s="16">
        <v>0</v>
      </c>
      <c r="X735" s="16">
        <v>0</v>
      </c>
      <c r="Y735" s="16">
        <v>938.1</v>
      </c>
      <c r="Z735" s="16">
        <v>0</v>
      </c>
      <c r="AA735" s="16">
        <v>3752.3</v>
      </c>
      <c r="AB735" s="16">
        <v>59098</v>
      </c>
      <c r="AC735" s="16">
        <v>63000</v>
      </c>
      <c r="AD735" s="16">
        <v>3902</v>
      </c>
      <c r="AE735" s="16">
        <v>6.19</v>
      </c>
      <c r="BI735" s="15" t="s">
        <v>202</v>
      </c>
      <c r="BJ735" s="16">
        <v>1548.9</v>
      </c>
      <c r="BK735" s="16">
        <v>2478</v>
      </c>
      <c r="BL735" s="16">
        <v>0</v>
      </c>
      <c r="BM735" s="16">
        <v>2787.5</v>
      </c>
      <c r="BN735" s="16">
        <v>0</v>
      </c>
      <c r="BO735" s="16">
        <v>0</v>
      </c>
      <c r="BP735" s="16">
        <v>1548.9</v>
      </c>
      <c r="BQ735" s="16">
        <v>2167.6999999999998</v>
      </c>
      <c r="BR735" s="16">
        <v>0</v>
      </c>
      <c r="BS735" s="16">
        <v>8362.4</v>
      </c>
      <c r="BT735" s="16">
        <v>309.39999999999998</v>
      </c>
      <c r="BU735" s="16">
        <v>0</v>
      </c>
      <c r="BV735" s="16">
        <v>0</v>
      </c>
      <c r="BW735" s="16">
        <v>3407.2</v>
      </c>
      <c r="BX735" s="16">
        <v>929.2</v>
      </c>
      <c r="BY735" s="16">
        <v>0</v>
      </c>
      <c r="BZ735" s="16">
        <v>0</v>
      </c>
      <c r="CA735" s="16">
        <v>0</v>
      </c>
      <c r="CB735" s="16">
        <v>0</v>
      </c>
      <c r="CC735" s="16">
        <v>7123.8</v>
      </c>
      <c r="CD735" s="16">
        <v>15486.2</v>
      </c>
      <c r="CE735" s="16">
        <v>0</v>
      </c>
      <c r="CF735" s="16">
        <v>0</v>
      </c>
      <c r="CG735" s="16">
        <v>6813.5</v>
      </c>
      <c r="CH735" s="16">
        <v>0</v>
      </c>
      <c r="CI735" s="16">
        <v>5574.9</v>
      </c>
      <c r="CJ735" s="16">
        <v>58537.5</v>
      </c>
      <c r="CK735" s="16">
        <v>63000</v>
      </c>
      <c r="CL735" s="16">
        <v>4462.5</v>
      </c>
      <c r="CM735" s="16">
        <v>7.08</v>
      </c>
    </row>
    <row r="736" spans="1:91" ht="15" thickBot="1" x14ac:dyDescent="0.35">
      <c r="A736" s="15" t="s">
        <v>203</v>
      </c>
      <c r="B736" s="16">
        <v>0</v>
      </c>
      <c r="C736" s="16">
        <v>6566.4</v>
      </c>
      <c r="D736" s="16">
        <v>0</v>
      </c>
      <c r="E736" s="16">
        <v>0</v>
      </c>
      <c r="F736" s="16">
        <v>7504.5</v>
      </c>
      <c r="G736" s="16">
        <v>0</v>
      </c>
      <c r="H736" s="16">
        <v>938.1</v>
      </c>
      <c r="I736" s="16">
        <v>0</v>
      </c>
      <c r="J736" s="16">
        <v>0</v>
      </c>
      <c r="K736" s="16">
        <v>0</v>
      </c>
      <c r="L736" s="16">
        <v>16885.099999999999</v>
      </c>
      <c r="M736" s="16">
        <v>0</v>
      </c>
      <c r="N736" s="16">
        <v>0</v>
      </c>
      <c r="O736" s="16">
        <v>0</v>
      </c>
      <c r="P736" s="16">
        <v>0</v>
      </c>
      <c r="Q736" s="16">
        <v>0</v>
      </c>
      <c r="R736" s="16">
        <v>0</v>
      </c>
      <c r="S736" s="16">
        <v>0</v>
      </c>
      <c r="T736" s="16">
        <v>19699.3</v>
      </c>
      <c r="U736" s="16">
        <v>0</v>
      </c>
      <c r="V736" s="16">
        <v>2814.2</v>
      </c>
      <c r="W736" s="16">
        <v>0</v>
      </c>
      <c r="X736" s="16">
        <v>0</v>
      </c>
      <c r="Y736" s="16">
        <v>938.1</v>
      </c>
      <c r="Z736" s="16">
        <v>0</v>
      </c>
      <c r="AA736" s="16">
        <v>3752.3</v>
      </c>
      <c r="AB736" s="16">
        <v>59098</v>
      </c>
      <c r="AC736" s="16">
        <v>55000</v>
      </c>
      <c r="AD736" s="16">
        <v>-4098</v>
      </c>
      <c r="AE736" s="16">
        <v>-7.45</v>
      </c>
      <c r="BI736" s="15" t="s">
        <v>203</v>
      </c>
      <c r="BJ736" s="16">
        <v>1548.9</v>
      </c>
      <c r="BK736" s="16">
        <v>2478</v>
      </c>
      <c r="BL736" s="16">
        <v>0</v>
      </c>
      <c r="BM736" s="16">
        <v>2787.5</v>
      </c>
      <c r="BN736" s="16">
        <v>0</v>
      </c>
      <c r="BO736" s="16">
        <v>0</v>
      </c>
      <c r="BP736" s="16">
        <v>1548.9</v>
      </c>
      <c r="BQ736" s="16">
        <v>2167.6999999999998</v>
      </c>
      <c r="BR736" s="16">
        <v>0</v>
      </c>
      <c r="BS736" s="16">
        <v>8362.4</v>
      </c>
      <c r="BT736" s="16">
        <v>309.39999999999998</v>
      </c>
      <c r="BU736" s="16">
        <v>0</v>
      </c>
      <c r="BV736" s="16">
        <v>0</v>
      </c>
      <c r="BW736" s="16">
        <v>3407.2</v>
      </c>
      <c r="BX736" s="16">
        <v>1238.5999999999999</v>
      </c>
      <c r="BY736" s="16">
        <v>0</v>
      </c>
      <c r="BZ736" s="16">
        <v>0</v>
      </c>
      <c r="CA736" s="16">
        <v>0</v>
      </c>
      <c r="CB736" s="16">
        <v>0</v>
      </c>
      <c r="CC736" s="16">
        <v>7123.8</v>
      </c>
      <c r="CD736" s="16">
        <v>15486.2</v>
      </c>
      <c r="CE736" s="16">
        <v>0</v>
      </c>
      <c r="CF736" s="16">
        <v>0</v>
      </c>
      <c r="CG736" s="16">
        <v>6813.5</v>
      </c>
      <c r="CH736" s="16">
        <v>0</v>
      </c>
      <c r="CI736" s="16">
        <v>5574.9</v>
      </c>
      <c r="CJ736" s="16">
        <v>58846.9</v>
      </c>
      <c r="CK736" s="16">
        <v>55000</v>
      </c>
      <c r="CL736" s="16">
        <v>-3846.9</v>
      </c>
      <c r="CM736" s="16">
        <v>-6.99</v>
      </c>
    </row>
    <row r="737" spans="1:91" ht="15" thickBot="1" x14ac:dyDescent="0.35">
      <c r="A737" s="15" t="s">
        <v>204</v>
      </c>
      <c r="B737" s="16">
        <v>0</v>
      </c>
      <c r="C737" s="16">
        <v>6566.4</v>
      </c>
      <c r="D737" s="16">
        <v>0</v>
      </c>
      <c r="E737" s="16">
        <v>0</v>
      </c>
      <c r="F737" s="16">
        <v>7504.5</v>
      </c>
      <c r="G737" s="16">
        <v>0</v>
      </c>
      <c r="H737" s="16">
        <v>938.1</v>
      </c>
      <c r="I737" s="16">
        <v>0</v>
      </c>
      <c r="J737" s="16">
        <v>0</v>
      </c>
      <c r="K737" s="16">
        <v>0</v>
      </c>
      <c r="L737" s="16">
        <v>16885.099999999999</v>
      </c>
      <c r="M737" s="16">
        <v>0</v>
      </c>
      <c r="N737" s="16">
        <v>0</v>
      </c>
      <c r="O737" s="16">
        <v>0</v>
      </c>
      <c r="P737" s="16">
        <v>0</v>
      </c>
      <c r="Q737" s="16">
        <v>0</v>
      </c>
      <c r="R737" s="16">
        <v>0</v>
      </c>
      <c r="S737" s="16">
        <v>0</v>
      </c>
      <c r="T737" s="16">
        <v>19699.3</v>
      </c>
      <c r="U737" s="16">
        <v>0</v>
      </c>
      <c r="V737" s="16">
        <v>0</v>
      </c>
      <c r="W737" s="16">
        <v>0</v>
      </c>
      <c r="X737" s="16">
        <v>0</v>
      </c>
      <c r="Y737" s="16">
        <v>938.1</v>
      </c>
      <c r="Z737" s="16">
        <v>0</v>
      </c>
      <c r="AA737" s="16">
        <v>3752.3</v>
      </c>
      <c r="AB737" s="16">
        <v>56283.8</v>
      </c>
      <c r="AC737" s="16">
        <v>56000</v>
      </c>
      <c r="AD737" s="16">
        <v>-283.8</v>
      </c>
      <c r="AE737" s="16">
        <v>-0.51</v>
      </c>
      <c r="BI737" s="15" t="s">
        <v>204</v>
      </c>
      <c r="BJ737" s="16">
        <v>1548.9</v>
      </c>
      <c r="BK737" s="16">
        <v>4645.8</v>
      </c>
      <c r="BL737" s="16">
        <v>0</v>
      </c>
      <c r="BM737" s="16">
        <v>2787.5</v>
      </c>
      <c r="BN737" s="16">
        <v>0</v>
      </c>
      <c r="BO737" s="16">
        <v>0</v>
      </c>
      <c r="BP737" s="16">
        <v>1548.9</v>
      </c>
      <c r="BQ737" s="16">
        <v>2167.6999999999998</v>
      </c>
      <c r="BR737" s="16">
        <v>0</v>
      </c>
      <c r="BS737" s="16">
        <v>8362.4</v>
      </c>
      <c r="BT737" s="16">
        <v>309.39999999999998</v>
      </c>
      <c r="BU737" s="16">
        <v>0</v>
      </c>
      <c r="BV737" s="16">
        <v>0</v>
      </c>
      <c r="BW737" s="16">
        <v>3407.2</v>
      </c>
      <c r="BX737" s="16">
        <v>929.2</v>
      </c>
      <c r="BY737" s="16">
        <v>0</v>
      </c>
      <c r="BZ737" s="16">
        <v>0</v>
      </c>
      <c r="CA737" s="16">
        <v>0</v>
      </c>
      <c r="CB737" s="16">
        <v>0</v>
      </c>
      <c r="CC737" s="16">
        <v>7123.8</v>
      </c>
      <c r="CD737" s="16">
        <v>15486.2</v>
      </c>
      <c r="CE737" s="16">
        <v>0</v>
      </c>
      <c r="CF737" s="16">
        <v>0</v>
      </c>
      <c r="CG737" s="16">
        <v>6813.5</v>
      </c>
      <c r="CH737" s="16">
        <v>0</v>
      </c>
      <c r="CI737" s="16">
        <v>5574.9</v>
      </c>
      <c r="CJ737" s="16">
        <v>60705.2</v>
      </c>
      <c r="CK737" s="16">
        <v>56000</v>
      </c>
      <c r="CL737" s="16">
        <v>-4705.2</v>
      </c>
      <c r="CM737" s="16">
        <v>-8.4</v>
      </c>
    </row>
    <row r="738" spans="1:91" ht="15" thickBot="1" x14ac:dyDescent="0.35">
      <c r="A738" s="15" t="s">
        <v>205</v>
      </c>
      <c r="B738" s="16">
        <v>0</v>
      </c>
      <c r="C738" s="16">
        <v>6566.4</v>
      </c>
      <c r="D738" s="16">
        <v>0</v>
      </c>
      <c r="E738" s="16">
        <v>0</v>
      </c>
      <c r="F738" s="16">
        <v>7504.5</v>
      </c>
      <c r="G738" s="16">
        <v>0</v>
      </c>
      <c r="H738" s="16">
        <v>938.1</v>
      </c>
      <c r="I738" s="16">
        <v>0</v>
      </c>
      <c r="J738" s="16">
        <v>0</v>
      </c>
      <c r="K738" s="16">
        <v>0</v>
      </c>
      <c r="L738" s="16">
        <v>16885.099999999999</v>
      </c>
      <c r="M738" s="16">
        <v>0</v>
      </c>
      <c r="N738" s="16">
        <v>0</v>
      </c>
      <c r="O738" s="16">
        <v>0</v>
      </c>
      <c r="P738" s="16">
        <v>0</v>
      </c>
      <c r="Q738" s="16">
        <v>0</v>
      </c>
      <c r="R738" s="16">
        <v>0</v>
      </c>
      <c r="S738" s="16">
        <v>0</v>
      </c>
      <c r="T738" s="16">
        <v>19699.3</v>
      </c>
      <c r="U738" s="16">
        <v>0</v>
      </c>
      <c r="V738" s="16">
        <v>0</v>
      </c>
      <c r="W738" s="16">
        <v>0</v>
      </c>
      <c r="X738" s="16">
        <v>0</v>
      </c>
      <c r="Y738" s="16">
        <v>938.1</v>
      </c>
      <c r="Z738" s="16">
        <v>0</v>
      </c>
      <c r="AA738" s="16">
        <v>3752.3</v>
      </c>
      <c r="AB738" s="16">
        <v>56283.8</v>
      </c>
      <c r="AC738" s="16">
        <v>53000</v>
      </c>
      <c r="AD738" s="16">
        <v>-3283.8</v>
      </c>
      <c r="AE738" s="16">
        <v>-6.2</v>
      </c>
      <c r="BI738" s="15" t="s">
        <v>205</v>
      </c>
      <c r="BJ738" s="16">
        <v>1548.9</v>
      </c>
      <c r="BK738" s="16">
        <v>4645.8</v>
      </c>
      <c r="BL738" s="16">
        <v>0</v>
      </c>
      <c r="BM738" s="16">
        <v>2787.5</v>
      </c>
      <c r="BN738" s="16">
        <v>0</v>
      </c>
      <c r="BO738" s="16">
        <v>0</v>
      </c>
      <c r="BP738" s="16">
        <v>1548.9</v>
      </c>
      <c r="BQ738" s="16">
        <v>2167.6999999999998</v>
      </c>
      <c r="BR738" s="16">
        <v>0</v>
      </c>
      <c r="BS738" s="16">
        <v>8362.4</v>
      </c>
      <c r="BT738" s="16">
        <v>309.39999999999998</v>
      </c>
      <c r="BU738" s="16">
        <v>0</v>
      </c>
      <c r="BV738" s="16">
        <v>0</v>
      </c>
      <c r="BW738" s="16">
        <v>3407.2</v>
      </c>
      <c r="BX738" s="16">
        <v>1238.5999999999999</v>
      </c>
      <c r="BY738" s="16">
        <v>0</v>
      </c>
      <c r="BZ738" s="16">
        <v>0</v>
      </c>
      <c r="CA738" s="16">
        <v>0</v>
      </c>
      <c r="CB738" s="16">
        <v>0</v>
      </c>
      <c r="CC738" s="16">
        <v>7123.8</v>
      </c>
      <c r="CD738" s="16">
        <v>15486.2</v>
      </c>
      <c r="CE738" s="16">
        <v>0</v>
      </c>
      <c r="CF738" s="16">
        <v>0</v>
      </c>
      <c r="CG738" s="16">
        <v>6813.5</v>
      </c>
      <c r="CH738" s="16">
        <v>0</v>
      </c>
      <c r="CI738" s="16">
        <v>5574.9</v>
      </c>
      <c r="CJ738" s="16">
        <v>61014.7</v>
      </c>
      <c r="CK738" s="16">
        <v>53000</v>
      </c>
      <c r="CL738" s="16">
        <v>-8014.7</v>
      </c>
      <c r="CM738" s="16">
        <v>-15.12</v>
      </c>
    </row>
    <row r="739" spans="1:91" ht="15" thickBot="1" x14ac:dyDescent="0.35">
      <c r="A739" s="15" t="s">
        <v>206</v>
      </c>
      <c r="B739" s="16">
        <v>0</v>
      </c>
      <c r="C739" s="16">
        <v>6566.4</v>
      </c>
      <c r="D739" s="16">
        <v>0</v>
      </c>
      <c r="E739" s="16">
        <v>0</v>
      </c>
      <c r="F739" s="16">
        <v>7504.5</v>
      </c>
      <c r="G739" s="16">
        <v>0</v>
      </c>
      <c r="H739" s="16">
        <v>938.1</v>
      </c>
      <c r="I739" s="16">
        <v>0</v>
      </c>
      <c r="J739" s="16">
        <v>0</v>
      </c>
      <c r="K739" s="16">
        <v>0</v>
      </c>
      <c r="L739" s="16">
        <v>16885.099999999999</v>
      </c>
      <c r="M739" s="16">
        <v>0</v>
      </c>
      <c r="N739" s="16">
        <v>0</v>
      </c>
      <c r="O739" s="16">
        <v>0</v>
      </c>
      <c r="P739" s="16">
        <v>0</v>
      </c>
      <c r="Q739" s="16">
        <v>938.1</v>
      </c>
      <c r="R739" s="16">
        <v>0</v>
      </c>
      <c r="S739" s="16">
        <v>0</v>
      </c>
      <c r="T739" s="16">
        <v>19699.3</v>
      </c>
      <c r="U739" s="16">
        <v>0</v>
      </c>
      <c r="V739" s="16">
        <v>2814.2</v>
      </c>
      <c r="W739" s="16">
        <v>0</v>
      </c>
      <c r="X739" s="16">
        <v>0</v>
      </c>
      <c r="Y739" s="16">
        <v>938.1</v>
      </c>
      <c r="Z739" s="16">
        <v>0</v>
      </c>
      <c r="AA739" s="16">
        <v>3752.3</v>
      </c>
      <c r="AB739" s="16">
        <v>60036</v>
      </c>
      <c r="AC739" s="16">
        <v>57000</v>
      </c>
      <c r="AD739" s="16">
        <v>-3036</v>
      </c>
      <c r="AE739" s="16">
        <v>-5.33</v>
      </c>
      <c r="BI739" s="15" t="s">
        <v>206</v>
      </c>
      <c r="BJ739" s="16">
        <v>1548.9</v>
      </c>
      <c r="BK739" s="16">
        <v>1548.9</v>
      </c>
      <c r="BL739" s="16">
        <v>0</v>
      </c>
      <c r="BM739" s="16">
        <v>2787.5</v>
      </c>
      <c r="BN739" s="16">
        <v>0</v>
      </c>
      <c r="BO739" s="16">
        <v>0</v>
      </c>
      <c r="BP739" s="16">
        <v>1548.9</v>
      </c>
      <c r="BQ739" s="16">
        <v>2167.6999999999998</v>
      </c>
      <c r="BR739" s="16">
        <v>0</v>
      </c>
      <c r="BS739" s="16">
        <v>8362.4</v>
      </c>
      <c r="BT739" s="16">
        <v>309.39999999999998</v>
      </c>
      <c r="BU739" s="16">
        <v>0</v>
      </c>
      <c r="BV739" s="16">
        <v>0</v>
      </c>
      <c r="BW739" s="16">
        <v>0</v>
      </c>
      <c r="BX739" s="16">
        <v>929.2</v>
      </c>
      <c r="BY739" s="16">
        <v>0</v>
      </c>
      <c r="BZ739" s="16">
        <v>0</v>
      </c>
      <c r="CA739" s="16">
        <v>0</v>
      </c>
      <c r="CB739" s="16">
        <v>0</v>
      </c>
      <c r="CC739" s="16">
        <v>7123.8</v>
      </c>
      <c r="CD739" s="16">
        <v>15486.2</v>
      </c>
      <c r="CE739" s="16">
        <v>0</v>
      </c>
      <c r="CF739" s="16">
        <v>0</v>
      </c>
      <c r="CG739" s="16">
        <v>6813.5</v>
      </c>
      <c r="CH739" s="16">
        <v>0</v>
      </c>
      <c r="CI739" s="16">
        <v>5574.9</v>
      </c>
      <c r="CJ739" s="16">
        <v>54201.2</v>
      </c>
      <c r="CK739" s="16">
        <v>57000</v>
      </c>
      <c r="CL739" s="16">
        <v>2798.8</v>
      </c>
      <c r="CM739" s="16">
        <v>4.91</v>
      </c>
    </row>
    <row r="740" spans="1:91" ht="15" thickBot="1" x14ac:dyDescent="0.35">
      <c r="A740" s="15" t="s">
        <v>207</v>
      </c>
      <c r="B740" s="16">
        <v>0</v>
      </c>
      <c r="C740" s="16">
        <v>6566.4</v>
      </c>
      <c r="D740" s="16">
        <v>0</v>
      </c>
      <c r="E740" s="16">
        <v>0</v>
      </c>
      <c r="F740" s="16">
        <v>7504.5</v>
      </c>
      <c r="G740" s="16">
        <v>0</v>
      </c>
      <c r="H740" s="16">
        <v>938.1</v>
      </c>
      <c r="I740" s="16">
        <v>0</v>
      </c>
      <c r="J740" s="16">
        <v>0</v>
      </c>
      <c r="K740" s="16">
        <v>0</v>
      </c>
      <c r="L740" s="16">
        <v>7504.5</v>
      </c>
      <c r="M740" s="16">
        <v>0</v>
      </c>
      <c r="N740" s="16">
        <v>0</v>
      </c>
      <c r="O740" s="16">
        <v>0</v>
      </c>
      <c r="P740" s="16">
        <v>0</v>
      </c>
      <c r="Q740" s="16">
        <v>0</v>
      </c>
      <c r="R740" s="16">
        <v>0</v>
      </c>
      <c r="S740" s="16">
        <v>0</v>
      </c>
      <c r="T740" s="16">
        <v>19699.3</v>
      </c>
      <c r="U740" s="16">
        <v>0</v>
      </c>
      <c r="V740" s="16">
        <v>2814.2</v>
      </c>
      <c r="W740" s="16">
        <v>0</v>
      </c>
      <c r="X740" s="16">
        <v>0</v>
      </c>
      <c r="Y740" s="16">
        <v>938.1</v>
      </c>
      <c r="Z740" s="16">
        <v>0</v>
      </c>
      <c r="AA740" s="16">
        <v>3752.3</v>
      </c>
      <c r="AB740" s="16">
        <v>49717.3</v>
      </c>
      <c r="AC740" s="16">
        <v>50000</v>
      </c>
      <c r="AD740" s="16">
        <v>282.7</v>
      </c>
      <c r="AE740" s="16">
        <v>0.56999999999999995</v>
      </c>
      <c r="BI740" s="15" t="s">
        <v>207</v>
      </c>
      <c r="BJ740" s="16">
        <v>1548.9</v>
      </c>
      <c r="BK740" s="16">
        <v>2478</v>
      </c>
      <c r="BL740" s="16">
        <v>0</v>
      </c>
      <c r="BM740" s="16">
        <v>2787.5</v>
      </c>
      <c r="BN740" s="16">
        <v>0</v>
      </c>
      <c r="BO740" s="16">
        <v>0</v>
      </c>
      <c r="BP740" s="16">
        <v>1548.9</v>
      </c>
      <c r="BQ740" s="16">
        <v>2167.6999999999998</v>
      </c>
      <c r="BR740" s="16">
        <v>0</v>
      </c>
      <c r="BS740" s="16">
        <v>8362.4</v>
      </c>
      <c r="BT740" s="16">
        <v>309.39999999999998</v>
      </c>
      <c r="BU740" s="16">
        <v>0</v>
      </c>
      <c r="BV740" s="16">
        <v>0</v>
      </c>
      <c r="BW740" s="16">
        <v>0</v>
      </c>
      <c r="BX740" s="16">
        <v>1238.5999999999999</v>
      </c>
      <c r="BY740" s="16">
        <v>0</v>
      </c>
      <c r="BZ740" s="16">
        <v>0</v>
      </c>
      <c r="CA740" s="16">
        <v>0</v>
      </c>
      <c r="CB740" s="16">
        <v>0</v>
      </c>
      <c r="CC740" s="16">
        <v>7123.8</v>
      </c>
      <c r="CD740" s="16">
        <v>15486.2</v>
      </c>
      <c r="CE740" s="16">
        <v>0</v>
      </c>
      <c r="CF740" s="16">
        <v>0</v>
      </c>
      <c r="CG740" s="16">
        <v>6813.5</v>
      </c>
      <c r="CH740" s="16">
        <v>0</v>
      </c>
      <c r="CI740" s="16">
        <v>5574.9</v>
      </c>
      <c r="CJ740" s="16">
        <v>55439.7</v>
      </c>
      <c r="CK740" s="16">
        <v>50000</v>
      </c>
      <c r="CL740" s="16">
        <v>-5439.7</v>
      </c>
      <c r="CM740" s="16">
        <v>-10.88</v>
      </c>
    </row>
    <row r="741" spans="1:91" ht="15" thickBot="1" x14ac:dyDescent="0.35">
      <c r="A741" s="15" t="s">
        <v>208</v>
      </c>
      <c r="B741" s="16">
        <v>0</v>
      </c>
      <c r="C741" s="16">
        <v>6566.4</v>
      </c>
      <c r="D741" s="16">
        <v>0</v>
      </c>
      <c r="E741" s="16">
        <v>0</v>
      </c>
      <c r="F741" s="16">
        <v>7504.5</v>
      </c>
      <c r="G741" s="16">
        <v>0</v>
      </c>
      <c r="H741" s="16">
        <v>938.1</v>
      </c>
      <c r="I741" s="16">
        <v>0</v>
      </c>
      <c r="J741" s="16">
        <v>0</v>
      </c>
      <c r="K741" s="16">
        <v>0</v>
      </c>
      <c r="L741" s="16">
        <v>7504.5</v>
      </c>
      <c r="M741" s="16">
        <v>0</v>
      </c>
      <c r="N741" s="16">
        <v>0</v>
      </c>
      <c r="O741" s="16">
        <v>0</v>
      </c>
      <c r="P741" s="16">
        <v>0</v>
      </c>
      <c r="Q741" s="16">
        <v>0</v>
      </c>
      <c r="R741" s="16">
        <v>0</v>
      </c>
      <c r="S741" s="16">
        <v>0</v>
      </c>
      <c r="T741" s="16">
        <v>19699.3</v>
      </c>
      <c r="U741" s="16">
        <v>0</v>
      </c>
      <c r="V741" s="16">
        <v>2814.2</v>
      </c>
      <c r="W741" s="16">
        <v>0</v>
      </c>
      <c r="X741" s="16">
        <v>0</v>
      </c>
      <c r="Y741" s="16">
        <v>938.1</v>
      </c>
      <c r="Z741" s="16">
        <v>0</v>
      </c>
      <c r="AA741" s="16">
        <v>3752.3</v>
      </c>
      <c r="AB741" s="16">
        <v>49717.3</v>
      </c>
      <c r="AC741" s="16">
        <v>53000</v>
      </c>
      <c r="AD741" s="16">
        <v>3282.7</v>
      </c>
      <c r="AE741" s="16">
        <v>6.19</v>
      </c>
      <c r="BI741" s="15" t="s">
        <v>208</v>
      </c>
      <c r="BJ741" s="16">
        <v>1548.9</v>
      </c>
      <c r="BK741" s="16">
        <v>2478</v>
      </c>
      <c r="BL741" s="16">
        <v>0</v>
      </c>
      <c r="BM741" s="16">
        <v>2787.5</v>
      </c>
      <c r="BN741" s="16">
        <v>0</v>
      </c>
      <c r="BO741" s="16">
        <v>0</v>
      </c>
      <c r="BP741" s="16">
        <v>1548.9</v>
      </c>
      <c r="BQ741" s="16">
        <v>3716.6</v>
      </c>
      <c r="BR741" s="16">
        <v>0</v>
      </c>
      <c r="BS741" s="16">
        <v>8362.4</v>
      </c>
      <c r="BT741" s="16">
        <v>309.39999999999998</v>
      </c>
      <c r="BU741" s="16">
        <v>0</v>
      </c>
      <c r="BV741" s="16">
        <v>0</v>
      </c>
      <c r="BW741" s="16">
        <v>3407.2</v>
      </c>
      <c r="BX741" s="16">
        <v>1238.5999999999999</v>
      </c>
      <c r="BY741" s="16">
        <v>0</v>
      </c>
      <c r="BZ741" s="16">
        <v>0</v>
      </c>
      <c r="CA741" s="16">
        <v>0</v>
      </c>
      <c r="CB741" s="16">
        <v>0</v>
      </c>
      <c r="CC741" s="16">
        <v>7123.8</v>
      </c>
      <c r="CD741" s="16">
        <v>15486.2</v>
      </c>
      <c r="CE741" s="16">
        <v>0</v>
      </c>
      <c r="CF741" s="16">
        <v>0</v>
      </c>
      <c r="CG741" s="16">
        <v>6813.5</v>
      </c>
      <c r="CH741" s="16">
        <v>0</v>
      </c>
      <c r="CI741" s="16">
        <v>5574.9</v>
      </c>
      <c r="CJ741" s="16">
        <v>60395.8</v>
      </c>
      <c r="CK741" s="16">
        <v>53000</v>
      </c>
      <c r="CL741" s="16">
        <v>-7395.8</v>
      </c>
      <c r="CM741" s="16">
        <v>-13.95</v>
      </c>
    </row>
    <row r="742" spans="1:91" ht="15" thickBot="1" x14ac:dyDescent="0.35">
      <c r="A742" s="15" t="s">
        <v>209</v>
      </c>
      <c r="B742" s="16">
        <v>0</v>
      </c>
      <c r="C742" s="16">
        <v>6566.4</v>
      </c>
      <c r="D742" s="16">
        <v>0</v>
      </c>
      <c r="E742" s="16">
        <v>0</v>
      </c>
      <c r="F742" s="16">
        <v>7504.5</v>
      </c>
      <c r="G742" s="16">
        <v>0</v>
      </c>
      <c r="H742" s="16">
        <v>0</v>
      </c>
      <c r="I742" s="16">
        <v>0</v>
      </c>
      <c r="J742" s="16">
        <v>0</v>
      </c>
      <c r="K742" s="16">
        <v>0</v>
      </c>
      <c r="L742" s="16">
        <v>7504.5</v>
      </c>
      <c r="M742" s="16">
        <v>0</v>
      </c>
      <c r="N742" s="16">
        <v>0</v>
      </c>
      <c r="O742" s="16">
        <v>0</v>
      </c>
      <c r="P742" s="16">
        <v>0</v>
      </c>
      <c r="Q742" s="16">
        <v>0</v>
      </c>
      <c r="R742" s="16">
        <v>0</v>
      </c>
      <c r="S742" s="16">
        <v>0</v>
      </c>
      <c r="T742" s="16">
        <v>19699.3</v>
      </c>
      <c r="U742" s="16">
        <v>0</v>
      </c>
      <c r="V742" s="16">
        <v>2814.2</v>
      </c>
      <c r="W742" s="16">
        <v>0</v>
      </c>
      <c r="X742" s="16">
        <v>0</v>
      </c>
      <c r="Y742" s="16">
        <v>938.1</v>
      </c>
      <c r="Z742" s="16">
        <v>0</v>
      </c>
      <c r="AA742" s="16">
        <v>3752.3</v>
      </c>
      <c r="AB742" s="16">
        <v>48779.3</v>
      </c>
      <c r="AC742" s="16">
        <v>52000</v>
      </c>
      <c r="AD742" s="16">
        <v>3220.7</v>
      </c>
      <c r="AE742" s="16">
        <v>6.19</v>
      </c>
      <c r="BI742" s="15" t="s">
        <v>209</v>
      </c>
      <c r="BJ742" s="16">
        <v>1548.9</v>
      </c>
      <c r="BK742" s="16">
        <v>1548.9</v>
      </c>
      <c r="BL742" s="16">
        <v>0</v>
      </c>
      <c r="BM742" s="16">
        <v>2787.5</v>
      </c>
      <c r="BN742" s="16">
        <v>0</v>
      </c>
      <c r="BO742" s="16">
        <v>3716.6</v>
      </c>
      <c r="BP742" s="16">
        <v>1548.9</v>
      </c>
      <c r="BQ742" s="16">
        <v>3716.6</v>
      </c>
      <c r="BR742" s="16">
        <v>0</v>
      </c>
      <c r="BS742" s="16">
        <v>8362.4</v>
      </c>
      <c r="BT742" s="16">
        <v>309.39999999999998</v>
      </c>
      <c r="BU742" s="16">
        <v>2167.6999999999998</v>
      </c>
      <c r="BV742" s="16">
        <v>0</v>
      </c>
      <c r="BW742" s="16">
        <v>3407.2</v>
      </c>
      <c r="BX742" s="16">
        <v>1238.5999999999999</v>
      </c>
      <c r="BY742" s="16">
        <v>0</v>
      </c>
      <c r="BZ742" s="16">
        <v>0</v>
      </c>
      <c r="CA742" s="16">
        <v>0</v>
      </c>
      <c r="CB742" s="16">
        <v>0</v>
      </c>
      <c r="CC742" s="16">
        <v>7123.8</v>
      </c>
      <c r="CD742" s="16">
        <v>15486.2</v>
      </c>
      <c r="CE742" s="16">
        <v>0</v>
      </c>
      <c r="CF742" s="16">
        <v>0</v>
      </c>
      <c r="CG742" s="16">
        <v>6813.5</v>
      </c>
      <c r="CH742" s="16">
        <v>0</v>
      </c>
      <c r="CI742" s="16">
        <v>5574.9</v>
      </c>
      <c r="CJ742" s="16">
        <v>65351</v>
      </c>
      <c r="CK742" s="16">
        <v>52000</v>
      </c>
      <c r="CL742" s="16">
        <v>-13351</v>
      </c>
      <c r="CM742" s="16">
        <v>-25.68</v>
      </c>
    </row>
    <row r="743" spans="1:91" ht="15" thickBot="1" x14ac:dyDescent="0.35">
      <c r="A743" s="15" t="s">
        <v>210</v>
      </c>
      <c r="B743" s="16">
        <v>0</v>
      </c>
      <c r="C743" s="16">
        <v>6566.4</v>
      </c>
      <c r="D743" s="16">
        <v>0</v>
      </c>
      <c r="E743" s="16">
        <v>0</v>
      </c>
      <c r="F743" s="16">
        <v>7504.5</v>
      </c>
      <c r="G743" s="16">
        <v>0</v>
      </c>
      <c r="H743" s="16">
        <v>938.1</v>
      </c>
      <c r="I743" s="16">
        <v>0</v>
      </c>
      <c r="J743" s="16">
        <v>0</v>
      </c>
      <c r="K743" s="16">
        <v>0</v>
      </c>
      <c r="L743" s="16">
        <v>16885.099999999999</v>
      </c>
      <c r="M743" s="16">
        <v>0</v>
      </c>
      <c r="N743" s="16">
        <v>0</v>
      </c>
      <c r="O743" s="16">
        <v>0</v>
      </c>
      <c r="P743" s="16">
        <v>0</v>
      </c>
      <c r="Q743" s="16">
        <v>0</v>
      </c>
      <c r="R743" s="16">
        <v>0</v>
      </c>
      <c r="S743" s="16">
        <v>0</v>
      </c>
      <c r="T743" s="16">
        <v>19699.3</v>
      </c>
      <c r="U743" s="16">
        <v>0</v>
      </c>
      <c r="V743" s="16">
        <v>2814.2</v>
      </c>
      <c r="W743" s="16">
        <v>0</v>
      </c>
      <c r="X743" s="16">
        <v>0</v>
      </c>
      <c r="Y743" s="16">
        <v>938.1</v>
      </c>
      <c r="Z743" s="16">
        <v>0</v>
      </c>
      <c r="AA743" s="16">
        <v>3752.3</v>
      </c>
      <c r="AB743" s="16">
        <v>59098</v>
      </c>
      <c r="AC743" s="16">
        <v>49000</v>
      </c>
      <c r="AD743" s="16">
        <v>-10098</v>
      </c>
      <c r="AE743" s="16">
        <v>-20.61</v>
      </c>
      <c r="BI743" s="15" t="s">
        <v>210</v>
      </c>
      <c r="BJ743" s="16">
        <v>1548.9</v>
      </c>
      <c r="BK743" s="16">
        <v>1548.9</v>
      </c>
      <c r="BL743" s="16">
        <v>0</v>
      </c>
      <c r="BM743" s="16">
        <v>2787.5</v>
      </c>
      <c r="BN743" s="16">
        <v>0</v>
      </c>
      <c r="BO743" s="16">
        <v>0</v>
      </c>
      <c r="BP743" s="16">
        <v>1548.9</v>
      </c>
      <c r="BQ743" s="16">
        <v>2167.6999999999998</v>
      </c>
      <c r="BR743" s="16">
        <v>0</v>
      </c>
      <c r="BS743" s="16">
        <v>8362.4</v>
      </c>
      <c r="BT743" s="16">
        <v>309.39999999999998</v>
      </c>
      <c r="BU743" s="16">
        <v>0</v>
      </c>
      <c r="BV743" s="16">
        <v>0</v>
      </c>
      <c r="BW743" s="16">
        <v>3407.2</v>
      </c>
      <c r="BX743" s="16">
        <v>1238.5999999999999</v>
      </c>
      <c r="BY743" s="16">
        <v>0</v>
      </c>
      <c r="BZ743" s="16">
        <v>0</v>
      </c>
      <c r="CA743" s="16">
        <v>0</v>
      </c>
      <c r="CB743" s="16">
        <v>0</v>
      </c>
      <c r="CC743" s="16">
        <v>7123.8</v>
      </c>
      <c r="CD743" s="16">
        <v>15486.2</v>
      </c>
      <c r="CE743" s="16">
        <v>0</v>
      </c>
      <c r="CF743" s="16">
        <v>0</v>
      </c>
      <c r="CG743" s="16">
        <v>6813.5</v>
      </c>
      <c r="CH743" s="16">
        <v>0</v>
      </c>
      <c r="CI743" s="16">
        <v>5574.9</v>
      </c>
      <c r="CJ743" s="16">
        <v>57917.8</v>
      </c>
      <c r="CK743" s="16">
        <v>49000</v>
      </c>
      <c r="CL743" s="16">
        <v>-8917.7999999999993</v>
      </c>
      <c r="CM743" s="16">
        <v>-18.2</v>
      </c>
    </row>
    <row r="744" spans="1:91" ht="15" thickBot="1" x14ac:dyDescent="0.35">
      <c r="A744" s="15" t="s">
        <v>211</v>
      </c>
      <c r="B744" s="16">
        <v>0</v>
      </c>
      <c r="C744" s="16">
        <v>6566.4</v>
      </c>
      <c r="D744" s="16">
        <v>0</v>
      </c>
      <c r="E744" s="16">
        <v>0</v>
      </c>
      <c r="F744" s="16">
        <v>7504.5</v>
      </c>
      <c r="G744" s="16">
        <v>0</v>
      </c>
      <c r="H744" s="16">
        <v>938.1</v>
      </c>
      <c r="I744" s="16">
        <v>0</v>
      </c>
      <c r="J744" s="16">
        <v>0</v>
      </c>
      <c r="K744" s="16">
        <v>0</v>
      </c>
      <c r="L744" s="16">
        <v>7504.5</v>
      </c>
      <c r="M744" s="16">
        <v>0</v>
      </c>
      <c r="N744" s="16">
        <v>0</v>
      </c>
      <c r="O744" s="16">
        <v>0</v>
      </c>
      <c r="P744" s="16">
        <v>0</v>
      </c>
      <c r="Q744" s="16">
        <v>938.1</v>
      </c>
      <c r="R744" s="16">
        <v>0</v>
      </c>
      <c r="S744" s="16">
        <v>0</v>
      </c>
      <c r="T744" s="16">
        <v>19699.3</v>
      </c>
      <c r="U744" s="16">
        <v>0</v>
      </c>
      <c r="V744" s="16">
        <v>2814.2</v>
      </c>
      <c r="W744" s="16">
        <v>0</v>
      </c>
      <c r="X744" s="16">
        <v>0</v>
      </c>
      <c r="Y744" s="16">
        <v>938.1</v>
      </c>
      <c r="Z744" s="16">
        <v>0</v>
      </c>
      <c r="AA744" s="16">
        <v>3752.3</v>
      </c>
      <c r="AB744" s="16">
        <v>50655.4</v>
      </c>
      <c r="AC744" s="16">
        <v>52000</v>
      </c>
      <c r="AD744" s="16">
        <v>1344.6</v>
      </c>
      <c r="AE744" s="16">
        <v>2.59</v>
      </c>
      <c r="BI744" s="15" t="s">
        <v>211</v>
      </c>
      <c r="BJ744" s="16">
        <v>1548.9</v>
      </c>
      <c r="BK744" s="16">
        <v>1548.9</v>
      </c>
      <c r="BL744" s="16">
        <v>0</v>
      </c>
      <c r="BM744" s="16">
        <v>2787.5</v>
      </c>
      <c r="BN744" s="16">
        <v>0</v>
      </c>
      <c r="BO744" s="16">
        <v>0</v>
      </c>
      <c r="BP744" s="16">
        <v>1548.9</v>
      </c>
      <c r="BQ744" s="16">
        <v>2167.6999999999998</v>
      </c>
      <c r="BR744" s="16">
        <v>0</v>
      </c>
      <c r="BS744" s="16">
        <v>8362.4</v>
      </c>
      <c r="BT744" s="16">
        <v>309.39999999999998</v>
      </c>
      <c r="BU744" s="16">
        <v>0</v>
      </c>
      <c r="BV744" s="16">
        <v>0</v>
      </c>
      <c r="BW744" s="16">
        <v>3407.2</v>
      </c>
      <c r="BX744" s="16">
        <v>929.2</v>
      </c>
      <c r="BY744" s="16">
        <v>0</v>
      </c>
      <c r="BZ744" s="16">
        <v>0</v>
      </c>
      <c r="CA744" s="16">
        <v>0</v>
      </c>
      <c r="CB744" s="16">
        <v>0</v>
      </c>
      <c r="CC744" s="16">
        <v>7123.8</v>
      </c>
      <c r="CD744" s="16">
        <v>15486.2</v>
      </c>
      <c r="CE744" s="16">
        <v>0</v>
      </c>
      <c r="CF744" s="16">
        <v>0</v>
      </c>
      <c r="CG744" s="16">
        <v>6813.5</v>
      </c>
      <c r="CH744" s="16">
        <v>0</v>
      </c>
      <c r="CI744" s="16">
        <v>5574.9</v>
      </c>
      <c r="CJ744" s="16">
        <v>57608.4</v>
      </c>
      <c r="CK744" s="16">
        <v>52000</v>
      </c>
      <c r="CL744" s="16">
        <v>-5608.4</v>
      </c>
      <c r="CM744" s="16">
        <v>-10.79</v>
      </c>
    </row>
    <row r="745" spans="1:91" ht="15" thickBot="1" x14ac:dyDescent="0.35">
      <c r="A745" s="15" t="s">
        <v>212</v>
      </c>
      <c r="B745" s="16">
        <v>0</v>
      </c>
      <c r="C745" s="16">
        <v>6566.4</v>
      </c>
      <c r="D745" s="16">
        <v>0</v>
      </c>
      <c r="E745" s="16">
        <v>0</v>
      </c>
      <c r="F745" s="16">
        <v>7504.5</v>
      </c>
      <c r="G745" s="16">
        <v>0</v>
      </c>
      <c r="H745" s="16">
        <v>938.1</v>
      </c>
      <c r="I745" s="16">
        <v>0</v>
      </c>
      <c r="J745" s="16">
        <v>0</v>
      </c>
      <c r="K745" s="16">
        <v>0</v>
      </c>
      <c r="L745" s="16">
        <v>16885.099999999999</v>
      </c>
      <c r="M745" s="16">
        <v>0</v>
      </c>
      <c r="N745" s="16">
        <v>0</v>
      </c>
      <c r="O745" s="16">
        <v>0</v>
      </c>
      <c r="P745" s="16">
        <v>0</v>
      </c>
      <c r="Q745" s="16">
        <v>938.1</v>
      </c>
      <c r="R745" s="16">
        <v>0</v>
      </c>
      <c r="S745" s="16">
        <v>0</v>
      </c>
      <c r="T745" s="16">
        <v>19699.3</v>
      </c>
      <c r="U745" s="16">
        <v>0</v>
      </c>
      <c r="V745" s="16">
        <v>2814.2</v>
      </c>
      <c r="W745" s="16">
        <v>0</v>
      </c>
      <c r="X745" s="16">
        <v>0</v>
      </c>
      <c r="Y745" s="16">
        <v>938.1</v>
      </c>
      <c r="Z745" s="16">
        <v>0</v>
      </c>
      <c r="AA745" s="16">
        <v>3752.3</v>
      </c>
      <c r="AB745" s="16">
        <v>60036</v>
      </c>
      <c r="AC745" s="16">
        <v>62000</v>
      </c>
      <c r="AD745" s="16">
        <v>1964</v>
      </c>
      <c r="AE745" s="16">
        <v>3.17</v>
      </c>
      <c r="BI745" s="15" t="s">
        <v>212</v>
      </c>
      <c r="BJ745" s="16">
        <v>1548.9</v>
      </c>
      <c r="BK745" s="16">
        <v>1548.9</v>
      </c>
      <c r="BL745" s="16">
        <v>0</v>
      </c>
      <c r="BM745" s="16">
        <v>2787.5</v>
      </c>
      <c r="BN745" s="16">
        <v>0</v>
      </c>
      <c r="BO745" s="16">
        <v>0</v>
      </c>
      <c r="BP745" s="16">
        <v>1548.9</v>
      </c>
      <c r="BQ745" s="16">
        <v>2167.6999999999998</v>
      </c>
      <c r="BR745" s="16">
        <v>0</v>
      </c>
      <c r="BS745" s="16">
        <v>8362.4</v>
      </c>
      <c r="BT745" s="16">
        <v>309.39999999999998</v>
      </c>
      <c r="BU745" s="16">
        <v>0</v>
      </c>
      <c r="BV745" s="16">
        <v>0</v>
      </c>
      <c r="BW745" s="16">
        <v>3407.2</v>
      </c>
      <c r="BX745" s="16">
        <v>929.2</v>
      </c>
      <c r="BY745" s="16">
        <v>0</v>
      </c>
      <c r="BZ745" s="16">
        <v>0</v>
      </c>
      <c r="CA745" s="16">
        <v>0</v>
      </c>
      <c r="CB745" s="16">
        <v>0</v>
      </c>
      <c r="CC745" s="16">
        <v>7123.8</v>
      </c>
      <c r="CD745" s="16">
        <v>15486.2</v>
      </c>
      <c r="CE745" s="16">
        <v>0</v>
      </c>
      <c r="CF745" s="16">
        <v>0</v>
      </c>
      <c r="CG745" s="16">
        <v>6813.5</v>
      </c>
      <c r="CH745" s="16">
        <v>0</v>
      </c>
      <c r="CI745" s="16">
        <v>5574.9</v>
      </c>
      <c r="CJ745" s="16">
        <v>57608.4</v>
      </c>
      <c r="CK745" s="16">
        <v>62000</v>
      </c>
      <c r="CL745" s="16">
        <v>4391.6000000000004</v>
      </c>
      <c r="CM745" s="16">
        <v>7.08</v>
      </c>
    </row>
    <row r="746" spans="1:91" ht="15" thickBot="1" x14ac:dyDescent="0.35">
      <c r="A746" s="15" t="s">
        <v>213</v>
      </c>
      <c r="B746" s="16">
        <v>0</v>
      </c>
      <c r="C746" s="16">
        <v>6566.4</v>
      </c>
      <c r="D746" s="16">
        <v>0</v>
      </c>
      <c r="E746" s="16">
        <v>0</v>
      </c>
      <c r="F746" s="16">
        <v>7504.5</v>
      </c>
      <c r="G746" s="16">
        <v>0</v>
      </c>
      <c r="H746" s="16">
        <v>938.1</v>
      </c>
      <c r="I746" s="16">
        <v>0</v>
      </c>
      <c r="J746" s="16">
        <v>0</v>
      </c>
      <c r="K746" s="16">
        <v>0</v>
      </c>
      <c r="L746" s="16">
        <v>7504.5</v>
      </c>
      <c r="M746" s="16">
        <v>0</v>
      </c>
      <c r="N746" s="16">
        <v>0</v>
      </c>
      <c r="O746" s="16">
        <v>0</v>
      </c>
      <c r="P746" s="16">
        <v>0</v>
      </c>
      <c r="Q746" s="16">
        <v>938.1</v>
      </c>
      <c r="R746" s="16">
        <v>0</v>
      </c>
      <c r="S746" s="16">
        <v>0</v>
      </c>
      <c r="T746" s="16">
        <v>19699.3</v>
      </c>
      <c r="U746" s="16">
        <v>0</v>
      </c>
      <c r="V746" s="16">
        <v>2814.2</v>
      </c>
      <c r="W746" s="16">
        <v>0</v>
      </c>
      <c r="X746" s="16">
        <v>0</v>
      </c>
      <c r="Y746" s="16">
        <v>938.1</v>
      </c>
      <c r="Z746" s="16">
        <v>0</v>
      </c>
      <c r="AA746" s="16">
        <v>3752.3</v>
      </c>
      <c r="AB746" s="16">
        <v>50655.4</v>
      </c>
      <c r="AC746" s="16">
        <v>54000</v>
      </c>
      <c r="AD746" s="16">
        <v>3344.6</v>
      </c>
      <c r="AE746" s="16">
        <v>6.19</v>
      </c>
      <c r="BI746" s="15" t="s">
        <v>213</v>
      </c>
      <c r="BJ746" s="16">
        <v>1548.9</v>
      </c>
      <c r="BK746" s="16">
        <v>2478</v>
      </c>
      <c r="BL746" s="16">
        <v>0</v>
      </c>
      <c r="BM746" s="16">
        <v>2787.5</v>
      </c>
      <c r="BN746" s="16">
        <v>0</v>
      </c>
      <c r="BO746" s="16">
        <v>0</v>
      </c>
      <c r="BP746" s="16">
        <v>1548.9</v>
      </c>
      <c r="BQ746" s="16">
        <v>2167.6999999999998</v>
      </c>
      <c r="BR746" s="16">
        <v>0</v>
      </c>
      <c r="BS746" s="16">
        <v>8362.4</v>
      </c>
      <c r="BT746" s="16">
        <v>309.39999999999998</v>
      </c>
      <c r="BU746" s="16">
        <v>0</v>
      </c>
      <c r="BV746" s="16">
        <v>0</v>
      </c>
      <c r="BW746" s="16">
        <v>3407.2</v>
      </c>
      <c r="BX746" s="16">
        <v>1238.5999999999999</v>
      </c>
      <c r="BY746" s="16">
        <v>0</v>
      </c>
      <c r="BZ746" s="16">
        <v>0</v>
      </c>
      <c r="CA746" s="16">
        <v>0</v>
      </c>
      <c r="CB746" s="16">
        <v>0</v>
      </c>
      <c r="CC746" s="16">
        <v>7123.8</v>
      </c>
      <c r="CD746" s="16">
        <v>15486.2</v>
      </c>
      <c r="CE746" s="16">
        <v>0</v>
      </c>
      <c r="CF746" s="16">
        <v>0</v>
      </c>
      <c r="CG746" s="16">
        <v>6813.5</v>
      </c>
      <c r="CH746" s="16">
        <v>0</v>
      </c>
      <c r="CI746" s="16">
        <v>5574.9</v>
      </c>
      <c r="CJ746" s="16">
        <v>58846.9</v>
      </c>
      <c r="CK746" s="16">
        <v>54000</v>
      </c>
      <c r="CL746" s="16">
        <v>-4846.8999999999996</v>
      </c>
      <c r="CM746" s="16">
        <v>-8.98</v>
      </c>
    </row>
    <row r="747" spans="1:91" ht="15" thickBot="1" x14ac:dyDescent="0.35">
      <c r="A747" s="15" t="s">
        <v>214</v>
      </c>
      <c r="B747" s="16">
        <v>0</v>
      </c>
      <c r="C747" s="16">
        <v>6566.4</v>
      </c>
      <c r="D747" s="16">
        <v>0</v>
      </c>
      <c r="E747" s="16">
        <v>0</v>
      </c>
      <c r="F747" s="16">
        <v>7504.5</v>
      </c>
      <c r="G747" s="16">
        <v>0</v>
      </c>
      <c r="H747" s="16">
        <v>938.1</v>
      </c>
      <c r="I747" s="16">
        <v>0</v>
      </c>
      <c r="J747" s="16">
        <v>0</v>
      </c>
      <c r="K747" s="16">
        <v>0</v>
      </c>
      <c r="L747" s="16">
        <v>7504.5</v>
      </c>
      <c r="M747" s="16">
        <v>0</v>
      </c>
      <c r="N747" s="16">
        <v>0</v>
      </c>
      <c r="O747" s="16">
        <v>0</v>
      </c>
      <c r="P747" s="16">
        <v>0</v>
      </c>
      <c r="Q747" s="16">
        <v>938.1</v>
      </c>
      <c r="R747" s="16">
        <v>0</v>
      </c>
      <c r="S747" s="16">
        <v>0</v>
      </c>
      <c r="T747" s="16">
        <v>19699.3</v>
      </c>
      <c r="U747" s="16">
        <v>0</v>
      </c>
      <c r="V747" s="16">
        <v>2814.2</v>
      </c>
      <c r="W747" s="16">
        <v>0</v>
      </c>
      <c r="X747" s="16">
        <v>0</v>
      </c>
      <c r="Y747" s="16">
        <v>938.1</v>
      </c>
      <c r="Z747" s="16">
        <v>0</v>
      </c>
      <c r="AA747" s="16">
        <v>3752.3</v>
      </c>
      <c r="AB747" s="16">
        <v>50655.4</v>
      </c>
      <c r="AC747" s="16">
        <v>53000</v>
      </c>
      <c r="AD747" s="16">
        <v>2344.6</v>
      </c>
      <c r="AE747" s="16">
        <v>4.42</v>
      </c>
      <c r="BI747" s="15" t="s">
        <v>214</v>
      </c>
      <c r="BJ747" s="16">
        <v>1548.9</v>
      </c>
      <c r="BK747" s="16">
        <v>2478</v>
      </c>
      <c r="BL747" s="16">
        <v>0</v>
      </c>
      <c r="BM747" s="16">
        <v>2787.5</v>
      </c>
      <c r="BN747" s="16">
        <v>0</v>
      </c>
      <c r="BO747" s="16">
        <v>0</v>
      </c>
      <c r="BP747" s="16">
        <v>1548.9</v>
      </c>
      <c r="BQ747" s="16">
        <v>3716.6</v>
      </c>
      <c r="BR747" s="16">
        <v>0</v>
      </c>
      <c r="BS747" s="16">
        <v>8362.4</v>
      </c>
      <c r="BT747" s="16">
        <v>309.39999999999998</v>
      </c>
      <c r="BU747" s="16">
        <v>2167.6999999999998</v>
      </c>
      <c r="BV747" s="16">
        <v>0</v>
      </c>
      <c r="BW747" s="16">
        <v>3407.2</v>
      </c>
      <c r="BX747" s="16">
        <v>1238.5999999999999</v>
      </c>
      <c r="BY747" s="16">
        <v>0</v>
      </c>
      <c r="BZ747" s="16">
        <v>0</v>
      </c>
      <c r="CA747" s="16">
        <v>0</v>
      </c>
      <c r="CB747" s="16">
        <v>0</v>
      </c>
      <c r="CC747" s="16">
        <v>7123.8</v>
      </c>
      <c r="CD747" s="16">
        <v>5265.5</v>
      </c>
      <c r="CE747" s="16">
        <v>0</v>
      </c>
      <c r="CF747" s="16">
        <v>0</v>
      </c>
      <c r="CG747" s="16">
        <v>6813.5</v>
      </c>
      <c r="CH747" s="16">
        <v>0</v>
      </c>
      <c r="CI747" s="16">
        <v>5574.9</v>
      </c>
      <c r="CJ747" s="16">
        <v>52342.9</v>
      </c>
      <c r="CK747" s="16">
        <v>53000</v>
      </c>
      <c r="CL747" s="16">
        <v>657.1</v>
      </c>
      <c r="CM747" s="16">
        <v>1.24</v>
      </c>
    </row>
    <row r="748" spans="1:91" ht="15" thickBot="1" x14ac:dyDescent="0.35">
      <c r="A748" s="15" t="s">
        <v>215</v>
      </c>
      <c r="B748" s="16">
        <v>0</v>
      </c>
      <c r="C748" s="16">
        <v>6566.4</v>
      </c>
      <c r="D748" s="16">
        <v>0</v>
      </c>
      <c r="E748" s="16">
        <v>0</v>
      </c>
      <c r="F748" s="16">
        <v>7504.5</v>
      </c>
      <c r="G748" s="16">
        <v>0</v>
      </c>
      <c r="H748" s="16">
        <v>938.1</v>
      </c>
      <c r="I748" s="16">
        <v>0</v>
      </c>
      <c r="J748" s="16">
        <v>0</v>
      </c>
      <c r="K748" s="16">
        <v>0</v>
      </c>
      <c r="L748" s="16">
        <v>7504.5</v>
      </c>
      <c r="M748" s="16">
        <v>0</v>
      </c>
      <c r="N748" s="16">
        <v>0</v>
      </c>
      <c r="O748" s="16">
        <v>0</v>
      </c>
      <c r="P748" s="16">
        <v>0</v>
      </c>
      <c r="Q748" s="16">
        <v>0</v>
      </c>
      <c r="R748" s="16">
        <v>0</v>
      </c>
      <c r="S748" s="16">
        <v>0</v>
      </c>
      <c r="T748" s="16">
        <v>19699.3</v>
      </c>
      <c r="U748" s="16">
        <v>0</v>
      </c>
      <c r="V748" s="16">
        <v>2814.2</v>
      </c>
      <c r="W748" s="16">
        <v>0</v>
      </c>
      <c r="X748" s="16">
        <v>0</v>
      </c>
      <c r="Y748" s="16">
        <v>938.1</v>
      </c>
      <c r="Z748" s="16">
        <v>0</v>
      </c>
      <c r="AA748" s="16">
        <v>3752.3</v>
      </c>
      <c r="AB748" s="16">
        <v>49717.3</v>
      </c>
      <c r="AC748" s="16">
        <v>53000</v>
      </c>
      <c r="AD748" s="16">
        <v>3282.7</v>
      </c>
      <c r="AE748" s="16">
        <v>6.19</v>
      </c>
      <c r="BI748" s="15" t="s">
        <v>215</v>
      </c>
      <c r="BJ748" s="16">
        <v>1548.9</v>
      </c>
      <c r="BK748" s="16">
        <v>2478</v>
      </c>
      <c r="BL748" s="16">
        <v>0</v>
      </c>
      <c r="BM748" s="16">
        <v>2787.5</v>
      </c>
      <c r="BN748" s="16">
        <v>0</v>
      </c>
      <c r="BO748" s="16">
        <v>0</v>
      </c>
      <c r="BP748" s="16">
        <v>1548.9</v>
      </c>
      <c r="BQ748" s="16">
        <v>2167.6999999999998</v>
      </c>
      <c r="BR748" s="16">
        <v>0</v>
      </c>
      <c r="BS748" s="16">
        <v>8362.4</v>
      </c>
      <c r="BT748" s="16">
        <v>309.39999999999998</v>
      </c>
      <c r="BU748" s="16">
        <v>0</v>
      </c>
      <c r="BV748" s="16">
        <v>0</v>
      </c>
      <c r="BW748" s="16">
        <v>3407.2</v>
      </c>
      <c r="BX748" s="16">
        <v>929.2</v>
      </c>
      <c r="BY748" s="16">
        <v>0</v>
      </c>
      <c r="BZ748" s="16">
        <v>0</v>
      </c>
      <c r="CA748" s="16">
        <v>0</v>
      </c>
      <c r="CB748" s="16">
        <v>0</v>
      </c>
      <c r="CC748" s="16">
        <v>7123.8</v>
      </c>
      <c r="CD748" s="16">
        <v>6194.7</v>
      </c>
      <c r="CE748" s="16">
        <v>0</v>
      </c>
      <c r="CF748" s="16">
        <v>0</v>
      </c>
      <c r="CG748" s="16">
        <v>6813.5</v>
      </c>
      <c r="CH748" s="16">
        <v>0</v>
      </c>
      <c r="CI748" s="16">
        <v>5574.9</v>
      </c>
      <c r="CJ748" s="16">
        <v>49246</v>
      </c>
      <c r="CK748" s="16">
        <v>53000</v>
      </c>
      <c r="CL748" s="16">
        <v>3754</v>
      </c>
      <c r="CM748" s="16">
        <v>7.08</v>
      </c>
    </row>
    <row r="749" spans="1:91" ht="15" thickBot="1" x14ac:dyDescent="0.35">
      <c r="A749" s="15" t="s">
        <v>216</v>
      </c>
      <c r="B749" s="16">
        <v>0</v>
      </c>
      <c r="C749" s="16">
        <v>6566.4</v>
      </c>
      <c r="D749" s="16">
        <v>0</v>
      </c>
      <c r="E749" s="16">
        <v>0</v>
      </c>
      <c r="F749" s="16">
        <v>7504.5</v>
      </c>
      <c r="G749" s="16">
        <v>0</v>
      </c>
      <c r="H749" s="16">
        <v>938.1</v>
      </c>
      <c r="I749" s="16">
        <v>0</v>
      </c>
      <c r="J749" s="16">
        <v>0</v>
      </c>
      <c r="K749" s="16">
        <v>0</v>
      </c>
      <c r="L749" s="16">
        <v>7504.5</v>
      </c>
      <c r="M749" s="16">
        <v>0</v>
      </c>
      <c r="N749" s="16">
        <v>0</v>
      </c>
      <c r="O749" s="16">
        <v>0</v>
      </c>
      <c r="P749" s="16">
        <v>0</v>
      </c>
      <c r="Q749" s="16">
        <v>0</v>
      </c>
      <c r="R749" s="16">
        <v>0</v>
      </c>
      <c r="S749" s="16">
        <v>0</v>
      </c>
      <c r="T749" s="16">
        <v>19699.3</v>
      </c>
      <c r="U749" s="16">
        <v>0</v>
      </c>
      <c r="V749" s="16">
        <v>2814.2</v>
      </c>
      <c r="W749" s="16">
        <v>0</v>
      </c>
      <c r="X749" s="16">
        <v>0</v>
      </c>
      <c r="Y749" s="16">
        <v>938.1</v>
      </c>
      <c r="Z749" s="16">
        <v>0</v>
      </c>
      <c r="AA749" s="16">
        <v>3752.3</v>
      </c>
      <c r="AB749" s="16">
        <v>49717.3</v>
      </c>
      <c r="AC749" s="16">
        <v>53000</v>
      </c>
      <c r="AD749" s="16">
        <v>3282.7</v>
      </c>
      <c r="AE749" s="16">
        <v>6.19</v>
      </c>
      <c r="BI749" s="15" t="s">
        <v>216</v>
      </c>
      <c r="BJ749" s="16">
        <v>1548.9</v>
      </c>
      <c r="BK749" s="16">
        <v>2478</v>
      </c>
      <c r="BL749" s="16">
        <v>0</v>
      </c>
      <c r="BM749" s="16">
        <v>2787.5</v>
      </c>
      <c r="BN749" s="16">
        <v>0</v>
      </c>
      <c r="BO749" s="16">
        <v>0</v>
      </c>
      <c r="BP749" s="16">
        <v>1548.9</v>
      </c>
      <c r="BQ749" s="16">
        <v>2167.6999999999998</v>
      </c>
      <c r="BR749" s="16">
        <v>0</v>
      </c>
      <c r="BS749" s="16">
        <v>8362.4</v>
      </c>
      <c r="BT749" s="16">
        <v>309.39999999999998</v>
      </c>
      <c r="BU749" s="16">
        <v>2167.6999999999998</v>
      </c>
      <c r="BV749" s="16">
        <v>0</v>
      </c>
      <c r="BW749" s="16">
        <v>3407.2</v>
      </c>
      <c r="BX749" s="16">
        <v>1238.5999999999999</v>
      </c>
      <c r="BY749" s="16">
        <v>0</v>
      </c>
      <c r="BZ749" s="16">
        <v>0</v>
      </c>
      <c r="CA749" s="16">
        <v>0</v>
      </c>
      <c r="CB749" s="16">
        <v>0</v>
      </c>
      <c r="CC749" s="16">
        <v>7123.8</v>
      </c>
      <c r="CD749" s="16">
        <v>5265.5</v>
      </c>
      <c r="CE749" s="16">
        <v>0</v>
      </c>
      <c r="CF749" s="16">
        <v>0</v>
      </c>
      <c r="CG749" s="16">
        <v>6813.5</v>
      </c>
      <c r="CH749" s="16">
        <v>0</v>
      </c>
      <c r="CI749" s="16">
        <v>5574.9</v>
      </c>
      <c r="CJ749" s="16">
        <v>50794</v>
      </c>
      <c r="CK749" s="16">
        <v>53000</v>
      </c>
      <c r="CL749" s="16">
        <v>2206</v>
      </c>
      <c r="CM749" s="16">
        <v>4.16</v>
      </c>
    </row>
    <row r="750" spans="1:91" ht="15" thickBot="1" x14ac:dyDescent="0.35">
      <c r="A750" s="15" t="s">
        <v>217</v>
      </c>
      <c r="B750" s="16">
        <v>0</v>
      </c>
      <c r="C750" s="16">
        <v>6566.4</v>
      </c>
      <c r="D750" s="16">
        <v>0</v>
      </c>
      <c r="E750" s="16">
        <v>0</v>
      </c>
      <c r="F750" s="16">
        <v>7504.5</v>
      </c>
      <c r="G750" s="16">
        <v>0</v>
      </c>
      <c r="H750" s="16">
        <v>938.1</v>
      </c>
      <c r="I750" s="16">
        <v>0</v>
      </c>
      <c r="J750" s="16">
        <v>0</v>
      </c>
      <c r="K750" s="16">
        <v>0</v>
      </c>
      <c r="L750" s="16">
        <v>7504.5</v>
      </c>
      <c r="M750" s="16">
        <v>0</v>
      </c>
      <c r="N750" s="16">
        <v>0</v>
      </c>
      <c r="O750" s="16">
        <v>0</v>
      </c>
      <c r="P750" s="16">
        <v>0</v>
      </c>
      <c r="Q750" s="16">
        <v>0</v>
      </c>
      <c r="R750" s="16">
        <v>0</v>
      </c>
      <c r="S750" s="16">
        <v>0</v>
      </c>
      <c r="T750" s="16">
        <v>19699.3</v>
      </c>
      <c r="U750" s="16">
        <v>0</v>
      </c>
      <c r="V750" s="16">
        <v>3752.3</v>
      </c>
      <c r="W750" s="16">
        <v>0</v>
      </c>
      <c r="X750" s="16">
        <v>0</v>
      </c>
      <c r="Y750" s="16">
        <v>938.1</v>
      </c>
      <c r="Z750" s="16">
        <v>0</v>
      </c>
      <c r="AA750" s="16">
        <v>3752.3</v>
      </c>
      <c r="AB750" s="16">
        <v>50655.4</v>
      </c>
      <c r="AC750" s="16">
        <v>53000</v>
      </c>
      <c r="AD750" s="16">
        <v>2344.6</v>
      </c>
      <c r="AE750" s="16">
        <v>4.42</v>
      </c>
      <c r="BI750" s="15" t="s">
        <v>217</v>
      </c>
      <c r="BJ750" s="16">
        <v>1548.9</v>
      </c>
      <c r="BK750" s="16">
        <v>2478</v>
      </c>
      <c r="BL750" s="16">
        <v>0</v>
      </c>
      <c r="BM750" s="16">
        <v>2787.5</v>
      </c>
      <c r="BN750" s="16">
        <v>0</v>
      </c>
      <c r="BO750" s="16">
        <v>0</v>
      </c>
      <c r="BP750" s="16">
        <v>1548.9</v>
      </c>
      <c r="BQ750" s="16">
        <v>2167.6999999999998</v>
      </c>
      <c r="BR750" s="16">
        <v>0</v>
      </c>
      <c r="BS750" s="16">
        <v>8362.4</v>
      </c>
      <c r="BT750" s="16">
        <v>309.39999999999998</v>
      </c>
      <c r="BU750" s="16">
        <v>2167.6999999999998</v>
      </c>
      <c r="BV750" s="16">
        <v>0</v>
      </c>
      <c r="BW750" s="16">
        <v>3407.2</v>
      </c>
      <c r="BX750" s="16">
        <v>1238.5999999999999</v>
      </c>
      <c r="BY750" s="16">
        <v>0</v>
      </c>
      <c r="BZ750" s="16">
        <v>0</v>
      </c>
      <c r="CA750" s="16">
        <v>0</v>
      </c>
      <c r="CB750" s="16">
        <v>0</v>
      </c>
      <c r="CC750" s="16">
        <v>7123.8</v>
      </c>
      <c r="CD750" s="16">
        <v>4026</v>
      </c>
      <c r="CE750" s="16">
        <v>0</v>
      </c>
      <c r="CF750" s="16">
        <v>0</v>
      </c>
      <c r="CG750" s="16">
        <v>6813.5</v>
      </c>
      <c r="CH750" s="16">
        <v>0</v>
      </c>
      <c r="CI750" s="16">
        <v>5574.9</v>
      </c>
      <c r="CJ750" s="16">
        <v>49554.5</v>
      </c>
      <c r="CK750" s="16">
        <v>53000</v>
      </c>
      <c r="CL750" s="16">
        <v>3445.5</v>
      </c>
      <c r="CM750" s="16">
        <v>6.5</v>
      </c>
    </row>
    <row r="751" spans="1:91" ht="15" thickBot="1" x14ac:dyDescent="0.35">
      <c r="A751" s="15" t="s">
        <v>218</v>
      </c>
      <c r="B751" s="16">
        <v>0</v>
      </c>
      <c r="C751" s="16">
        <v>6566.4</v>
      </c>
      <c r="D751" s="16">
        <v>0</v>
      </c>
      <c r="E751" s="16">
        <v>0</v>
      </c>
      <c r="F751" s="16">
        <v>7504.5</v>
      </c>
      <c r="G751" s="16">
        <v>0</v>
      </c>
      <c r="H751" s="16">
        <v>938.1</v>
      </c>
      <c r="I751" s="16">
        <v>0</v>
      </c>
      <c r="J751" s="16">
        <v>0</v>
      </c>
      <c r="K751" s="16">
        <v>0</v>
      </c>
      <c r="L751" s="16">
        <v>7504.5</v>
      </c>
      <c r="M751" s="16">
        <v>0</v>
      </c>
      <c r="N751" s="16">
        <v>0</v>
      </c>
      <c r="O751" s="16">
        <v>0</v>
      </c>
      <c r="P751" s="16">
        <v>0</v>
      </c>
      <c r="Q751" s="16">
        <v>938.1</v>
      </c>
      <c r="R751" s="16">
        <v>0</v>
      </c>
      <c r="S751" s="16">
        <v>0</v>
      </c>
      <c r="T751" s="16">
        <v>19699.3</v>
      </c>
      <c r="U751" s="16">
        <v>0</v>
      </c>
      <c r="V751" s="16">
        <v>2814.2</v>
      </c>
      <c r="W751" s="16">
        <v>0</v>
      </c>
      <c r="X751" s="16">
        <v>0</v>
      </c>
      <c r="Y751" s="16">
        <v>938.1</v>
      </c>
      <c r="Z751" s="16">
        <v>0</v>
      </c>
      <c r="AA751" s="16">
        <v>3752.3</v>
      </c>
      <c r="AB751" s="16">
        <v>50655.4</v>
      </c>
      <c r="AC751" s="16">
        <v>51000</v>
      </c>
      <c r="AD751" s="16">
        <v>344.6</v>
      </c>
      <c r="AE751" s="16">
        <v>0.68</v>
      </c>
      <c r="BI751" s="15" t="s">
        <v>218</v>
      </c>
      <c r="BJ751" s="16">
        <v>1548.9</v>
      </c>
      <c r="BK751" s="16">
        <v>1548.9</v>
      </c>
      <c r="BL751" s="16">
        <v>0</v>
      </c>
      <c r="BM751" s="16">
        <v>2787.5</v>
      </c>
      <c r="BN751" s="16">
        <v>0</v>
      </c>
      <c r="BO751" s="16">
        <v>0</v>
      </c>
      <c r="BP751" s="16">
        <v>1548.9</v>
      </c>
      <c r="BQ751" s="16">
        <v>2167.6999999999998</v>
      </c>
      <c r="BR751" s="16">
        <v>0</v>
      </c>
      <c r="BS751" s="16">
        <v>8362.4</v>
      </c>
      <c r="BT751" s="16">
        <v>309.39999999999998</v>
      </c>
      <c r="BU751" s="16">
        <v>0</v>
      </c>
      <c r="BV751" s="16">
        <v>0</v>
      </c>
      <c r="BW751" s="16">
        <v>3407.2</v>
      </c>
      <c r="BX751" s="16">
        <v>929.2</v>
      </c>
      <c r="BY751" s="16">
        <v>0</v>
      </c>
      <c r="BZ751" s="16">
        <v>0</v>
      </c>
      <c r="CA751" s="16">
        <v>0</v>
      </c>
      <c r="CB751" s="16">
        <v>0</v>
      </c>
      <c r="CC751" s="16">
        <v>7123.8</v>
      </c>
      <c r="CD751" s="16">
        <v>5265.5</v>
      </c>
      <c r="CE751" s="16">
        <v>0</v>
      </c>
      <c r="CF751" s="16">
        <v>0</v>
      </c>
      <c r="CG751" s="16">
        <v>6813.5</v>
      </c>
      <c r="CH751" s="16">
        <v>0</v>
      </c>
      <c r="CI751" s="16">
        <v>5574.9</v>
      </c>
      <c r="CJ751" s="16">
        <v>47387.7</v>
      </c>
      <c r="CK751" s="16">
        <v>51000</v>
      </c>
      <c r="CL751" s="16">
        <v>3612.3</v>
      </c>
      <c r="CM751" s="16">
        <v>7.08</v>
      </c>
    </row>
    <row r="752" spans="1:91" ht="15" thickBot="1" x14ac:dyDescent="0.35">
      <c r="A752" s="15" t="s">
        <v>219</v>
      </c>
      <c r="B752" s="16">
        <v>0</v>
      </c>
      <c r="C752" s="16">
        <v>6566.4</v>
      </c>
      <c r="D752" s="16">
        <v>0</v>
      </c>
      <c r="E752" s="16">
        <v>0</v>
      </c>
      <c r="F752" s="16">
        <v>7504.5</v>
      </c>
      <c r="G752" s="16">
        <v>0</v>
      </c>
      <c r="H752" s="16">
        <v>938.1</v>
      </c>
      <c r="I752" s="16">
        <v>0</v>
      </c>
      <c r="J752" s="16">
        <v>0</v>
      </c>
      <c r="K752" s="16">
        <v>0</v>
      </c>
      <c r="L752" s="16">
        <v>5628.4</v>
      </c>
      <c r="M752" s="16">
        <v>0</v>
      </c>
      <c r="N752" s="16">
        <v>0</v>
      </c>
      <c r="O752" s="16">
        <v>0</v>
      </c>
      <c r="P752" s="16">
        <v>0</v>
      </c>
      <c r="Q752" s="16">
        <v>938.1</v>
      </c>
      <c r="R752" s="16">
        <v>0</v>
      </c>
      <c r="S752" s="16">
        <v>0</v>
      </c>
      <c r="T752" s="16">
        <v>19699.3</v>
      </c>
      <c r="U752" s="16">
        <v>0</v>
      </c>
      <c r="V752" s="16">
        <v>2814.2</v>
      </c>
      <c r="W752" s="16">
        <v>0</v>
      </c>
      <c r="X752" s="16">
        <v>0</v>
      </c>
      <c r="Y752" s="16">
        <v>938.1</v>
      </c>
      <c r="Z752" s="16">
        <v>0</v>
      </c>
      <c r="AA752" s="16">
        <v>3752.3</v>
      </c>
      <c r="AB752" s="16">
        <v>48779.3</v>
      </c>
      <c r="AC752" s="16">
        <v>50000</v>
      </c>
      <c r="AD752" s="16">
        <v>1220.7</v>
      </c>
      <c r="AE752" s="16">
        <v>2.44</v>
      </c>
      <c r="BI752" s="15" t="s">
        <v>219</v>
      </c>
      <c r="BJ752" s="16">
        <v>1548.9</v>
      </c>
      <c r="BK752" s="16">
        <v>2478</v>
      </c>
      <c r="BL752" s="16">
        <v>0</v>
      </c>
      <c r="BM752" s="16">
        <v>2787.5</v>
      </c>
      <c r="BN752" s="16">
        <v>0</v>
      </c>
      <c r="BO752" s="16">
        <v>0</v>
      </c>
      <c r="BP752" s="16">
        <v>1548.9</v>
      </c>
      <c r="BQ752" s="16">
        <v>3716.6</v>
      </c>
      <c r="BR752" s="16">
        <v>0</v>
      </c>
      <c r="BS752" s="16">
        <v>8362.4</v>
      </c>
      <c r="BT752" s="16">
        <v>309.39999999999998</v>
      </c>
      <c r="BU752" s="16">
        <v>0</v>
      </c>
      <c r="BV752" s="16">
        <v>0</v>
      </c>
      <c r="BW752" s="16">
        <v>3407.2</v>
      </c>
      <c r="BX752" s="16">
        <v>929.2</v>
      </c>
      <c r="BY752" s="16">
        <v>0</v>
      </c>
      <c r="BZ752" s="16">
        <v>0</v>
      </c>
      <c r="CA752" s="16">
        <v>0</v>
      </c>
      <c r="CB752" s="16">
        <v>0</v>
      </c>
      <c r="CC752" s="16">
        <v>7123.8</v>
      </c>
      <c r="CD752" s="16">
        <v>5265.5</v>
      </c>
      <c r="CE752" s="16">
        <v>0</v>
      </c>
      <c r="CF752" s="16">
        <v>0</v>
      </c>
      <c r="CG752" s="16">
        <v>6813.5</v>
      </c>
      <c r="CH752" s="16">
        <v>0</v>
      </c>
      <c r="CI752" s="16">
        <v>5574.9</v>
      </c>
      <c r="CJ752" s="16">
        <v>49865.8</v>
      </c>
      <c r="CK752" s="16">
        <v>50000</v>
      </c>
      <c r="CL752" s="16">
        <v>134.19999999999999</v>
      </c>
      <c r="CM752" s="16">
        <v>0.27</v>
      </c>
    </row>
    <row r="753" spans="1:91" ht="15" thickBot="1" x14ac:dyDescent="0.35">
      <c r="A753" s="15" t="s">
        <v>220</v>
      </c>
      <c r="B753" s="16">
        <v>0</v>
      </c>
      <c r="C753" s="16">
        <v>6566.4</v>
      </c>
      <c r="D753" s="16">
        <v>0</v>
      </c>
      <c r="E753" s="16">
        <v>0</v>
      </c>
      <c r="F753" s="16">
        <v>7504.5</v>
      </c>
      <c r="G753" s="16">
        <v>0</v>
      </c>
      <c r="H753" s="16">
        <v>938.1</v>
      </c>
      <c r="I753" s="16">
        <v>0</v>
      </c>
      <c r="J753" s="16">
        <v>0</v>
      </c>
      <c r="K753" s="16">
        <v>0</v>
      </c>
      <c r="L753" s="16">
        <v>7504.5</v>
      </c>
      <c r="M753" s="16">
        <v>0</v>
      </c>
      <c r="N753" s="16">
        <v>0</v>
      </c>
      <c r="O753" s="16">
        <v>0</v>
      </c>
      <c r="P753" s="16">
        <v>0</v>
      </c>
      <c r="Q753" s="16">
        <v>938.1</v>
      </c>
      <c r="R753" s="16">
        <v>0</v>
      </c>
      <c r="S753" s="16">
        <v>0</v>
      </c>
      <c r="T753" s="16">
        <v>19699.3</v>
      </c>
      <c r="U753" s="16">
        <v>0</v>
      </c>
      <c r="V753" s="16">
        <v>2814.2</v>
      </c>
      <c r="W753" s="16">
        <v>0</v>
      </c>
      <c r="X753" s="16">
        <v>0</v>
      </c>
      <c r="Y753" s="16">
        <v>938.1</v>
      </c>
      <c r="Z753" s="16">
        <v>0</v>
      </c>
      <c r="AA753" s="16">
        <v>3752.3</v>
      </c>
      <c r="AB753" s="16">
        <v>50655.4</v>
      </c>
      <c r="AC753" s="16">
        <v>53000</v>
      </c>
      <c r="AD753" s="16">
        <v>2344.6</v>
      </c>
      <c r="AE753" s="16">
        <v>4.42</v>
      </c>
      <c r="BI753" s="15" t="s">
        <v>220</v>
      </c>
      <c r="BJ753" s="16">
        <v>1548.9</v>
      </c>
      <c r="BK753" s="16">
        <v>1548.9</v>
      </c>
      <c r="BL753" s="16">
        <v>0</v>
      </c>
      <c r="BM753" s="16">
        <v>2787.5</v>
      </c>
      <c r="BN753" s="16">
        <v>0</v>
      </c>
      <c r="BO753" s="16">
        <v>0</v>
      </c>
      <c r="BP753" s="16">
        <v>1548.9</v>
      </c>
      <c r="BQ753" s="16">
        <v>3716.6</v>
      </c>
      <c r="BR753" s="16">
        <v>0</v>
      </c>
      <c r="BS753" s="16">
        <v>8362.4</v>
      </c>
      <c r="BT753" s="16">
        <v>309.39999999999998</v>
      </c>
      <c r="BU753" s="16">
        <v>0</v>
      </c>
      <c r="BV753" s="16">
        <v>0</v>
      </c>
      <c r="BW753" s="16">
        <v>3407.2</v>
      </c>
      <c r="BX753" s="16">
        <v>1238.5999999999999</v>
      </c>
      <c r="BY753" s="16">
        <v>0</v>
      </c>
      <c r="BZ753" s="16">
        <v>0</v>
      </c>
      <c r="CA753" s="16">
        <v>0</v>
      </c>
      <c r="CB753" s="16">
        <v>0</v>
      </c>
      <c r="CC753" s="16">
        <v>7123.8</v>
      </c>
      <c r="CD753" s="16">
        <v>5265.5</v>
      </c>
      <c r="CE753" s="16">
        <v>0</v>
      </c>
      <c r="CF753" s="16">
        <v>0</v>
      </c>
      <c r="CG753" s="16">
        <v>6813.5</v>
      </c>
      <c r="CH753" s="16">
        <v>0</v>
      </c>
      <c r="CI753" s="16">
        <v>5574.9</v>
      </c>
      <c r="CJ753" s="16">
        <v>49246</v>
      </c>
      <c r="CK753" s="16">
        <v>53000</v>
      </c>
      <c r="CL753" s="16">
        <v>3754</v>
      </c>
      <c r="CM753" s="16">
        <v>7.08</v>
      </c>
    </row>
    <row r="754" spans="1:91" ht="15" thickBot="1" x14ac:dyDescent="0.35">
      <c r="A754" s="15" t="s">
        <v>221</v>
      </c>
      <c r="B754" s="16">
        <v>0</v>
      </c>
      <c r="C754" s="16">
        <v>6566.4</v>
      </c>
      <c r="D754" s="16">
        <v>0</v>
      </c>
      <c r="E754" s="16">
        <v>0</v>
      </c>
      <c r="F754" s="16">
        <v>7504.5</v>
      </c>
      <c r="G754" s="16">
        <v>0</v>
      </c>
      <c r="H754" s="16">
        <v>0</v>
      </c>
      <c r="I754" s="16">
        <v>0</v>
      </c>
      <c r="J754" s="16">
        <v>0</v>
      </c>
      <c r="K754" s="16">
        <v>0</v>
      </c>
      <c r="L754" s="16">
        <v>7504.5</v>
      </c>
      <c r="M754" s="16">
        <v>0</v>
      </c>
      <c r="N754" s="16">
        <v>0</v>
      </c>
      <c r="O754" s="16">
        <v>0</v>
      </c>
      <c r="P754" s="16">
        <v>0</v>
      </c>
      <c r="Q754" s="16">
        <v>0</v>
      </c>
      <c r="R754" s="16">
        <v>0</v>
      </c>
      <c r="S754" s="16">
        <v>0</v>
      </c>
      <c r="T754" s="16">
        <v>19699.3</v>
      </c>
      <c r="U754" s="16">
        <v>0</v>
      </c>
      <c r="V754" s="16">
        <v>2814.2</v>
      </c>
      <c r="W754" s="16">
        <v>0</v>
      </c>
      <c r="X754" s="16">
        <v>0</v>
      </c>
      <c r="Y754" s="16">
        <v>938.1</v>
      </c>
      <c r="Z754" s="16">
        <v>0</v>
      </c>
      <c r="AA754" s="16">
        <v>3752.3</v>
      </c>
      <c r="AB754" s="16">
        <v>48779.3</v>
      </c>
      <c r="AC754" s="16">
        <v>52000</v>
      </c>
      <c r="AD754" s="16">
        <v>3220.7</v>
      </c>
      <c r="AE754" s="16">
        <v>6.19</v>
      </c>
      <c r="BI754" s="15" t="s">
        <v>221</v>
      </c>
      <c r="BJ754" s="16">
        <v>1548.9</v>
      </c>
      <c r="BK754" s="16">
        <v>2478</v>
      </c>
      <c r="BL754" s="16">
        <v>0</v>
      </c>
      <c r="BM754" s="16">
        <v>2787.5</v>
      </c>
      <c r="BN754" s="16">
        <v>0</v>
      </c>
      <c r="BO754" s="16">
        <v>0</v>
      </c>
      <c r="BP754" s="16">
        <v>1548.9</v>
      </c>
      <c r="BQ754" s="16">
        <v>6813.5</v>
      </c>
      <c r="BR754" s="16">
        <v>0</v>
      </c>
      <c r="BS754" s="16">
        <v>8362.4</v>
      </c>
      <c r="BT754" s="16">
        <v>309.39999999999998</v>
      </c>
      <c r="BU754" s="16">
        <v>2167.6999999999998</v>
      </c>
      <c r="BV754" s="16">
        <v>0</v>
      </c>
      <c r="BW754" s="16">
        <v>3407.2</v>
      </c>
      <c r="BX754" s="16">
        <v>1238.5999999999999</v>
      </c>
      <c r="BY754" s="16">
        <v>0</v>
      </c>
      <c r="BZ754" s="16">
        <v>0</v>
      </c>
      <c r="CA754" s="16">
        <v>0</v>
      </c>
      <c r="CB754" s="16">
        <v>0</v>
      </c>
      <c r="CC754" s="16">
        <v>7123.8</v>
      </c>
      <c r="CD754" s="16">
        <v>5265.5</v>
      </c>
      <c r="CE754" s="16">
        <v>0</v>
      </c>
      <c r="CF754" s="16">
        <v>0</v>
      </c>
      <c r="CG754" s="16">
        <v>6813.5</v>
      </c>
      <c r="CH754" s="16">
        <v>0</v>
      </c>
      <c r="CI754" s="16">
        <v>5574.9</v>
      </c>
      <c r="CJ754" s="16">
        <v>55439.7</v>
      </c>
      <c r="CK754" s="16">
        <v>52000</v>
      </c>
      <c r="CL754" s="16">
        <v>-3439.7</v>
      </c>
      <c r="CM754" s="16">
        <v>-6.61</v>
      </c>
    </row>
    <row r="755" spans="1:91" ht="15" thickBot="1" x14ac:dyDescent="0.35">
      <c r="A755" s="15" t="s">
        <v>222</v>
      </c>
      <c r="B755" s="16">
        <v>0</v>
      </c>
      <c r="C755" s="16">
        <v>6566.4</v>
      </c>
      <c r="D755" s="16">
        <v>0</v>
      </c>
      <c r="E755" s="16">
        <v>0</v>
      </c>
      <c r="F755" s="16">
        <v>7504.5</v>
      </c>
      <c r="G755" s="16">
        <v>0</v>
      </c>
      <c r="H755" s="16">
        <v>938.1</v>
      </c>
      <c r="I755" s="16">
        <v>0</v>
      </c>
      <c r="J755" s="16">
        <v>0</v>
      </c>
      <c r="K755" s="16">
        <v>0</v>
      </c>
      <c r="L755" s="16">
        <v>7504.5</v>
      </c>
      <c r="M755" s="16">
        <v>0</v>
      </c>
      <c r="N755" s="16">
        <v>0</v>
      </c>
      <c r="O755" s="16">
        <v>0</v>
      </c>
      <c r="P755" s="16">
        <v>0</v>
      </c>
      <c r="Q755" s="16">
        <v>938.1</v>
      </c>
      <c r="R755" s="16">
        <v>0</v>
      </c>
      <c r="S755" s="16">
        <v>0</v>
      </c>
      <c r="T755" s="16">
        <v>19699.3</v>
      </c>
      <c r="U755" s="16">
        <v>0</v>
      </c>
      <c r="V755" s="16">
        <v>2814.2</v>
      </c>
      <c r="W755" s="16">
        <v>0</v>
      </c>
      <c r="X755" s="16">
        <v>0</v>
      </c>
      <c r="Y755" s="16">
        <v>938.1</v>
      </c>
      <c r="Z755" s="16">
        <v>0</v>
      </c>
      <c r="AA755" s="16">
        <v>3752.3</v>
      </c>
      <c r="AB755" s="16">
        <v>50655.4</v>
      </c>
      <c r="AC755" s="16">
        <v>54000</v>
      </c>
      <c r="AD755" s="16">
        <v>3344.6</v>
      </c>
      <c r="AE755" s="16">
        <v>6.19</v>
      </c>
      <c r="BI755" s="15" t="s">
        <v>222</v>
      </c>
      <c r="BJ755" s="16">
        <v>1548.9</v>
      </c>
      <c r="BK755" s="16">
        <v>1548.9</v>
      </c>
      <c r="BL755" s="16">
        <v>0</v>
      </c>
      <c r="BM755" s="16">
        <v>2787.5</v>
      </c>
      <c r="BN755" s="16">
        <v>0</v>
      </c>
      <c r="BO755" s="16">
        <v>0</v>
      </c>
      <c r="BP755" s="16">
        <v>1548.9</v>
      </c>
      <c r="BQ755" s="16">
        <v>2167.6999999999998</v>
      </c>
      <c r="BR755" s="16">
        <v>0</v>
      </c>
      <c r="BS755" s="16">
        <v>8362.4</v>
      </c>
      <c r="BT755" s="16">
        <v>309.39999999999998</v>
      </c>
      <c r="BU755" s="16">
        <v>2167.6999999999998</v>
      </c>
      <c r="BV755" s="16">
        <v>0</v>
      </c>
      <c r="BW755" s="16">
        <v>3407.2</v>
      </c>
      <c r="BX755" s="16">
        <v>1238.5999999999999</v>
      </c>
      <c r="BY755" s="16">
        <v>0</v>
      </c>
      <c r="BZ755" s="16">
        <v>0</v>
      </c>
      <c r="CA755" s="16">
        <v>0</v>
      </c>
      <c r="CB755" s="16">
        <v>0</v>
      </c>
      <c r="CC755" s="16">
        <v>7123.8</v>
      </c>
      <c r="CD755" s="16">
        <v>6194.7</v>
      </c>
      <c r="CE755" s="16">
        <v>0</v>
      </c>
      <c r="CF755" s="16">
        <v>0</v>
      </c>
      <c r="CG755" s="16">
        <v>6813.5</v>
      </c>
      <c r="CH755" s="16">
        <v>0</v>
      </c>
      <c r="CI755" s="16">
        <v>5574.9</v>
      </c>
      <c r="CJ755" s="16">
        <v>50794</v>
      </c>
      <c r="CK755" s="16">
        <v>54000</v>
      </c>
      <c r="CL755" s="16">
        <v>3206</v>
      </c>
      <c r="CM755" s="16">
        <v>5.94</v>
      </c>
    </row>
    <row r="756" spans="1:91" ht="15" thickBot="1" x14ac:dyDescent="0.35">
      <c r="A756" s="15" t="s">
        <v>223</v>
      </c>
      <c r="B756" s="16">
        <v>0</v>
      </c>
      <c r="C756" s="16">
        <v>6566.4</v>
      </c>
      <c r="D756" s="16">
        <v>0</v>
      </c>
      <c r="E756" s="16">
        <v>0</v>
      </c>
      <c r="F756" s="16">
        <v>7504.5</v>
      </c>
      <c r="G756" s="16">
        <v>0</v>
      </c>
      <c r="H756" s="16">
        <v>938.1</v>
      </c>
      <c r="I756" s="16">
        <v>0</v>
      </c>
      <c r="J756" s="16">
        <v>0</v>
      </c>
      <c r="K756" s="16">
        <v>0</v>
      </c>
      <c r="L756" s="16">
        <v>5628.4</v>
      </c>
      <c r="M756" s="16">
        <v>0</v>
      </c>
      <c r="N756" s="16">
        <v>0</v>
      </c>
      <c r="O756" s="16">
        <v>0</v>
      </c>
      <c r="P756" s="16">
        <v>0</v>
      </c>
      <c r="Q756" s="16">
        <v>938.1</v>
      </c>
      <c r="R756" s="16">
        <v>0</v>
      </c>
      <c r="S756" s="16">
        <v>0</v>
      </c>
      <c r="T756" s="16">
        <v>19699.3</v>
      </c>
      <c r="U756" s="16">
        <v>0</v>
      </c>
      <c r="V756" s="16">
        <v>2814.2</v>
      </c>
      <c r="W756" s="16">
        <v>0</v>
      </c>
      <c r="X756" s="16">
        <v>0</v>
      </c>
      <c r="Y756" s="16">
        <v>938.1</v>
      </c>
      <c r="Z756" s="16">
        <v>0</v>
      </c>
      <c r="AA756" s="16">
        <v>3752.3</v>
      </c>
      <c r="AB756" s="16">
        <v>48779.3</v>
      </c>
      <c r="AC756" s="16">
        <v>49000</v>
      </c>
      <c r="AD756" s="16">
        <v>220.7</v>
      </c>
      <c r="AE756" s="16">
        <v>0.45</v>
      </c>
      <c r="BI756" s="15" t="s">
        <v>223</v>
      </c>
      <c r="BJ756" s="16">
        <v>1548.9</v>
      </c>
      <c r="BK756" s="16">
        <v>2478</v>
      </c>
      <c r="BL756" s="16">
        <v>0</v>
      </c>
      <c r="BM756" s="16">
        <v>2787.5</v>
      </c>
      <c r="BN756" s="16">
        <v>0</v>
      </c>
      <c r="BO756" s="16">
        <v>0</v>
      </c>
      <c r="BP756" s="16">
        <v>1548.9</v>
      </c>
      <c r="BQ756" s="16">
        <v>2167.6999999999998</v>
      </c>
      <c r="BR756" s="16">
        <v>0</v>
      </c>
      <c r="BS756" s="16">
        <v>8362.4</v>
      </c>
      <c r="BT756" s="16">
        <v>309.39999999999998</v>
      </c>
      <c r="BU756" s="16">
        <v>0</v>
      </c>
      <c r="BV756" s="16">
        <v>0</v>
      </c>
      <c r="BW756" s="16">
        <v>3407.2</v>
      </c>
      <c r="BX756" s="16">
        <v>929.2</v>
      </c>
      <c r="BY756" s="16">
        <v>0</v>
      </c>
      <c r="BZ756" s="16">
        <v>0</v>
      </c>
      <c r="CA756" s="16">
        <v>0</v>
      </c>
      <c r="CB756" s="16">
        <v>0</v>
      </c>
      <c r="CC756" s="16">
        <v>7123.8</v>
      </c>
      <c r="CD756" s="16">
        <v>5265.5</v>
      </c>
      <c r="CE756" s="16">
        <v>0</v>
      </c>
      <c r="CF756" s="16">
        <v>0</v>
      </c>
      <c r="CG756" s="16">
        <v>6813.5</v>
      </c>
      <c r="CH756" s="16">
        <v>0</v>
      </c>
      <c r="CI756" s="16">
        <v>5574.9</v>
      </c>
      <c r="CJ756" s="16">
        <v>48316.9</v>
      </c>
      <c r="CK756" s="16">
        <v>49000</v>
      </c>
      <c r="CL756" s="16">
        <v>683.1</v>
      </c>
      <c r="CM756" s="16">
        <v>1.39</v>
      </c>
    </row>
    <row r="757" spans="1:91" ht="15" thickBot="1" x14ac:dyDescent="0.35">
      <c r="A757" s="15" t="s">
        <v>224</v>
      </c>
      <c r="B757" s="16">
        <v>0</v>
      </c>
      <c r="C757" s="16">
        <v>6566.4</v>
      </c>
      <c r="D757" s="16">
        <v>0</v>
      </c>
      <c r="E757" s="16">
        <v>0</v>
      </c>
      <c r="F757" s="16">
        <v>7504.5</v>
      </c>
      <c r="G757" s="16">
        <v>0</v>
      </c>
      <c r="H757" s="16">
        <v>938.1</v>
      </c>
      <c r="I757" s="16">
        <v>0</v>
      </c>
      <c r="J757" s="16">
        <v>0</v>
      </c>
      <c r="K757" s="16">
        <v>0</v>
      </c>
      <c r="L757" s="16">
        <v>5628.4</v>
      </c>
      <c r="M757" s="16">
        <v>0</v>
      </c>
      <c r="N757" s="16">
        <v>0</v>
      </c>
      <c r="O757" s="16">
        <v>0</v>
      </c>
      <c r="P757" s="16">
        <v>0</v>
      </c>
      <c r="Q757" s="16">
        <v>938.1</v>
      </c>
      <c r="R757" s="16">
        <v>0</v>
      </c>
      <c r="S757" s="16">
        <v>0</v>
      </c>
      <c r="T757" s="16">
        <v>19699.3</v>
      </c>
      <c r="U757" s="16">
        <v>0</v>
      </c>
      <c r="V757" s="16">
        <v>2814.2</v>
      </c>
      <c r="W757" s="16">
        <v>0</v>
      </c>
      <c r="X757" s="16">
        <v>0</v>
      </c>
      <c r="Y757" s="16">
        <v>938.1</v>
      </c>
      <c r="Z757" s="16">
        <v>0</v>
      </c>
      <c r="AA757" s="16">
        <v>3752.3</v>
      </c>
      <c r="AB757" s="16">
        <v>48779.3</v>
      </c>
      <c r="AC757" s="16">
        <v>49000</v>
      </c>
      <c r="AD757" s="16">
        <v>220.7</v>
      </c>
      <c r="AE757" s="16">
        <v>0.45</v>
      </c>
      <c r="BI757" s="15" t="s">
        <v>224</v>
      </c>
      <c r="BJ757" s="16">
        <v>1548.9</v>
      </c>
      <c r="BK757" s="16">
        <v>2478</v>
      </c>
      <c r="BL757" s="16">
        <v>0</v>
      </c>
      <c r="BM757" s="16">
        <v>2787.5</v>
      </c>
      <c r="BN757" s="16">
        <v>0</v>
      </c>
      <c r="BO757" s="16">
        <v>0</v>
      </c>
      <c r="BP757" s="16">
        <v>1548.9</v>
      </c>
      <c r="BQ757" s="16">
        <v>2167.6999999999998</v>
      </c>
      <c r="BR757" s="16">
        <v>0</v>
      </c>
      <c r="BS757" s="16">
        <v>8362.4</v>
      </c>
      <c r="BT757" s="16">
        <v>309.39999999999998</v>
      </c>
      <c r="BU757" s="16">
        <v>0</v>
      </c>
      <c r="BV757" s="16">
        <v>0</v>
      </c>
      <c r="BW757" s="16">
        <v>3407.2</v>
      </c>
      <c r="BX757" s="16">
        <v>929.2</v>
      </c>
      <c r="BY757" s="16">
        <v>0</v>
      </c>
      <c r="BZ757" s="16">
        <v>0</v>
      </c>
      <c r="CA757" s="16">
        <v>0</v>
      </c>
      <c r="CB757" s="16">
        <v>0</v>
      </c>
      <c r="CC757" s="16">
        <v>7123.8</v>
      </c>
      <c r="CD757" s="16">
        <v>5265.5</v>
      </c>
      <c r="CE757" s="16">
        <v>0</v>
      </c>
      <c r="CF757" s="16">
        <v>0</v>
      </c>
      <c r="CG757" s="16">
        <v>6813.5</v>
      </c>
      <c r="CH757" s="16">
        <v>0</v>
      </c>
      <c r="CI757" s="16">
        <v>5574.9</v>
      </c>
      <c r="CJ757" s="16">
        <v>48316.9</v>
      </c>
      <c r="CK757" s="16">
        <v>49000</v>
      </c>
      <c r="CL757" s="16">
        <v>683.1</v>
      </c>
      <c r="CM757" s="16">
        <v>1.39</v>
      </c>
    </row>
    <row r="758" spans="1:91" ht="15" thickBot="1" x14ac:dyDescent="0.35">
      <c r="A758" s="15" t="s">
        <v>225</v>
      </c>
      <c r="B758" s="16">
        <v>0</v>
      </c>
      <c r="C758" s="16">
        <v>6566.4</v>
      </c>
      <c r="D758" s="16">
        <v>0</v>
      </c>
      <c r="E758" s="16">
        <v>0</v>
      </c>
      <c r="F758" s="16">
        <v>7504.5</v>
      </c>
      <c r="G758" s="16">
        <v>0</v>
      </c>
      <c r="H758" s="16">
        <v>938.1</v>
      </c>
      <c r="I758" s="16">
        <v>0</v>
      </c>
      <c r="J758" s="16">
        <v>0</v>
      </c>
      <c r="K758" s="16">
        <v>0</v>
      </c>
      <c r="L758" s="16">
        <v>7504.5</v>
      </c>
      <c r="M758" s="16">
        <v>0</v>
      </c>
      <c r="N758" s="16">
        <v>0</v>
      </c>
      <c r="O758" s="16">
        <v>0</v>
      </c>
      <c r="P758" s="16">
        <v>0</v>
      </c>
      <c r="Q758" s="16">
        <v>938.1</v>
      </c>
      <c r="R758" s="16">
        <v>0</v>
      </c>
      <c r="S758" s="16">
        <v>0</v>
      </c>
      <c r="T758" s="16">
        <v>19699.3</v>
      </c>
      <c r="U758" s="16">
        <v>0</v>
      </c>
      <c r="V758" s="16">
        <v>2814.2</v>
      </c>
      <c r="W758" s="16">
        <v>0</v>
      </c>
      <c r="X758" s="16">
        <v>0</v>
      </c>
      <c r="Y758" s="16">
        <v>938.1</v>
      </c>
      <c r="Z758" s="16">
        <v>0</v>
      </c>
      <c r="AA758" s="16">
        <v>3752.3</v>
      </c>
      <c r="AB758" s="16">
        <v>50655.4</v>
      </c>
      <c r="AC758" s="16">
        <v>50000</v>
      </c>
      <c r="AD758" s="16">
        <v>-655.4</v>
      </c>
      <c r="AE758" s="16">
        <v>-1.31</v>
      </c>
      <c r="BI758" s="15" t="s">
        <v>225</v>
      </c>
      <c r="BJ758" s="16">
        <v>1548.9</v>
      </c>
      <c r="BK758" s="16">
        <v>2478</v>
      </c>
      <c r="BL758" s="16">
        <v>0</v>
      </c>
      <c r="BM758" s="16">
        <v>2787.5</v>
      </c>
      <c r="BN758" s="16">
        <v>0</v>
      </c>
      <c r="BO758" s="16">
        <v>0</v>
      </c>
      <c r="BP758" s="16">
        <v>1548.9</v>
      </c>
      <c r="BQ758" s="16">
        <v>2167.6999999999998</v>
      </c>
      <c r="BR758" s="16">
        <v>0</v>
      </c>
      <c r="BS758" s="16">
        <v>8362.4</v>
      </c>
      <c r="BT758" s="16">
        <v>309.39999999999998</v>
      </c>
      <c r="BU758" s="16">
        <v>0</v>
      </c>
      <c r="BV758" s="16">
        <v>0</v>
      </c>
      <c r="BW758" s="16">
        <v>3407.2</v>
      </c>
      <c r="BX758" s="16">
        <v>929.2</v>
      </c>
      <c r="BY758" s="16">
        <v>0</v>
      </c>
      <c r="BZ758" s="16">
        <v>0</v>
      </c>
      <c r="CA758" s="16">
        <v>0</v>
      </c>
      <c r="CB758" s="16">
        <v>0</v>
      </c>
      <c r="CC758" s="16">
        <v>7123.8</v>
      </c>
      <c r="CD758" s="16">
        <v>5265.5</v>
      </c>
      <c r="CE758" s="16">
        <v>0</v>
      </c>
      <c r="CF758" s="16">
        <v>0</v>
      </c>
      <c r="CG758" s="16">
        <v>6813.5</v>
      </c>
      <c r="CH758" s="16">
        <v>0</v>
      </c>
      <c r="CI758" s="16">
        <v>5574.9</v>
      </c>
      <c r="CJ758" s="16">
        <v>48316.9</v>
      </c>
      <c r="CK758" s="16">
        <v>50000</v>
      </c>
      <c r="CL758" s="16">
        <v>1683.1</v>
      </c>
      <c r="CM758" s="16">
        <v>3.37</v>
      </c>
    </row>
    <row r="759" spans="1:91" ht="15" thickBot="1" x14ac:dyDescent="0.35">
      <c r="A759" s="15" t="s">
        <v>226</v>
      </c>
      <c r="B759" s="16">
        <v>0</v>
      </c>
      <c r="C759" s="16">
        <v>6566.4</v>
      </c>
      <c r="D759" s="16">
        <v>0</v>
      </c>
      <c r="E759" s="16">
        <v>0</v>
      </c>
      <c r="F759" s="16">
        <v>7504.5</v>
      </c>
      <c r="G759" s="16">
        <v>0</v>
      </c>
      <c r="H759" s="16">
        <v>938.1</v>
      </c>
      <c r="I759" s="16">
        <v>0</v>
      </c>
      <c r="J759" s="16">
        <v>0</v>
      </c>
      <c r="K759" s="16">
        <v>0</v>
      </c>
      <c r="L759" s="16">
        <v>5628.4</v>
      </c>
      <c r="M759" s="16">
        <v>0</v>
      </c>
      <c r="N759" s="16">
        <v>0</v>
      </c>
      <c r="O759" s="16">
        <v>0</v>
      </c>
      <c r="P759" s="16">
        <v>0</v>
      </c>
      <c r="Q759" s="16">
        <v>0</v>
      </c>
      <c r="R759" s="16">
        <v>0</v>
      </c>
      <c r="S759" s="16">
        <v>0</v>
      </c>
      <c r="T759" s="16">
        <v>19699.3</v>
      </c>
      <c r="U759" s="16">
        <v>0</v>
      </c>
      <c r="V759" s="16">
        <v>2814.2</v>
      </c>
      <c r="W759" s="16">
        <v>0</v>
      </c>
      <c r="X759" s="16">
        <v>0</v>
      </c>
      <c r="Y759" s="16">
        <v>938.1</v>
      </c>
      <c r="Z759" s="16">
        <v>0</v>
      </c>
      <c r="AA759" s="16">
        <v>3752.3</v>
      </c>
      <c r="AB759" s="16">
        <v>47841.2</v>
      </c>
      <c r="AC759" s="16">
        <v>49000</v>
      </c>
      <c r="AD759" s="16">
        <v>1158.8</v>
      </c>
      <c r="AE759" s="16">
        <v>2.36</v>
      </c>
      <c r="BI759" s="15" t="s">
        <v>226</v>
      </c>
      <c r="BJ759" s="16">
        <v>1548.9</v>
      </c>
      <c r="BK759" s="16">
        <v>2478</v>
      </c>
      <c r="BL759" s="16">
        <v>0</v>
      </c>
      <c r="BM759" s="16">
        <v>2787.5</v>
      </c>
      <c r="BN759" s="16">
        <v>0</v>
      </c>
      <c r="BO759" s="16">
        <v>0</v>
      </c>
      <c r="BP759" s="16">
        <v>1548.9</v>
      </c>
      <c r="BQ759" s="16">
        <v>3716.6</v>
      </c>
      <c r="BR759" s="16">
        <v>0</v>
      </c>
      <c r="BS759" s="16">
        <v>8362.4</v>
      </c>
      <c r="BT759" s="16">
        <v>309.39999999999998</v>
      </c>
      <c r="BU759" s="16">
        <v>2167.6999999999998</v>
      </c>
      <c r="BV759" s="16">
        <v>0</v>
      </c>
      <c r="BW759" s="16">
        <v>3407.2</v>
      </c>
      <c r="BX759" s="16">
        <v>1238.5999999999999</v>
      </c>
      <c r="BY759" s="16">
        <v>0</v>
      </c>
      <c r="BZ759" s="16">
        <v>0</v>
      </c>
      <c r="CA759" s="16">
        <v>0</v>
      </c>
      <c r="CB759" s="16">
        <v>0</v>
      </c>
      <c r="CC759" s="16">
        <v>7123.8</v>
      </c>
      <c r="CD759" s="16">
        <v>5265.5</v>
      </c>
      <c r="CE759" s="16">
        <v>0</v>
      </c>
      <c r="CF759" s="16">
        <v>0</v>
      </c>
      <c r="CG759" s="16">
        <v>6813.5</v>
      </c>
      <c r="CH759" s="16">
        <v>0</v>
      </c>
      <c r="CI759" s="16">
        <v>5574.9</v>
      </c>
      <c r="CJ759" s="16">
        <v>52342.9</v>
      </c>
      <c r="CK759" s="16">
        <v>49000</v>
      </c>
      <c r="CL759" s="16">
        <v>-3342.9</v>
      </c>
      <c r="CM759" s="16">
        <v>-6.82</v>
      </c>
    </row>
    <row r="760" spans="1:91" ht="15" thickBot="1" x14ac:dyDescent="0.35">
      <c r="A760" s="15" t="s">
        <v>227</v>
      </c>
      <c r="B760" s="16">
        <v>0</v>
      </c>
      <c r="C760" s="16">
        <v>6566.4</v>
      </c>
      <c r="D760" s="16">
        <v>0</v>
      </c>
      <c r="E760" s="16">
        <v>0</v>
      </c>
      <c r="F760" s="16">
        <v>7504.5</v>
      </c>
      <c r="G760" s="16">
        <v>0</v>
      </c>
      <c r="H760" s="16">
        <v>938.1</v>
      </c>
      <c r="I760" s="16">
        <v>0</v>
      </c>
      <c r="J760" s="16">
        <v>0</v>
      </c>
      <c r="K760" s="16">
        <v>0</v>
      </c>
      <c r="L760" s="16">
        <v>5628.4</v>
      </c>
      <c r="M760" s="16">
        <v>0</v>
      </c>
      <c r="N760" s="16">
        <v>0</v>
      </c>
      <c r="O760" s="16">
        <v>0</v>
      </c>
      <c r="P760" s="16">
        <v>0</v>
      </c>
      <c r="Q760" s="16">
        <v>938.1</v>
      </c>
      <c r="R760" s="16">
        <v>0</v>
      </c>
      <c r="S760" s="16">
        <v>0</v>
      </c>
      <c r="T760" s="16">
        <v>19699.3</v>
      </c>
      <c r="U760" s="16">
        <v>0</v>
      </c>
      <c r="V760" s="16">
        <v>2814.2</v>
      </c>
      <c r="W760" s="16">
        <v>0</v>
      </c>
      <c r="X760" s="16">
        <v>0</v>
      </c>
      <c r="Y760" s="16">
        <v>938.1</v>
      </c>
      <c r="Z760" s="16">
        <v>0</v>
      </c>
      <c r="AA760" s="16">
        <v>3752.3</v>
      </c>
      <c r="AB760" s="16">
        <v>48779.3</v>
      </c>
      <c r="AC760" s="16">
        <v>47000</v>
      </c>
      <c r="AD760" s="16">
        <v>-1779.3</v>
      </c>
      <c r="AE760" s="16">
        <v>-3.79</v>
      </c>
      <c r="BI760" s="15" t="s">
        <v>227</v>
      </c>
      <c r="BJ760" s="16">
        <v>1548.9</v>
      </c>
      <c r="BK760" s="16">
        <v>4645.8</v>
      </c>
      <c r="BL760" s="16">
        <v>0</v>
      </c>
      <c r="BM760" s="16">
        <v>2787.5</v>
      </c>
      <c r="BN760" s="16">
        <v>0</v>
      </c>
      <c r="BO760" s="16">
        <v>0</v>
      </c>
      <c r="BP760" s="16">
        <v>1548.9</v>
      </c>
      <c r="BQ760" s="16">
        <v>3716.6</v>
      </c>
      <c r="BR760" s="16">
        <v>0</v>
      </c>
      <c r="BS760" s="16">
        <v>8362.4</v>
      </c>
      <c r="BT760" s="16">
        <v>309.39999999999998</v>
      </c>
      <c r="BU760" s="16">
        <v>0</v>
      </c>
      <c r="BV760" s="16">
        <v>0</v>
      </c>
      <c r="BW760" s="16">
        <v>3407.2</v>
      </c>
      <c r="BX760" s="16">
        <v>1238.5999999999999</v>
      </c>
      <c r="BY760" s="16">
        <v>0</v>
      </c>
      <c r="BZ760" s="16">
        <v>0</v>
      </c>
      <c r="CA760" s="16">
        <v>0</v>
      </c>
      <c r="CB760" s="16">
        <v>0</v>
      </c>
      <c r="CC760" s="16">
        <v>7123.8</v>
      </c>
      <c r="CD760" s="16">
        <v>5265.5</v>
      </c>
      <c r="CE760" s="16">
        <v>0</v>
      </c>
      <c r="CF760" s="16">
        <v>0</v>
      </c>
      <c r="CG760" s="16">
        <v>6813.5</v>
      </c>
      <c r="CH760" s="16">
        <v>0</v>
      </c>
      <c r="CI760" s="16">
        <v>5574.9</v>
      </c>
      <c r="CJ760" s="16">
        <v>52342.9</v>
      </c>
      <c r="CK760" s="16">
        <v>47000</v>
      </c>
      <c r="CL760" s="16">
        <v>-5342.9</v>
      </c>
      <c r="CM760" s="16">
        <v>-11.37</v>
      </c>
    </row>
    <row r="761" spans="1:91" ht="15" thickBot="1" x14ac:dyDescent="0.35">
      <c r="A761" s="15" t="s">
        <v>228</v>
      </c>
      <c r="B761" s="16">
        <v>0</v>
      </c>
      <c r="C761" s="16">
        <v>6566.4</v>
      </c>
      <c r="D761" s="16">
        <v>0</v>
      </c>
      <c r="E761" s="16">
        <v>0</v>
      </c>
      <c r="F761" s="16">
        <v>7504.5</v>
      </c>
      <c r="G761" s="16">
        <v>0</v>
      </c>
      <c r="H761" s="16">
        <v>938.1</v>
      </c>
      <c r="I761" s="16">
        <v>0</v>
      </c>
      <c r="J761" s="16">
        <v>0</v>
      </c>
      <c r="K761" s="16">
        <v>0</v>
      </c>
      <c r="L761" s="16">
        <v>7504.5</v>
      </c>
      <c r="M761" s="16">
        <v>0</v>
      </c>
      <c r="N761" s="16">
        <v>0</v>
      </c>
      <c r="O761" s="16">
        <v>0</v>
      </c>
      <c r="P761" s="16">
        <v>0</v>
      </c>
      <c r="Q761" s="16">
        <v>938.1</v>
      </c>
      <c r="R761" s="16">
        <v>0</v>
      </c>
      <c r="S761" s="16">
        <v>0</v>
      </c>
      <c r="T761" s="16">
        <v>19699.3</v>
      </c>
      <c r="U761" s="16">
        <v>0</v>
      </c>
      <c r="V761" s="16">
        <v>3752.3</v>
      </c>
      <c r="W761" s="16">
        <v>0</v>
      </c>
      <c r="X761" s="16">
        <v>0</v>
      </c>
      <c r="Y761" s="16">
        <v>938.1</v>
      </c>
      <c r="Z761" s="16">
        <v>0</v>
      </c>
      <c r="AA761" s="16">
        <v>3752.3</v>
      </c>
      <c r="AB761" s="16">
        <v>51593.5</v>
      </c>
      <c r="AC761" s="16">
        <v>48000</v>
      </c>
      <c r="AD761" s="16">
        <v>-3593.5</v>
      </c>
      <c r="AE761" s="16">
        <v>-7.49</v>
      </c>
      <c r="BI761" s="15" t="s">
        <v>228</v>
      </c>
      <c r="BJ761" s="16">
        <v>1548.9</v>
      </c>
      <c r="BK761" s="16">
        <v>4645.8</v>
      </c>
      <c r="BL761" s="16">
        <v>0</v>
      </c>
      <c r="BM761" s="16">
        <v>2787.5</v>
      </c>
      <c r="BN761" s="16">
        <v>0</v>
      </c>
      <c r="BO761" s="16">
        <v>0</v>
      </c>
      <c r="BP761" s="16">
        <v>1548.9</v>
      </c>
      <c r="BQ761" s="16">
        <v>2167.6999999999998</v>
      </c>
      <c r="BR761" s="16">
        <v>0</v>
      </c>
      <c r="BS761" s="16">
        <v>8362.4</v>
      </c>
      <c r="BT761" s="16">
        <v>309.39999999999998</v>
      </c>
      <c r="BU761" s="16">
        <v>0</v>
      </c>
      <c r="BV761" s="16">
        <v>0</v>
      </c>
      <c r="BW761" s="16">
        <v>3407.2</v>
      </c>
      <c r="BX761" s="16">
        <v>1238.5999999999999</v>
      </c>
      <c r="BY761" s="16">
        <v>0</v>
      </c>
      <c r="BZ761" s="16">
        <v>0</v>
      </c>
      <c r="CA761" s="16">
        <v>0</v>
      </c>
      <c r="CB761" s="16">
        <v>0</v>
      </c>
      <c r="CC761" s="16">
        <v>7123.8</v>
      </c>
      <c r="CD761" s="16">
        <v>4026</v>
      </c>
      <c r="CE761" s="16">
        <v>0</v>
      </c>
      <c r="CF761" s="16">
        <v>0</v>
      </c>
      <c r="CG761" s="16">
        <v>6813.5</v>
      </c>
      <c r="CH761" s="16">
        <v>0</v>
      </c>
      <c r="CI761" s="16">
        <v>5574.9</v>
      </c>
      <c r="CJ761" s="16">
        <v>49554.5</v>
      </c>
      <c r="CK761" s="16">
        <v>48000</v>
      </c>
      <c r="CL761" s="16">
        <v>-1554.5</v>
      </c>
      <c r="CM761" s="16">
        <v>-3.24</v>
      </c>
    </row>
    <row r="762" spans="1:91" ht="15" thickBot="1" x14ac:dyDescent="0.35">
      <c r="A762" s="15" t="s">
        <v>229</v>
      </c>
      <c r="B762" s="16">
        <v>0</v>
      </c>
      <c r="C762" s="16">
        <v>6566.4</v>
      </c>
      <c r="D762" s="16">
        <v>0</v>
      </c>
      <c r="E762" s="16">
        <v>0</v>
      </c>
      <c r="F762" s="16">
        <v>7504.5</v>
      </c>
      <c r="G762" s="16">
        <v>0</v>
      </c>
      <c r="H762" s="16">
        <v>938.1</v>
      </c>
      <c r="I762" s="16">
        <v>0</v>
      </c>
      <c r="J762" s="16">
        <v>0</v>
      </c>
      <c r="K762" s="16">
        <v>0</v>
      </c>
      <c r="L762" s="16">
        <v>7504.5</v>
      </c>
      <c r="M762" s="16">
        <v>0</v>
      </c>
      <c r="N762" s="16">
        <v>0</v>
      </c>
      <c r="O762" s="16">
        <v>0</v>
      </c>
      <c r="P762" s="16">
        <v>0</v>
      </c>
      <c r="Q762" s="16">
        <v>938.1</v>
      </c>
      <c r="R762" s="16">
        <v>0</v>
      </c>
      <c r="S762" s="16">
        <v>0</v>
      </c>
      <c r="T762" s="16">
        <v>19699.3</v>
      </c>
      <c r="U762" s="16">
        <v>0</v>
      </c>
      <c r="V762" s="16">
        <v>2814.2</v>
      </c>
      <c r="W762" s="16">
        <v>0</v>
      </c>
      <c r="X762" s="16">
        <v>0</v>
      </c>
      <c r="Y762" s="16">
        <v>1876.1</v>
      </c>
      <c r="Z762" s="16">
        <v>0</v>
      </c>
      <c r="AA762" s="16">
        <v>3752.3</v>
      </c>
      <c r="AB762" s="16">
        <v>51593.5</v>
      </c>
      <c r="AC762" s="16">
        <v>51000</v>
      </c>
      <c r="AD762" s="16">
        <v>-593.5</v>
      </c>
      <c r="AE762" s="16">
        <v>-1.1599999999999999</v>
      </c>
      <c r="BI762" s="15" t="s">
        <v>229</v>
      </c>
      <c r="BJ762" s="16">
        <v>1548.9</v>
      </c>
      <c r="BK762" s="16">
        <v>2478</v>
      </c>
      <c r="BL762" s="16">
        <v>0</v>
      </c>
      <c r="BM762" s="16">
        <v>2787.5</v>
      </c>
      <c r="BN762" s="16">
        <v>0</v>
      </c>
      <c r="BO762" s="16">
        <v>0</v>
      </c>
      <c r="BP762" s="16">
        <v>1548.9</v>
      </c>
      <c r="BQ762" s="16">
        <v>2167.6999999999998</v>
      </c>
      <c r="BR762" s="16">
        <v>0</v>
      </c>
      <c r="BS762" s="16">
        <v>8362.4</v>
      </c>
      <c r="BT762" s="16">
        <v>309.39999999999998</v>
      </c>
      <c r="BU762" s="16">
        <v>2167.6999999999998</v>
      </c>
      <c r="BV762" s="16">
        <v>0</v>
      </c>
      <c r="BW762" s="16">
        <v>0</v>
      </c>
      <c r="BX762" s="16">
        <v>1238.5999999999999</v>
      </c>
      <c r="BY762" s="16">
        <v>0</v>
      </c>
      <c r="BZ762" s="16">
        <v>0</v>
      </c>
      <c r="CA762" s="16">
        <v>0</v>
      </c>
      <c r="CB762" s="16">
        <v>0</v>
      </c>
      <c r="CC762" s="16">
        <v>7123.8</v>
      </c>
      <c r="CD762" s="16">
        <v>5265.5</v>
      </c>
      <c r="CE762" s="16">
        <v>0</v>
      </c>
      <c r="CF762" s="16">
        <v>0</v>
      </c>
      <c r="CG762" s="16">
        <v>6813.5</v>
      </c>
      <c r="CH762" s="16">
        <v>0</v>
      </c>
      <c r="CI762" s="16">
        <v>5574.9</v>
      </c>
      <c r="CJ762" s="16">
        <v>47386.8</v>
      </c>
      <c r="CK762" s="16">
        <v>51000</v>
      </c>
      <c r="CL762" s="16">
        <v>3613.2</v>
      </c>
      <c r="CM762" s="16">
        <v>7.08</v>
      </c>
    </row>
    <row r="763" spans="1:91" ht="15" thickBot="1" x14ac:dyDescent="0.35">
      <c r="A763" s="15" t="s">
        <v>230</v>
      </c>
      <c r="B763" s="16">
        <v>0</v>
      </c>
      <c r="C763" s="16">
        <v>6566.4</v>
      </c>
      <c r="D763" s="16">
        <v>0</v>
      </c>
      <c r="E763" s="16">
        <v>0</v>
      </c>
      <c r="F763" s="16">
        <v>7504.5</v>
      </c>
      <c r="G763" s="16">
        <v>0</v>
      </c>
      <c r="H763" s="16">
        <v>938.1</v>
      </c>
      <c r="I763" s="16">
        <v>0</v>
      </c>
      <c r="J763" s="16">
        <v>0</v>
      </c>
      <c r="K763" s="16">
        <v>0</v>
      </c>
      <c r="L763" s="16">
        <v>5628.4</v>
      </c>
      <c r="M763" s="16">
        <v>0</v>
      </c>
      <c r="N763" s="16">
        <v>0</v>
      </c>
      <c r="O763" s="16">
        <v>0</v>
      </c>
      <c r="P763" s="16">
        <v>0</v>
      </c>
      <c r="Q763" s="16">
        <v>938.1</v>
      </c>
      <c r="R763" s="16">
        <v>0</v>
      </c>
      <c r="S763" s="16">
        <v>0</v>
      </c>
      <c r="T763" s="16">
        <v>19699.3</v>
      </c>
      <c r="U763" s="16">
        <v>0</v>
      </c>
      <c r="V763" s="16">
        <v>2814.2</v>
      </c>
      <c r="W763" s="16">
        <v>0</v>
      </c>
      <c r="X763" s="16">
        <v>0</v>
      </c>
      <c r="Y763" s="16">
        <v>938.1</v>
      </c>
      <c r="Z763" s="16">
        <v>0</v>
      </c>
      <c r="AA763" s="16">
        <v>3752.3</v>
      </c>
      <c r="AB763" s="16">
        <v>48779.3</v>
      </c>
      <c r="AC763" s="16">
        <v>50000</v>
      </c>
      <c r="AD763" s="16">
        <v>1220.7</v>
      </c>
      <c r="AE763" s="16">
        <v>2.44</v>
      </c>
      <c r="BI763" s="15" t="s">
        <v>230</v>
      </c>
      <c r="BJ763" s="16">
        <v>1548.9</v>
      </c>
      <c r="BK763" s="16">
        <v>2478</v>
      </c>
      <c r="BL763" s="16">
        <v>0</v>
      </c>
      <c r="BM763" s="16">
        <v>2787.5</v>
      </c>
      <c r="BN763" s="16">
        <v>0</v>
      </c>
      <c r="BO763" s="16">
        <v>0</v>
      </c>
      <c r="BP763" s="16">
        <v>1548.9</v>
      </c>
      <c r="BQ763" s="16">
        <v>2167.6999999999998</v>
      </c>
      <c r="BR763" s="16">
        <v>0</v>
      </c>
      <c r="BS763" s="16">
        <v>8362.4</v>
      </c>
      <c r="BT763" s="16">
        <v>309.39999999999998</v>
      </c>
      <c r="BU763" s="16">
        <v>0</v>
      </c>
      <c r="BV763" s="16">
        <v>0</v>
      </c>
      <c r="BW763" s="16">
        <v>3407.2</v>
      </c>
      <c r="BX763" s="16">
        <v>1238.5999999999999</v>
      </c>
      <c r="BY763" s="16">
        <v>0</v>
      </c>
      <c r="BZ763" s="16">
        <v>0</v>
      </c>
      <c r="CA763" s="16">
        <v>0</v>
      </c>
      <c r="CB763" s="16">
        <v>0</v>
      </c>
      <c r="CC763" s="16">
        <v>7123.8</v>
      </c>
      <c r="CD763" s="16">
        <v>5265.5</v>
      </c>
      <c r="CE763" s="16">
        <v>0</v>
      </c>
      <c r="CF763" s="16">
        <v>0</v>
      </c>
      <c r="CG763" s="16">
        <v>6813.5</v>
      </c>
      <c r="CH763" s="16">
        <v>0</v>
      </c>
      <c r="CI763" s="16">
        <v>5574.9</v>
      </c>
      <c r="CJ763" s="16">
        <v>48626.3</v>
      </c>
      <c r="CK763" s="16">
        <v>50000</v>
      </c>
      <c r="CL763" s="16">
        <v>1373.7</v>
      </c>
      <c r="CM763" s="16">
        <v>2.75</v>
      </c>
    </row>
    <row r="764" spans="1:91" ht="15" thickBot="1" x14ac:dyDescent="0.35">
      <c r="A764" s="15" t="s">
        <v>231</v>
      </c>
      <c r="B764" s="16">
        <v>0</v>
      </c>
      <c r="C764" s="16">
        <v>6566.4</v>
      </c>
      <c r="D764" s="16">
        <v>0</v>
      </c>
      <c r="E764" s="16">
        <v>0</v>
      </c>
      <c r="F764" s="16">
        <v>7504.5</v>
      </c>
      <c r="G764" s="16">
        <v>0</v>
      </c>
      <c r="H764" s="16">
        <v>938.1</v>
      </c>
      <c r="I764" s="16">
        <v>0</v>
      </c>
      <c r="J764" s="16">
        <v>0</v>
      </c>
      <c r="K764" s="16">
        <v>0</v>
      </c>
      <c r="L764" s="16">
        <v>5628.4</v>
      </c>
      <c r="M764" s="16">
        <v>0</v>
      </c>
      <c r="N764" s="16">
        <v>0</v>
      </c>
      <c r="O764" s="16">
        <v>0</v>
      </c>
      <c r="P764" s="16">
        <v>0</v>
      </c>
      <c r="Q764" s="16">
        <v>938.1</v>
      </c>
      <c r="R764" s="16">
        <v>0</v>
      </c>
      <c r="S764" s="16">
        <v>0</v>
      </c>
      <c r="T764" s="16">
        <v>19699.3</v>
      </c>
      <c r="U764" s="16">
        <v>0</v>
      </c>
      <c r="V764" s="16">
        <v>3752.3</v>
      </c>
      <c r="W764" s="16">
        <v>0</v>
      </c>
      <c r="X764" s="16">
        <v>0</v>
      </c>
      <c r="Y764" s="16">
        <v>938.1</v>
      </c>
      <c r="Z764" s="16">
        <v>0</v>
      </c>
      <c r="AA764" s="16">
        <v>3752.3</v>
      </c>
      <c r="AB764" s="16">
        <v>49717.3</v>
      </c>
      <c r="AC764" s="16">
        <v>50000</v>
      </c>
      <c r="AD764" s="16">
        <v>282.7</v>
      </c>
      <c r="AE764" s="16">
        <v>0.56999999999999995</v>
      </c>
      <c r="BI764" s="15" t="s">
        <v>231</v>
      </c>
      <c r="BJ764" s="16">
        <v>1548.9</v>
      </c>
      <c r="BK764" s="16">
        <v>2478</v>
      </c>
      <c r="BL764" s="16">
        <v>0</v>
      </c>
      <c r="BM764" s="16">
        <v>2787.5</v>
      </c>
      <c r="BN764" s="16">
        <v>0</v>
      </c>
      <c r="BO764" s="16">
        <v>0</v>
      </c>
      <c r="BP764" s="16">
        <v>1548.9</v>
      </c>
      <c r="BQ764" s="16">
        <v>3716.6</v>
      </c>
      <c r="BR764" s="16">
        <v>0</v>
      </c>
      <c r="BS764" s="16">
        <v>8362.4</v>
      </c>
      <c r="BT764" s="16">
        <v>309.39999999999998</v>
      </c>
      <c r="BU764" s="16">
        <v>0</v>
      </c>
      <c r="BV764" s="16">
        <v>0</v>
      </c>
      <c r="BW764" s="16">
        <v>3407.2</v>
      </c>
      <c r="BX764" s="16">
        <v>1238.5999999999999</v>
      </c>
      <c r="BY764" s="16">
        <v>0</v>
      </c>
      <c r="BZ764" s="16">
        <v>0</v>
      </c>
      <c r="CA764" s="16">
        <v>0</v>
      </c>
      <c r="CB764" s="16">
        <v>0</v>
      </c>
      <c r="CC764" s="16">
        <v>7123.8</v>
      </c>
      <c r="CD764" s="16">
        <v>3716.6</v>
      </c>
      <c r="CE764" s="16">
        <v>0</v>
      </c>
      <c r="CF764" s="16">
        <v>0</v>
      </c>
      <c r="CG764" s="16">
        <v>6813.5</v>
      </c>
      <c r="CH764" s="16">
        <v>0</v>
      </c>
      <c r="CI764" s="16">
        <v>5574.9</v>
      </c>
      <c r="CJ764" s="16">
        <v>48626.3</v>
      </c>
      <c r="CK764" s="16">
        <v>50000</v>
      </c>
      <c r="CL764" s="16">
        <v>1373.7</v>
      </c>
      <c r="CM764" s="16">
        <v>2.75</v>
      </c>
    </row>
    <row r="765" spans="1:91" ht="15" thickBot="1" x14ac:dyDescent="0.35">
      <c r="A765" s="15" t="s">
        <v>232</v>
      </c>
      <c r="B765" s="16">
        <v>0</v>
      </c>
      <c r="C765" s="16">
        <v>6566.4</v>
      </c>
      <c r="D765" s="16">
        <v>0</v>
      </c>
      <c r="E765" s="16">
        <v>0</v>
      </c>
      <c r="F765" s="16">
        <v>7504.5</v>
      </c>
      <c r="G765" s="16">
        <v>0</v>
      </c>
      <c r="H765" s="16">
        <v>938.1</v>
      </c>
      <c r="I765" s="16">
        <v>0</v>
      </c>
      <c r="J765" s="16">
        <v>0</v>
      </c>
      <c r="K765" s="16">
        <v>0</v>
      </c>
      <c r="L765" s="16">
        <v>5628.4</v>
      </c>
      <c r="M765" s="16">
        <v>0</v>
      </c>
      <c r="N765" s="16">
        <v>0</v>
      </c>
      <c r="O765" s="16">
        <v>0</v>
      </c>
      <c r="P765" s="16">
        <v>0</v>
      </c>
      <c r="Q765" s="16">
        <v>938.1</v>
      </c>
      <c r="R765" s="16">
        <v>0</v>
      </c>
      <c r="S765" s="16">
        <v>0</v>
      </c>
      <c r="T765" s="16">
        <v>19699.3</v>
      </c>
      <c r="U765" s="16">
        <v>0</v>
      </c>
      <c r="V765" s="16">
        <v>2814.2</v>
      </c>
      <c r="W765" s="16">
        <v>0</v>
      </c>
      <c r="X765" s="16">
        <v>0</v>
      </c>
      <c r="Y765" s="16">
        <v>938.1</v>
      </c>
      <c r="Z765" s="16">
        <v>0</v>
      </c>
      <c r="AA765" s="16">
        <v>3752.3</v>
      </c>
      <c r="AB765" s="16">
        <v>48779.3</v>
      </c>
      <c r="AC765" s="16">
        <v>50000</v>
      </c>
      <c r="AD765" s="16">
        <v>1220.7</v>
      </c>
      <c r="AE765" s="16">
        <v>2.44</v>
      </c>
      <c r="BI765" s="15" t="s">
        <v>232</v>
      </c>
      <c r="BJ765" s="16">
        <v>1548.9</v>
      </c>
      <c r="BK765" s="16">
        <v>2478</v>
      </c>
      <c r="BL765" s="16">
        <v>0</v>
      </c>
      <c r="BM765" s="16">
        <v>2787.5</v>
      </c>
      <c r="BN765" s="16">
        <v>0</v>
      </c>
      <c r="BO765" s="16">
        <v>0</v>
      </c>
      <c r="BP765" s="16">
        <v>1548.9</v>
      </c>
      <c r="BQ765" s="16">
        <v>3716.6</v>
      </c>
      <c r="BR765" s="16">
        <v>0</v>
      </c>
      <c r="BS765" s="16">
        <v>8362.4</v>
      </c>
      <c r="BT765" s="16">
        <v>309.39999999999998</v>
      </c>
      <c r="BU765" s="16">
        <v>2167.6999999999998</v>
      </c>
      <c r="BV765" s="16">
        <v>0</v>
      </c>
      <c r="BW765" s="16">
        <v>3407.2</v>
      </c>
      <c r="BX765" s="16">
        <v>1238.5999999999999</v>
      </c>
      <c r="BY765" s="16">
        <v>0</v>
      </c>
      <c r="BZ765" s="16">
        <v>0</v>
      </c>
      <c r="CA765" s="16">
        <v>0</v>
      </c>
      <c r="CB765" s="16">
        <v>0</v>
      </c>
      <c r="CC765" s="16">
        <v>7123.8</v>
      </c>
      <c r="CD765" s="16">
        <v>5265.5</v>
      </c>
      <c r="CE765" s="16">
        <v>0</v>
      </c>
      <c r="CF765" s="16">
        <v>0</v>
      </c>
      <c r="CG765" s="16">
        <v>6813.5</v>
      </c>
      <c r="CH765" s="16">
        <v>0</v>
      </c>
      <c r="CI765" s="16">
        <v>5574.9</v>
      </c>
      <c r="CJ765" s="16">
        <v>52342.9</v>
      </c>
      <c r="CK765" s="16">
        <v>50000</v>
      </c>
      <c r="CL765" s="16">
        <v>-2342.9</v>
      </c>
      <c r="CM765" s="16">
        <v>-4.6900000000000004</v>
      </c>
    </row>
    <row r="766" spans="1:91" ht="15" thickBot="1" x14ac:dyDescent="0.35">
      <c r="A766" s="15" t="s">
        <v>233</v>
      </c>
      <c r="B766" s="16">
        <v>0</v>
      </c>
      <c r="C766" s="16">
        <v>6566.4</v>
      </c>
      <c r="D766" s="16">
        <v>0</v>
      </c>
      <c r="E766" s="16">
        <v>0</v>
      </c>
      <c r="F766" s="16">
        <v>7504.5</v>
      </c>
      <c r="G766" s="16">
        <v>0</v>
      </c>
      <c r="H766" s="16">
        <v>938.1</v>
      </c>
      <c r="I766" s="16">
        <v>0</v>
      </c>
      <c r="J766" s="16">
        <v>0</v>
      </c>
      <c r="K766" s="16">
        <v>0</v>
      </c>
      <c r="L766" s="16">
        <v>5628.4</v>
      </c>
      <c r="M766" s="16">
        <v>0</v>
      </c>
      <c r="N766" s="16">
        <v>0</v>
      </c>
      <c r="O766" s="16">
        <v>0</v>
      </c>
      <c r="P766" s="16">
        <v>0</v>
      </c>
      <c r="Q766" s="16">
        <v>938.1</v>
      </c>
      <c r="R766" s="16">
        <v>0</v>
      </c>
      <c r="S766" s="16">
        <v>0</v>
      </c>
      <c r="T766" s="16">
        <v>19699.3</v>
      </c>
      <c r="U766" s="16">
        <v>0</v>
      </c>
      <c r="V766" s="16">
        <v>2814.2</v>
      </c>
      <c r="W766" s="16">
        <v>0</v>
      </c>
      <c r="X766" s="16">
        <v>0</v>
      </c>
      <c r="Y766" s="16">
        <v>938.1</v>
      </c>
      <c r="Z766" s="16">
        <v>0</v>
      </c>
      <c r="AA766" s="16">
        <v>3752.3</v>
      </c>
      <c r="AB766" s="16">
        <v>48779.3</v>
      </c>
      <c r="AC766" s="16">
        <v>52000</v>
      </c>
      <c r="AD766" s="16">
        <v>3220.7</v>
      </c>
      <c r="AE766" s="16">
        <v>6.19</v>
      </c>
      <c r="BI766" s="15" t="s">
        <v>233</v>
      </c>
      <c r="BJ766" s="16">
        <v>1548.9</v>
      </c>
      <c r="BK766" s="16">
        <v>4645.8</v>
      </c>
      <c r="BL766" s="16">
        <v>0</v>
      </c>
      <c r="BM766" s="16">
        <v>2787.5</v>
      </c>
      <c r="BN766" s="16">
        <v>0</v>
      </c>
      <c r="BO766" s="16">
        <v>0</v>
      </c>
      <c r="BP766" s="16">
        <v>1548.9</v>
      </c>
      <c r="BQ766" s="16">
        <v>3716.6</v>
      </c>
      <c r="BR766" s="16">
        <v>0</v>
      </c>
      <c r="BS766" s="16">
        <v>8362.4</v>
      </c>
      <c r="BT766" s="16">
        <v>309.39999999999998</v>
      </c>
      <c r="BU766" s="16">
        <v>2167.6999999999998</v>
      </c>
      <c r="BV766" s="16">
        <v>0</v>
      </c>
      <c r="BW766" s="16">
        <v>3407.2</v>
      </c>
      <c r="BX766" s="16">
        <v>1238.5999999999999</v>
      </c>
      <c r="BY766" s="16">
        <v>0</v>
      </c>
      <c r="BZ766" s="16">
        <v>0</v>
      </c>
      <c r="CA766" s="16">
        <v>0</v>
      </c>
      <c r="CB766" s="16">
        <v>0</v>
      </c>
      <c r="CC766" s="16">
        <v>7123.8</v>
      </c>
      <c r="CD766" s="16">
        <v>5265.5</v>
      </c>
      <c r="CE766" s="16">
        <v>0</v>
      </c>
      <c r="CF766" s="16">
        <v>0</v>
      </c>
      <c r="CG766" s="16">
        <v>6813.5</v>
      </c>
      <c r="CH766" s="16">
        <v>0</v>
      </c>
      <c r="CI766" s="16">
        <v>5574.9</v>
      </c>
      <c r="CJ766" s="16">
        <v>54510.6</v>
      </c>
      <c r="CK766" s="16">
        <v>52000</v>
      </c>
      <c r="CL766" s="16">
        <v>-2510.6</v>
      </c>
      <c r="CM766" s="16">
        <v>-4.83</v>
      </c>
    </row>
    <row r="767" spans="1:91" ht="15" thickBot="1" x14ac:dyDescent="0.35">
      <c r="A767" s="15" t="s">
        <v>234</v>
      </c>
      <c r="B767" s="16">
        <v>0</v>
      </c>
      <c r="C767" s="16">
        <v>6566.4</v>
      </c>
      <c r="D767" s="16">
        <v>0</v>
      </c>
      <c r="E767" s="16">
        <v>0</v>
      </c>
      <c r="F767" s="16">
        <v>7504.5</v>
      </c>
      <c r="G767" s="16">
        <v>0</v>
      </c>
      <c r="H767" s="16">
        <v>938.1</v>
      </c>
      <c r="I767" s="16">
        <v>0</v>
      </c>
      <c r="J767" s="16">
        <v>0</v>
      </c>
      <c r="K767" s="16">
        <v>0</v>
      </c>
      <c r="L767" s="16">
        <v>5628.4</v>
      </c>
      <c r="M767" s="16">
        <v>0</v>
      </c>
      <c r="N767" s="16">
        <v>0</v>
      </c>
      <c r="O767" s="16">
        <v>0</v>
      </c>
      <c r="P767" s="16">
        <v>0</v>
      </c>
      <c r="Q767" s="16">
        <v>938.1</v>
      </c>
      <c r="R767" s="16">
        <v>0</v>
      </c>
      <c r="S767" s="16">
        <v>0</v>
      </c>
      <c r="T767" s="16">
        <v>19699.3</v>
      </c>
      <c r="U767" s="16">
        <v>0</v>
      </c>
      <c r="V767" s="16">
        <v>3752.3</v>
      </c>
      <c r="W767" s="16">
        <v>0</v>
      </c>
      <c r="X767" s="16">
        <v>0</v>
      </c>
      <c r="Y767" s="16">
        <v>938.1</v>
      </c>
      <c r="Z767" s="16">
        <v>0</v>
      </c>
      <c r="AA767" s="16">
        <v>3752.3</v>
      </c>
      <c r="AB767" s="16">
        <v>49717.3</v>
      </c>
      <c r="AC767" s="16">
        <v>48000</v>
      </c>
      <c r="AD767" s="16">
        <v>-1717.3</v>
      </c>
      <c r="AE767" s="16">
        <v>-3.58</v>
      </c>
      <c r="BI767" s="15" t="s">
        <v>234</v>
      </c>
      <c r="BJ767" s="16">
        <v>1548.9</v>
      </c>
      <c r="BK767" s="16">
        <v>2478</v>
      </c>
      <c r="BL767" s="16">
        <v>0</v>
      </c>
      <c r="BM767" s="16">
        <v>2787.5</v>
      </c>
      <c r="BN767" s="16">
        <v>0</v>
      </c>
      <c r="BO767" s="16">
        <v>0</v>
      </c>
      <c r="BP767" s="16">
        <v>1548.9</v>
      </c>
      <c r="BQ767" s="16">
        <v>2167.6999999999998</v>
      </c>
      <c r="BR767" s="16">
        <v>0</v>
      </c>
      <c r="BS767" s="16">
        <v>8362.4</v>
      </c>
      <c r="BT767" s="16">
        <v>309.39999999999998</v>
      </c>
      <c r="BU767" s="16">
        <v>0</v>
      </c>
      <c r="BV767" s="16">
        <v>0</v>
      </c>
      <c r="BW767" s="16">
        <v>3407.2</v>
      </c>
      <c r="BX767" s="16">
        <v>929.2</v>
      </c>
      <c r="BY767" s="16">
        <v>0</v>
      </c>
      <c r="BZ767" s="16">
        <v>0</v>
      </c>
      <c r="CA767" s="16">
        <v>0</v>
      </c>
      <c r="CB767" s="16">
        <v>0</v>
      </c>
      <c r="CC767" s="16">
        <v>7123.8</v>
      </c>
      <c r="CD767" s="16">
        <v>4026</v>
      </c>
      <c r="CE767" s="16">
        <v>0</v>
      </c>
      <c r="CF767" s="16">
        <v>0</v>
      </c>
      <c r="CG767" s="16">
        <v>6813.5</v>
      </c>
      <c r="CH767" s="16">
        <v>0</v>
      </c>
      <c r="CI767" s="16">
        <v>5574.9</v>
      </c>
      <c r="CJ767" s="16">
        <v>47077.4</v>
      </c>
      <c r="CK767" s="16">
        <v>48000</v>
      </c>
      <c r="CL767" s="16">
        <v>922.6</v>
      </c>
      <c r="CM767" s="16">
        <v>1.92</v>
      </c>
    </row>
    <row r="768" spans="1:91" ht="15" thickBot="1" x14ac:dyDescent="0.35">
      <c r="A768" s="15" t="s">
        <v>235</v>
      </c>
      <c r="B768" s="16">
        <v>0</v>
      </c>
      <c r="C768" s="16">
        <v>6566.4</v>
      </c>
      <c r="D768" s="16">
        <v>0</v>
      </c>
      <c r="E768" s="16">
        <v>0</v>
      </c>
      <c r="F768" s="16">
        <v>7504.5</v>
      </c>
      <c r="G768" s="16">
        <v>0</v>
      </c>
      <c r="H768" s="16">
        <v>938.1</v>
      </c>
      <c r="I768" s="16">
        <v>0</v>
      </c>
      <c r="J768" s="16">
        <v>0</v>
      </c>
      <c r="K768" s="16">
        <v>0</v>
      </c>
      <c r="L768" s="16">
        <v>7504.5</v>
      </c>
      <c r="M768" s="16">
        <v>0</v>
      </c>
      <c r="N768" s="16">
        <v>0</v>
      </c>
      <c r="O768" s="16">
        <v>0</v>
      </c>
      <c r="P768" s="16">
        <v>0</v>
      </c>
      <c r="Q768" s="16">
        <v>938.1</v>
      </c>
      <c r="R768" s="16">
        <v>0</v>
      </c>
      <c r="S768" s="16">
        <v>0</v>
      </c>
      <c r="T768" s="16">
        <v>19699.3</v>
      </c>
      <c r="U768" s="16">
        <v>0</v>
      </c>
      <c r="V768" s="16">
        <v>3752.3</v>
      </c>
      <c r="W768" s="16">
        <v>0</v>
      </c>
      <c r="X768" s="16">
        <v>0</v>
      </c>
      <c r="Y768" s="16">
        <v>1876.1</v>
      </c>
      <c r="Z768" s="16">
        <v>0</v>
      </c>
      <c r="AA768" s="16">
        <v>3752.3</v>
      </c>
      <c r="AB768" s="16">
        <v>52531.5</v>
      </c>
      <c r="AC768" s="16">
        <v>51000</v>
      </c>
      <c r="AD768" s="16">
        <v>-1531.5</v>
      </c>
      <c r="AE768" s="16">
        <v>-3</v>
      </c>
      <c r="BI768" s="15" t="s">
        <v>235</v>
      </c>
      <c r="BJ768" s="16">
        <v>1548.9</v>
      </c>
      <c r="BK768" s="16">
        <v>2478</v>
      </c>
      <c r="BL768" s="16">
        <v>0</v>
      </c>
      <c r="BM768" s="16">
        <v>2787.5</v>
      </c>
      <c r="BN768" s="16">
        <v>0</v>
      </c>
      <c r="BO768" s="16">
        <v>0</v>
      </c>
      <c r="BP768" s="16">
        <v>1548.9</v>
      </c>
      <c r="BQ768" s="16">
        <v>2167.6999999999998</v>
      </c>
      <c r="BR768" s="16">
        <v>0</v>
      </c>
      <c r="BS768" s="16">
        <v>8362.4</v>
      </c>
      <c r="BT768" s="16">
        <v>309.39999999999998</v>
      </c>
      <c r="BU768" s="16">
        <v>0</v>
      </c>
      <c r="BV768" s="16">
        <v>0</v>
      </c>
      <c r="BW768" s="16">
        <v>3407.2</v>
      </c>
      <c r="BX768" s="16">
        <v>1238.5999999999999</v>
      </c>
      <c r="BY768" s="16">
        <v>0</v>
      </c>
      <c r="BZ768" s="16">
        <v>0</v>
      </c>
      <c r="CA768" s="16">
        <v>0</v>
      </c>
      <c r="CB768" s="16">
        <v>0</v>
      </c>
      <c r="CC768" s="16">
        <v>7123.8</v>
      </c>
      <c r="CD768" s="16">
        <v>4026</v>
      </c>
      <c r="CE768" s="16">
        <v>0</v>
      </c>
      <c r="CF768" s="16">
        <v>0</v>
      </c>
      <c r="CG768" s="16">
        <v>6813.5</v>
      </c>
      <c r="CH768" s="16">
        <v>0</v>
      </c>
      <c r="CI768" s="16">
        <v>5574.9</v>
      </c>
      <c r="CJ768" s="16">
        <v>47386.8</v>
      </c>
      <c r="CK768" s="16">
        <v>51000</v>
      </c>
      <c r="CL768" s="16">
        <v>3613.2</v>
      </c>
      <c r="CM768" s="16">
        <v>7.08</v>
      </c>
    </row>
    <row r="769" spans="1:91" ht="15" thickBot="1" x14ac:dyDescent="0.35">
      <c r="A769" s="15" t="s">
        <v>236</v>
      </c>
      <c r="B769" s="16">
        <v>0</v>
      </c>
      <c r="C769" s="16">
        <v>6566.4</v>
      </c>
      <c r="D769" s="16">
        <v>0</v>
      </c>
      <c r="E769" s="16">
        <v>0</v>
      </c>
      <c r="F769" s="16">
        <v>7504.5</v>
      </c>
      <c r="G769" s="16">
        <v>0</v>
      </c>
      <c r="H769" s="16">
        <v>938.1</v>
      </c>
      <c r="I769" s="16">
        <v>0</v>
      </c>
      <c r="J769" s="16">
        <v>0</v>
      </c>
      <c r="K769" s="16">
        <v>0</v>
      </c>
      <c r="L769" s="16">
        <v>7504.5</v>
      </c>
      <c r="M769" s="16">
        <v>0</v>
      </c>
      <c r="N769" s="16">
        <v>0</v>
      </c>
      <c r="O769" s="16">
        <v>0</v>
      </c>
      <c r="P769" s="16">
        <v>0</v>
      </c>
      <c r="Q769" s="16">
        <v>938.1</v>
      </c>
      <c r="R769" s="16">
        <v>0</v>
      </c>
      <c r="S769" s="16">
        <v>0</v>
      </c>
      <c r="T769" s="16">
        <v>20637.400000000001</v>
      </c>
      <c r="U769" s="16">
        <v>0</v>
      </c>
      <c r="V769" s="16">
        <v>2814.2</v>
      </c>
      <c r="W769" s="16">
        <v>0</v>
      </c>
      <c r="X769" s="16">
        <v>0</v>
      </c>
      <c r="Y769" s="16">
        <v>938.1</v>
      </c>
      <c r="Z769" s="16">
        <v>0</v>
      </c>
      <c r="AA769" s="16">
        <v>3752.3</v>
      </c>
      <c r="AB769" s="16">
        <v>51593.5</v>
      </c>
      <c r="AC769" s="16">
        <v>52000</v>
      </c>
      <c r="AD769" s="16">
        <v>406.5</v>
      </c>
      <c r="AE769" s="16">
        <v>0.78</v>
      </c>
      <c r="BI769" s="15" t="s">
        <v>236</v>
      </c>
      <c r="BJ769" s="16">
        <v>1548.9</v>
      </c>
      <c r="BK769" s="16">
        <v>2478</v>
      </c>
      <c r="BL769" s="16">
        <v>0</v>
      </c>
      <c r="BM769" s="16">
        <v>2787.5</v>
      </c>
      <c r="BN769" s="16">
        <v>0</v>
      </c>
      <c r="BO769" s="16">
        <v>0</v>
      </c>
      <c r="BP769" s="16">
        <v>1548.9</v>
      </c>
      <c r="BQ769" s="16">
        <v>2167.6999999999998</v>
      </c>
      <c r="BR769" s="16">
        <v>0</v>
      </c>
      <c r="BS769" s="16">
        <v>8362.4</v>
      </c>
      <c r="BT769" s="16">
        <v>309.39999999999998</v>
      </c>
      <c r="BU769" s="16">
        <v>0</v>
      </c>
      <c r="BV769" s="16">
        <v>0</v>
      </c>
      <c r="BW769" s="16">
        <v>3407.2</v>
      </c>
      <c r="BX769" s="16">
        <v>929.2</v>
      </c>
      <c r="BY769" s="16">
        <v>0</v>
      </c>
      <c r="BZ769" s="16">
        <v>0</v>
      </c>
      <c r="CA769" s="16">
        <v>0</v>
      </c>
      <c r="CB769" s="16">
        <v>0</v>
      </c>
      <c r="CC769" s="16">
        <v>7123.8</v>
      </c>
      <c r="CD769" s="16">
        <v>5265.5</v>
      </c>
      <c r="CE769" s="16">
        <v>0</v>
      </c>
      <c r="CF769" s="16">
        <v>0</v>
      </c>
      <c r="CG769" s="16">
        <v>6813.5</v>
      </c>
      <c r="CH769" s="16">
        <v>0</v>
      </c>
      <c r="CI769" s="16">
        <v>5574.9</v>
      </c>
      <c r="CJ769" s="16">
        <v>48316.9</v>
      </c>
      <c r="CK769" s="16">
        <v>52000</v>
      </c>
      <c r="CL769" s="16">
        <v>3683.1</v>
      </c>
      <c r="CM769" s="16">
        <v>7.08</v>
      </c>
    </row>
    <row r="770" spans="1:91" ht="15" thickBot="1" x14ac:dyDescent="0.35">
      <c r="A770" s="15" t="s">
        <v>237</v>
      </c>
      <c r="B770" s="16">
        <v>0</v>
      </c>
      <c r="C770" s="16">
        <v>6566.4</v>
      </c>
      <c r="D770" s="16">
        <v>0</v>
      </c>
      <c r="E770" s="16">
        <v>0</v>
      </c>
      <c r="F770" s="16">
        <v>7504.5</v>
      </c>
      <c r="G770" s="16">
        <v>0</v>
      </c>
      <c r="H770" s="16">
        <v>938.1</v>
      </c>
      <c r="I770" s="16">
        <v>0</v>
      </c>
      <c r="J770" s="16">
        <v>0</v>
      </c>
      <c r="K770" s="16">
        <v>0</v>
      </c>
      <c r="L770" s="16">
        <v>5628.4</v>
      </c>
      <c r="M770" s="16">
        <v>0</v>
      </c>
      <c r="N770" s="16">
        <v>0</v>
      </c>
      <c r="O770" s="16">
        <v>0</v>
      </c>
      <c r="P770" s="16">
        <v>0</v>
      </c>
      <c r="Q770" s="16">
        <v>938.1</v>
      </c>
      <c r="R770" s="16">
        <v>0</v>
      </c>
      <c r="S770" s="16">
        <v>0</v>
      </c>
      <c r="T770" s="16">
        <v>19699.3</v>
      </c>
      <c r="U770" s="16">
        <v>0</v>
      </c>
      <c r="V770" s="16">
        <v>3752.3</v>
      </c>
      <c r="W770" s="16">
        <v>0</v>
      </c>
      <c r="X770" s="16">
        <v>0</v>
      </c>
      <c r="Y770" s="16">
        <v>1876.1</v>
      </c>
      <c r="Z770" s="16">
        <v>0</v>
      </c>
      <c r="AA770" s="16">
        <v>3752.3</v>
      </c>
      <c r="AB770" s="16">
        <v>50655.4</v>
      </c>
      <c r="AC770" s="16">
        <v>53000</v>
      </c>
      <c r="AD770" s="16">
        <v>2344.6</v>
      </c>
      <c r="AE770" s="16">
        <v>4.42</v>
      </c>
      <c r="BI770" s="15" t="s">
        <v>237</v>
      </c>
      <c r="BJ770" s="16">
        <v>1548.9</v>
      </c>
      <c r="BK770" s="16">
        <v>2478</v>
      </c>
      <c r="BL770" s="16">
        <v>0</v>
      </c>
      <c r="BM770" s="16">
        <v>2787.5</v>
      </c>
      <c r="BN770" s="16">
        <v>0</v>
      </c>
      <c r="BO770" s="16">
        <v>0</v>
      </c>
      <c r="BP770" s="16">
        <v>1548.9</v>
      </c>
      <c r="BQ770" s="16">
        <v>2167.6999999999998</v>
      </c>
      <c r="BR770" s="16">
        <v>0</v>
      </c>
      <c r="BS770" s="16">
        <v>8362.4</v>
      </c>
      <c r="BT770" s="16">
        <v>309.39999999999998</v>
      </c>
      <c r="BU770" s="16">
        <v>2167.6999999999998</v>
      </c>
      <c r="BV770" s="16">
        <v>0</v>
      </c>
      <c r="BW770" s="16">
        <v>3407.2</v>
      </c>
      <c r="BX770" s="16">
        <v>1238.5999999999999</v>
      </c>
      <c r="BY770" s="16">
        <v>0</v>
      </c>
      <c r="BZ770" s="16">
        <v>0</v>
      </c>
      <c r="CA770" s="16">
        <v>0</v>
      </c>
      <c r="CB770" s="16">
        <v>0</v>
      </c>
      <c r="CC770" s="16">
        <v>7123.8</v>
      </c>
      <c r="CD770" s="16">
        <v>4026</v>
      </c>
      <c r="CE770" s="16">
        <v>0</v>
      </c>
      <c r="CF770" s="16">
        <v>0</v>
      </c>
      <c r="CG770" s="16">
        <v>6813.5</v>
      </c>
      <c r="CH770" s="16">
        <v>0</v>
      </c>
      <c r="CI770" s="16">
        <v>5574.9</v>
      </c>
      <c r="CJ770" s="16">
        <v>49554.5</v>
      </c>
      <c r="CK770" s="16">
        <v>53000</v>
      </c>
      <c r="CL770" s="16">
        <v>3445.5</v>
      </c>
      <c r="CM770" s="16">
        <v>6.5</v>
      </c>
    </row>
    <row r="771" spans="1:91" ht="15" thickBot="1" x14ac:dyDescent="0.35">
      <c r="A771" s="15" t="s">
        <v>238</v>
      </c>
      <c r="B771" s="16">
        <v>0</v>
      </c>
      <c r="C771" s="16">
        <v>6566.4</v>
      </c>
      <c r="D771" s="16">
        <v>0</v>
      </c>
      <c r="E771" s="16">
        <v>0</v>
      </c>
      <c r="F771" s="16">
        <v>7504.5</v>
      </c>
      <c r="G771" s="16">
        <v>0</v>
      </c>
      <c r="H771" s="16">
        <v>938.1</v>
      </c>
      <c r="I771" s="16">
        <v>0</v>
      </c>
      <c r="J771" s="16">
        <v>0</v>
      </c>
      <c r="K771" s="16">
        <v>0</v>
      </c>
      <c r="L771" s="16">
        <v>5628.4</v>
      </c>
      <c r="M771" s="16">
        <v>0</v>
      </c>
      <c r="N771" s="16">
        <v>0</v>
      </c>
      <c r="O771" s="16">
        <v>0</v>
      </c>
      <c r="P771" s="16">
        <v>0</v>
      </c>
      <c r="Q771" s="16">
        <v>938.1</v>
      </c>
      <c r="R771" s="16">
        <v>0</v>
      </c>
      <c r="S771" s="16">
        <v>0</v>
      </c>
      <c r="T771" s="16">
        <v>19699.3</v>
      </c>
      <c r="U771" s="16">
        <v>0</v>
      </c>
      <c r="V771" s="16">
        <v>3752.3</v>
      </c>
      <c r="W771" s="16">
        <v>0</v>
      </c>
      <c r="X771" s="16">
        <v>0</v>
      </c>
      <c r="Y771" s="16">
        <v>938.1</v>
      </c>
      <c r="Z771" s="16">
        <v>0</v>
      </c>
      <c r="AA771" s="16">
        <v>3752.3</v>
      </c>
      <c r="AB771" s="16">
        <v>49717.3</v>
      </c>
      <c r="AC771" s="16">
        <v>51000</v>
      </c>
      <c r="AD771" s="16">
        <v>1282.7</v>
      </c>
      <c r="AE771" s="16">
        <v>2.52</v>
      </c>
      <c r="BI771" s="15" t="s">
        <v>238</v>
      </c>
      <c r="BJ771" s="16">
        <v>1548.9</v>
      </c>
      <c r="BK771" s="16">
        <v>2478</v>
      </c>
      <c r="BL771" s="16">
        <v>0</v>
      </c>
      <c r="BM771" s="16">
        <v>2787.5</v>
      </c>
      <c r="BN771" s="16">
        <v>0</v>
      </c>
      <c r="BO771" s="16">
        <v>0</v>
      </c>
      <c r="BP771" s="16">
        <v>1548.9</v>
      </c>
      <c r="BQ771" s="16">
        <v>2167.6999999999998</v>
      </c>
      <c r="BR771" s="16">
        <v>0</v>
      </c>
      <c r="BS771" s="16">
        <v>8362.4</v>
      </c>
      <c r="BT771" s="16">
        <v>309.39999999999998</v>
      </c>
      <c r="BU771" s="16">
        <v>2167.6999999999998</v>
      </c>
      <c r="BV771" s="16">
        <v>0</v>
      </c>
      <c r="BW771" s="16">
        <v>3407.2</v>
      </c>
      <c r="BX771" s="16">
        <v>929.2</v>
      </c>
      <c r="BY771" s="16">
        <v>0</v>
      </c>
      <c r="BZ771" s="16">
        <v>0</v>
      </c>
      <c r="CA771" s="16">
        <v>0</v>
      </c>
      <c r="CB771" s="16">
        <v>0</v>
      </c>
      <c r="CC771" s="16">
        <v>7123.8</v>
      </c>
      <c r="CD771" s="16">
        <v>2787.5</v>
      </c>
      <c r="CE771" s="16">
        <v>0</v>
      </c>
      <c r="CF771" s="16">
        <v>0</v>
      </c>
      <c r="CG771" s="16">
        <v>6813.5</v>
      </c>
      <c r="CH771" s="16">
        <v>0</v>
      </c>
      <c r="CI771" s="16">
        <v>5574.9</v>
      </c>
      <c r="CJ771" s="16">
        <v>48006.5</v>
      </c>
      <c r="CK771" s="16">
        <v>51000</v>
      </c>
      <c r="CL771" s="16">
        <v>2993.5</v>
      </c>
      <c r="CM771" s="16">
        <v>5.87</v>
      </c>
    </row>
    <row r="772" spans="1:91" ht="15" thickBot="1" x14ac:dyDescent="0.35">
      <c r="A772" s="15" t="s">
        <v>239</v>
      </c>
      <c r="B772" s="16">
        <v>0</v>
      </c>
      <c r="C772" s="16">
        <v>6566.4</v>
      </c>
      <c r="D772" s="16">
        <v>0</v>
      </c>
      <c r="E772" s="16">
        <v>0</v>
      </c>
      <c r="F772" s="16">
        <v>7504.5</v>
      </c>
      <c r="G772" s="16">
        <v>0</v>
      </c>
      <c r="H772" s="16">
        <v>938.1</v>
      </c>
      <c r="I772" s="16">
        <v>0</v>
      </c>
      <c r="J772" s="16">
        <v>0</v>
      </c>
      <c r="K772" s="16">
        <v>0</v>
      </c>
      <c r="L772" s="16">
        <v>5628.4</v>
      </c>
      <c r="M772" s="16">
        <v>0</v>
      </c>
      <c r="N772" s="16">
        <v>0</v>
      </c>
      <c r="O772" s="16">
        <v>0</v>
      </c>
      <c r="P772" s="16">
        <v>0</v>
      </c>
      <c r="Q772" s="16">
        <v>938.1</v>
      </c>
      <c r="R772" s="16">
        <v>0</v>
      </c>
      <c r="S772" s="16">
        <v>0</v>
      </c>
      <c r="T772" s="16">
        <v>19699.3</v>
      </c>
      <c r="U772" s="16">
        <v>0</v>
      </c>
      <c r="V772" s="16">
        <v>3752.3</v>
      </c>
      <c r="W772" s="16">
        <v>0</v>
      </c>
      <c r="X772" s="16">
        <v>0</v>
      </c>
      <c r="Y772" s="16">
        <v>938.1</v>
      </c>
      <c r="Z772" s="16">
        <v>0</v>
      </c>
      <c r="AA772" s="16">
        <v>3752.3</v>
      </c>
      <c r="AB772" s="16">
        <v>49717.3</v>
      </c>
      <c r="AC772" s="16">
        <v>53000</v>
      </c>
      <c r="AD772" s="16">
        <v>3282.7</v>
      </c>
      <c r="AE772" s="16">
        <v>6.19</v>
      </c>
      <c r="BI772" s="15" t="s">
        <v>239</v>
      </c>
      <c r="BJ772" s="16">
        <v>1548.9</v>
      </c>
      <c r="BK772" s="16">
        <v>4645.8</v>
      </c>
      <c r="BL772" s="16">
        <v>0</v>
      </c>
      <c r="BM772" s="16">
        <v>2787.5</v>
      </c>
      <c r="BN772" s="16">
        <v>0</v>
      </c>
      <c r="BO772" s="16">
        <v>0</v>
      </c>
      <c r="BP772" s="16">
        <v>1548.9</v>
      </c>
      <c r="BQ772" s="16">
        <v>2167.6999999999998</v>
      </c>
      <c r="BR772" s="16">
        <v>0</v>
      </c>
      <c r="BS772" s="16">
        <v>8362.4</v>
      </c>
      <c r="BT772" s="16">
        <v>309.39999999999998</v>
      </c>
      <c r="BU772" s="16">
        <v>2167.6999999999998</v>
      </c>
      <c r="BV772" s="16">
        <v>0</v>
      </c>
      <c r="BW772" s="16">
        <v>3407.2</v>
      </c>
      <c r="BX772" s="16">
        <v>0</v>
      </c>
      <c r="BY772" s="16">
        <v>0</v>
      </c>
      <c r="BZ772" s="16">
        <v>0</v>
      </c>
      <c r="CA772" s="16">
        <v>0</v>
      </c>
      <c r="CB772" s="16">
        <v>0</v>
      </c>
      <c r="CC772" s="16">
        <v>7123.8</v>
      </c>
      <c r="CD772" s="16">
        <v>4026</v>
      </c>
      <c r="CE772" s="16">
        <v>0</v>
      </c>
      <c r="CF772" s="16">
        <v>0</v>
      </c>
      <c r="CG772" s="16">
        <v>6813.5</v>
      </c>
      <c r="CH772" s="16">
        <v>0</v>
      </c>
      <c r="CI772" s="16">
        <v>5574.9</v>
      </c>
      <c r="CJ772" s="16">
        <v>50483.6</v>
      </c>
      <c r="CK772" s="16">
        <v>53000</v>
      </c>
      <c r="CL772" s="16">
        <v>2516.4</v>
      </c>
      <c r="CM772" s="16">
        <v>4.75</v>
      </c>
    </row>
    <row r="773" spans="1:91" ht="15" thickBot="1" x14ac:dyDescent="0.35">
      <c r="A773" s="15" t="s">
        <v>240</v>
      </c>
      <c r="B773" s="16">
        <v>0</v>
      </c>
      <c r="C773" s="16">
        <v>6566.4</v>
      </c>
      <c r="D773" s="16">
        <v>0</v>
      </c>
      <c r="E773" s="16">
        <v>0</v>
      </c>
      <c r="F773" s="16">
        <v>7504.5</v>
      </c>
      <c r="G773" s="16">
        <v>0</v>
      </c>
      <c r="H773" s="16">
        <v>938.1</v>
      </c>
      <c r="I773" s="16">
        <v>0</v>
      </c>
      <c r="J773" s="16">
        <v>0</v>
      </c>
      <c r="K773" s="16">
        <v>0</v>
      </c>
      <c r="L773" s="16">
        <v>5628.4</v>
      </c>
      <c r="M773" s="16">
        <v>0</v>
      </c>
      <c r="N773" s="16">
        <v>0</v>
      </c>
      <c r="O773" s="16">
        <v>0</v>
      </c>
      <c r="P773" s="16">
        <v>0</v>
      </c>
      <c r="Q773" s="16">
        <v>938.1</v>
      </c>
      <c r="R773" s="16">
        <v>0</v>
      </c>
      <c r="S773" s="16">
        <v>0</v>
      </c>
      <c r="T773" s="16">
        <v>19699.3</v>
      </c>
      <c r="U773" s="16">
        <v>0</v>
      </c>
      <c r="V773" s="16">
        <v>3752.3</v>
      </c>
      <c r="W773" s="16">
        <v>0</v>
      </c>
      <c r="X773" s="16">
        <v>0</v>
      </c>
      <c r="Y773" s="16">
        <v>1876.1</v>
      </c>
      <c r="Z773" s="16">
        <v>0</v>
      </c>
      <c r="AA773" s="16">
        <v>3752.3</v>
      </c>
      <c r="AB773" s="16">
        <v>50655.4</v>
      </c>
      <c r="AC773" s="16">
        <v>53000</v>
      </c>
      <c r="AD773" s="16">
        <v>2344.6</v>
      </c>
      <c r="AE773" s="16">
        <v>4.42</v>
      </c>
      <c r="BI773" s="15" t="s">
        <v>240</v>
      </c>
      <c r="BJ773" s="16">
        <v>1548.9</v>
      </c>
      <c r="BK773" s="16">
        <v>4645.8</v>
      </c>
      <c r="BL773" s="16">
        <v>0</v>
      </c>
      <c r="BM773" s="16">
        <v>2787.5</v>
      </c>
      <c r="BN773" s="16">
        <v>0</v>
      </c>
      <c r="BO773" s="16">
        <v>0</v>
      </c>
      <c r="BP773" s="16">
        <v>1548.9</v>
      </c>
      <c r="BQ773" s="16">
        <v>2167.6999999999998</v>
      </c>
      <c r="BR773" s="16">
        <v>0</v>
      </c>
      <c r="BS773" s="16">
        <v>8362.4</v>
      </c>
      <c r="BT773" s="16">
        <v>309.39999999999998</v>
      </c>
      <c r="BU773" s="16">
        <v>2167.6999999999998</v>
      </c>
      <c r="BV773" s="16">
        <v>0</v>
      </c>
      <c r="BW773" s="16">
        <v>3407.2</v>
      </c>
      <c r="BX773" s="16">
        <v>929.2</v>
      </c>
      <c r="BY773" s="16">
        <v>0</v>
      </c>
      <c r="BZ773" s="16">
        <v>0</v>
      </c>
      <c r="CA773" s="16">
        <v>0</v>
      </c>
      <c r="CB773" s="16">
        <v>0</v>
      </c>
      <c r="CC773" s="16">
        <v>7123.8</v>
      </c>
      <c r="CD773" s="16">
        <v>3716.6</v>
      </c>
      <c r="CE773" s="16">
        <v>0</v>
      </c>
      <c r="CF773" s="16">
        <v>0</v>
      </c>
      <c r="CG773" s="16">
        <v>6813.5</v>
      </c>
      <c r="CH773" s="16">
        <v>0</v>
      </c>
      <c r="CI773" s="16">
        <v>5574.9</v>
      </c>
      <c r="CJ773" s="16">
        <v>51103.4</v>
      </c>
      <c r="CK773" s="16">
        <v>53000</v>
      </c>
      <c r="CL773" s="16">
        <v>1896.6</v>
      </c>
      <c r="CM773" s="16">
        <v>3.58</v>
      </c>
    </row>
    <row r="774" spans="1:91" ht="15" thickBot="1" x14ac:dyDescent="0.35">
      <c r="A774" s="15" t="s">
        <v>241</v>
      </c>
      <c r="B774" s="16">
        <v>0</v>
      </c>
      <c r="C774" s="16">
        <v>6566.4</v>
      </c>
      <c r="D774" s="16">
        <v>0</v>
      </c>
      <c r="E774" s="16">
        <v>0</v>
      </c>
      <c r="F774" s="16">
        <v>7504.5</v>
      </c>
      <c r="G774" s="16">
        <v>0</v>
      </c>
      <c r="H774" s="16">
        <v>938.1</v>
      </c>
      <c r="I774" s="16">
        <v>0</v>
      </c>
      <c r="J774" s="16">
        <v>0</v>
      </c>
      <c r="K774" s="16">
        <v>0</v>
      </c>
      <c r="L774" s="16">
        <v>5628.4</v>
      </c>
      <c r="M774" s="16">
        <v>0</v>
      </c>
      <c r="N774" s="16">
        <v>0</v>
      </c>
      <c r="O774" s="16">
        <v>0</v>
      </c>
      <c r="P774" s="16">
        <v>0</v>
      </c>
      <c r="Q774" s="16">
        <v>938.1</v>
      </c>
      <c r="R774" s="16">
        <v>0</v>
      </c>
      <c r="S774" s="16">
        <v>0</v>
      </c>
      <c r="T774" s="16">
        <v>20637.400000000001</v>
      </c>
      <c r="U774" s="16">
        <v>0</v>
      </c>
      <c r="V774" s="16">
        <v>3752.3</v>
      </c>
      <c r="W774" s="16">
        <v>0</v>
      </c>
      <c r="X774" s="16">
        <v>0</v>
      </c>
      <c r="Y774" s="16">
        <v>1876.1</v>
      </c>
      <c r="Z774" s="16">
        <v>0</v>
      </c>
      <c r="AA774" s="16">
        <v>3752.3</v>
      </c>
      <c r="AB774" s="16">
        <v>51593.5</v>
      </c>
      <c r="AC774" s="16">
        <v>55000</v>
      </c>
      <c r="AD774" s="16">
        <v>3406.5</v>
      </c>
      <c r="AE774" s="16">
        <v>6.19</v>
      </c>
      <c r="BI774" s="15" t="s">
        <v>241</v>
      </c>
      <c r="BJ774" s="16">
        <v>1548.9</v>
      </c>
      <c r="BK774" s="16">
        <v>4645.8</v>
      </c>
      <c r="BL774" s="16">
        <v>0</v>
      </c>
      <c r="BM774" s="16">
        <v>2787.5</v>
      </c>
      <c r="BN774" s="16">
        <v>0</v>
      </c>
      <c r="BO774" s="16">
        <v>0</v>
      </c>
      <c r="BP774" s="16">
        <v>1548.9</v>
      </c>
      <c r="BQ774" s="16">
        <v>2167.6999999999998</v>
      </c>
      <c r="BR774" s="16">
        <v>0</v>
      </c>
      <c r="BS774" s="16">
        <v>8362.4</v>
      </c>
      <c r="BT774" s="16">
        <v>309.39999999999998</v>
      </c>
      <c r="BU774" s="16">
        <v>2167.6999999999998</v>
      </c>
      <c r="BV774" s="16">
        <v>0</v>
      </c>
      <c r="BW774" s="16">
        <v>3407.2</v>
      </c>
      <c r="BX774" s="16">
        <v>929.2</v>
      </c>
      <c r="BY774" s="16">
        <v>0</v>
      </c>
      <c r="BZ774" s="16">
        <v>0</v>
      </c>
      <c r="CA774" s="16">
        <v>0</v>
      </c>
      <c r="CB774" s="16">
        <v>0</v>
      </c>
      <c r="CC774" s="16">
        <v>7123.8</v>
      </c>
      <c r="CD774" s="16">
        <v>3716.6</v>
      </c>
      <c r="CE774" s="16">
        <v>0</v>
      </c>
      <c r="CF774" s="16">
        <v>0</v>
      </c>
      <c r="CG774" s="16">
        <v>6813.5</v>
      </c>
      <c r="CH774" s="16">
        <v>0</v>
      </c>
      <c r="CI774" s="16">
        <v>5574.9</v>
      </c>
      <c r="CJ774" s="16">
        <v>51103.4</v>
      </c>
      <c r="CK774" s="16">
        <v>55000</v>
      </c>
      <c r="CL774" s="16">
        <v>3896.6</v>
      </c>
      <c r="CM774" s="16">
        <v>7.08</v>
      </c>
    </row>
    <row r="775" spans="1:91" ht="15" thickBot="1" x14ac:dyDescent="0.35">
      <c r="A775" s="15" t="s">
        <v>242</v>
      </c>
      <c r="B775" s="16">
        <v>0</v>
      </c>
      <c r="C775" s="16">
        <v>6566.4</v>
      </c>
      <c r="D775" s="16">
        <v>0</v>
      </c>
      <c r="E775" s="16">
        <v>0</v>
      </c>
      <c r="F775" s="16">
        <v>7504.5</v>
      </c>
      <c r="G775" s="16">
        <v>0</v>
      </c>
      <c r="H775" s="16">
        <v>938.1</v>
      </c>
      <c r="I775" s="16">
        <v>0</v>
      </c>
      <c r="J775" s="16">
        <v>0</v>
      </c>
      <c r="K775" s="16">
        <v>0</v>
      </c>
      <c r="L775" s="16">
        <v>5628.4</v>
      </c>
      <c r="M775" s="16">
        <v>0</v>
      </c>
      <c r="N775" s="16">
        <v>0</v>
      </c>
      <c r="O775" s="16">
        <v>0</v>
      </c>
      <c r="P775" s="16">
        <v>0</v>
      </c>
      <c r="Q775" s="16">
        <v>938.1</v>
      </c>
      <c r="R775" s="16">
        <v>0</v>
      </c>
      <c r="S775" s="16">
        <v>0</v>
      </c>
      <c r="T775" s="16">
        <v>19699.3</v>
      </c>
      <c r="U775" s="16">
        <v>0</v>
      </c>
      <c r="V775" s="16">
        <v>3752.3</v>
      </c>
      <c r="W775" s="16">
        <v>0</v>
      </c>
      <c r="X775" s="16">
        <v>0</v>
      </c>
      <c r="Y775" s="16">
        <v>938.1</v>
      </c>
      <c r="Z775" s="16">
        <v>0</v>
      </c>
      <c r="AA775" s="16">
        <v>3752.3</v>
      </c>
      <c r="AB775" s="16">
        <v>49717.3</v>
      </c>
      <c r="AC775" s="16">
        <v>50000</v>
      </c>
      <c r="AD775" s="16">
        <v>282.7</v>
      </c>
      <c r="AE775" s="16">
        <v>0.56999999999999995</v>
      </c>
      <c r="BI775" s="15" t="s">
        <v>242</v>
      </c>
      <c r="BJ775" s="16">
        <v>1548.9</v>
      </c>
      <c r="BK775" s="16">
        <v>2478</v>
      </c>
      <c r="BL775" s="16">
        <v>0</v>
      </c>
      <c r="BM775" s="16">
        <v>2787.5</v>
      </c>
      <c r="BN775" s="16">
        <v>0</v>
      </c>
      <c r="BO775" s="16">
        <v>0</v>
      </c>
      <c r="BP775" s="16">
        <v>0</v>
      </c>
      <c r="BQ775" s="16">
        <v>2167.6999999999998</v>
      </c>
      <c r="BR775" s="16">
        <v>0</v>
      </c>
      <c r="BS775" s="16">
        <v>8362.4</v>
      </c>
      <c r="BT775" s="16">
        <v>309.39999999999998</v>
      </c>
      <c r="BU775" s="16">
        <v>2167.6999999999998</v>
      </c>
      <c r="BV775" s="16">
        <v>0</v>
      </c>
      <c r="BW775" s="16">
        <v>3407.2</v>
      </c>
      <c r="BX775" s="16">
        <v>929.2</v>
      </c>
      <c r="BY775" s="16">
        <v>0</v>
      </c>
      <c r="BZ775" s="16">
        <v>0</v>
      </c>
      <c r="CA775" s="16">
        <v>0</v>
      </c>
      <c r="CB775" s="16">
        <v>0</v>
      </c>
      <c r="CC775" s="16">
        <v>7123.8</v>
      </c>
      <c r="CD775" s="16">
        <v>2787.5</v>
      </c>
      <c r="CE775" s="16">
        <v>0</v>
      </c>
      <c r="CF775" s="16">
        <v>0</v>
      </c>
      <c r="CG775" s="16">
        <v>6813.5</v>
      </c>
      <c r="CH775" s="16">
        <v>0</v>
      </c>
      <c r="CI775" s="16">
        <v>5574.9</v>
      </c>
      <c r="CJ775" s="16">
        <v>46457.599999999999</v>
      </c>
      <c r="CK775" s="16">
        <v>50000</v>
      </c>
      <c r="CL775" s="16">
        <v>3542.4</v>
      </c>
      <c r="CM775" s="16">
        <v>7.08</v>
      </c>
    </row>
    <row r="776" spans="1:91" ht="15" thickBot="1" x14ac:dyDescent="0.35">
      <c r="A776" s="15" t="s">
        <v>243</v>
      </c>
      <c r="B776" s="16">
        <v>0</v>
      </c>
      <c r="C776" s="16">
        <v>6566.4</v>
      </c>
      <c r="D776" s="16">
        <v>0</v>
      </c>
      <c r="E776" s="16">
        <v>0</v>
      </c>
      <c r="F776" s="16">
        <v>7504.5</v>
      </c>
      <c r="G776" s="16">
        <v>0</v>
      </c>
      <c r="H776" s="16">
        <v>938.1</v>
      </c>
      <c r="I776" s="16">
        <v>0</v>
      </c>
      <c r="J776" s="16">
        <v>0</v>
      </c>
      <c r="K776" s="16">
        <v>0</v>
      </c>
      <c r="L776" s="16">
        <v>5628.4</v>
      </c>
      <c r="M776" s="16">
        <v>0</v>
      </c>
      <c r="N776" s="16">
        <v>0</v>
      </c>
      <c r="O776" s="16">
        <v>0</v>
      </c>
      <c r="P776" s="16">
        <v>0</v>
      </c>
      <c r="Q776" s="16">
        <v>938.1</v>
      </c>
      <c r="R776" s="16">
        <v>0</v>
      </c>
      <c r="S776" s="16">
        <v>0</v>
      </c>
      <c r="T776" s="16">
        <v>19699.3</v>
      </c>
      <c r="U776" s="16">
        <v>0</v>
      </c>
      <c r="V776" s="16">
        <v>3752.3</v>
      </c>
      <c r="W776" s="16">
        <v>0</v>
      </c>
      <c r="X776" s="16">
        <v>0</v>
      </c>
      <c r="Y776" s="16">
        <v>1876.1</v>
      </c>
      <c r="Z776" s="16">
        <v>0</v>
      </c>
      <c r="AA776" s="16">
        <v>3752.3</v>
      </c>
      <c r="AB776" s="16">
        <v>50655.4</v>
      </c>
      <c r="AC776" s="16">
        <v>52000</v>
      </c>
      <c r="AD776" s="16">
        <v>1344.6</v>
      </c>
      <c r="AE776" s="16">
        <v>2.59</v>
      </c>
      <c r="BI776" s="15" t="s">
        <v>243</v>
      </c>
      <c r="BJ776" s="16">
        <v>1548.9</v>
      </c>
      <c r="BK776" s="16">
        <v>2478</v>
      </c>
      <c r="BL776" s="16">
        <v>0</v>
      </c>
      <c r="BM776" s="16">
        <v>2787.5</v>
      </c>
      <c r="BN776" s="16">
        <v>0</v>
      </c>
      <c r="BO776" s="16">
        <v>0</v>
      </c>
      <c r="BP776" s="16">
        <v>1548.9</v>
      </c>
      <c r="BQ776" s="16">
        <v>2167.6999999999998</v>
      </c>
      <c r="BR776" s="16">
        <v>0</v>
      </c>
      <c r="BS776" s="16">
        <v>8362.4</v>
      </c>
      <c r="BT776" s="16">
        <v>309.39999999999998</v>
      </c>
      <c r="BU776" s="16">
        <v>2167.6999999999998</v>
      </c>
      <c r="BV776" s="16">
        <v>0</v>
      </c>
      <c r="BW776" s="16">
        <v>3407.2</v>
      </c>
      <c r="BX776" s="16">
        <v>1238.5999999999999</v>
      </c>
      <c r="BY776" s="16">
        <v>0</v>
      </c>
      <c r="BZ776" s="16">
        <v>0</v>
      </c>
      <c r="CA776" s="16">
        <v>0</v>
      </c>
      <c r="CB776" s="16">
        <v>0</v>
      </c>
      <c r="CC776" s="16">
        <v>7123.8</v>
      </c>
      <c r="CD776" s="16">
        <v>2787.5</v>
      </c>
      <c r="CE776" s="16">
        <v>0</v>
      </c>
      <c r="CF776" s="16">
        <v>0</v>
      </c>
      <c r="CG776" s="16">
        <v>6813.5</v>
      </c>
      <c r="CH776" s="16">
        <v>0</v>
      </c>
      <c r="CI776" s="16">
        <v>5574.9</v>
      </c>
      <c r="CJ776" s="16">
        <v>48315.9</v>
      </c>
      <c r="CK776" s="16">
        <v>52000</v>
      </c>
      <c r="CL776" s="16">
        <v>3684.1</v>
      </c>
      <c r="CM776" s="16">
        <v>7.08</v>
      </c>
    </row>
    <row r="777" spans="1:91" ht="15" thickBot="1" x14ac:dyDescent="0.35">
      <c r="A777" s="15" t="s">
        <v>244</v>
      </c>
      <c r="B777" s="16">
        <v>0</v>
      </c>
      <c r="C777" s="16">
        <v>6566.4</v>
      </c>
      <c r="D777" s="16">
        <v>0</v>
      </c>
      <c r="E777" s="16">
        <v>0</v>
      </c>
      <c r="F777" s="16">
        <v>7504.5</v>
      </c>
      <c r="G777" s="16">
        <v>0</v>
      </c>
      <c r="H777" s="16">
        <v>938.1</v>
      </c>
      <c r="I777" s="16">
        <v>0</v>
      </c>
      <c r="J777" s="16">
        <v>0</v>
      </c>
      <c r="K777" s="16">
        <v>0</v>
      </c>
      <c r="L777" s="16">
        <v>2814.2</v>
      </c>
      <c r="M777" s="16">
        <v>0</v>
      </c>
      <c r="N777" s="16">
        <v>0</v>
      </c>
      <c r="O777" s="16">
        <v>0</v>
      </c>
      <c r="P777" s="16">
        <v>0</v>
      </c>
      <c r="Q777" s="16">
        <v>938.1</v>
      </c>
      <c r="R777" s="16">
        <v>0</v>
      </c>
      <c r="S777" s="16">
        <v>0</v>
      </c>
      <c r="T777" s="16">
        <v>19699.3</v>
      </c>
      <c r="U777" s="16">
        <v>0</v>
      </c>
      <c r="V777" s="16">
        <v>3752.3</v>
      </c>
      <c r="W777" s="16">
        <v>0</v>
      </c>
      <c r="X777" s="16">
        <v>0</v>
      </c>
      <c r="Y777" s="16">
        <v>938.1</v>
      </c>
      <c r="Z777" s="16">
        <v>0</v>
      </c>
      <c r="AA777" s="16">
        <v>3752.3</v>
      </c>
      <c r="AB777" s="16">
        <v>46903.1</v>
      </c>
      <c r="AC777" s="16">
        <v>47000</v>
      </c>
      <c r="AD777" s="16">
        <v>96.9</v>
      </c>
      <c r="AE777" s="16">
        <v>0.21</v>
      </c>
      <c r="BI777" s="15" t="s">
        <v>244</v>
      </c>
      <c r="BJ777" s="16">
        <v>1548.9</v>
      </c>
      <c r="BK777" s="16">
        <v>2478</v>
      </c>
      <c r="BL777" s="16">
        <v>0</v>
      </c>
      <c r="BM777" s="16">
        <v>2787.5</v>
      </c>
      <c r="BN777" s="16">
        <v>0</v>
      </c>
      <c r="BO777" s="16">
        <v>0</v>
      </c>
      <c r="BP777" s="16">
        <v>1548.9</v>
      </c>
      <c r="BQ777" s="16">
        <v>2167.6999999999998</v>
      </c>
      <c r="BR777" s="16">
        <v>0</v>
      </c>
      <c r="BS777" s="16">
        <v>8362.4</v>
      </c>
      <c r="BT777" s="16">
        <v>309.39999999999998</v>
      </c>
      <c r="BU777" s="16">
        <v>2167.6999999999998</v>
      </c>
      <c r="BV777" s="16">
        <v>0</v>
      </c>
      <c r="BW777" s="16">
        <v>3407.2</v>
      </c>
      <c r="BX777" s="16">
        <v>1238.5999999999999</v>
      </c>
      <c r="BY777" s="16">
        <v>0</v>
      </c>
      <c r="BZ777" s="16">
        <v>0</v>
      </c>
      <c r="CA777" s="16">
        <v>0</v>
      </c>
      <c r="CB777" s="16">
        <v>0</v>
      </c>
      <c r="CC777" s="16">
        <v>7123.8</v>
      </c>
      <c r="CD777" s="16">
        <v>3716.6</v>
      </c>
      <c r="CE777" s="16">
        <v>0</v>
      </c>
      <c r="CF777" s="16">
        <v>0</v>
      </c>
      <c r="CG777" s="16">
        <v>6813.5</v>
      </c>
      <c r="CH777" s="16">
        <v>0</v>
      </c>
      <c r="CI777" s="16">
        <v>5574.9</v>
      </c>
      <c r="CJ777" s="16">
        <v>49245.1</v>
      </c>
      <c r="CK777" s="16">
        <v>47000</v>
      </c>
      <c r="CL777" s="16">
        <v>-2245.1</v>
      </c>
      <c r="CM777" s="16">
        <v>-4.78</v>
      </c>
    </row>
    <row r="778" spans="1:91" ht="15" thickBot="1" x14ac:dyDescent="0.35">
      <c r="A778" s="15" t="s">
        <v>245</v>
      </c>
      <c r="B778" s="16">
        <v>0</v>
      </c>
      <c r="C778" s="16">
        <v>6566.4</v>
      </c>
      <c r="D778" s="16">
        <v>0</v>
      </c>
      <c r="E778" s="16">
        <v>0</v>
      </c>
      <c r="F778" s="16">
        <v>7504.5</v>
      </c>
      <c r="G778" s="16">
        <v>0</v>
      </c>
      <c r="H778" s="16">
        <v>938.1</v>
      </c>
      <c r="I778" s="16">
        <v>0</v>
      </c>
      <c r="J778" s="16">
        <v>0</v>
      </c>
      <c r="K778" s="16">
        <v>0</v>
      </c>
      <c r="L778" s="16">
        <v>2814.2</v>
      </c>
      <c r="M778" s="16">
        <v>0</v>
      </c>
      <c r="N778" s="16">
        <v>0</v>
      </c>
      <c r="O778" s="16">
        <v>0</v>
      </c>
      <c r="P778" s="16">
        <v>0</v>
      </c>
      <c r="Q778" s="16">
        <v>938.1</v>
      </c>
      <c r="R778" s="16">
        <v>0</v>
      </c>
      <c r="S778" s="16">
        <v>0</v>
      </c>
      <c r="T778" s="16">
        <v>19699.3</v>
      </c>
      <c r="U778" s="16">
        <v>0</v>
      </c>
      <c r="V778" s="16">
        <v>3752.3</v>
      </c>
      <c r="W778" s="16">
        <v>0</v>
      </c>
      <c r="X778" s="16">
        <v>0</v>
      </c>
      <c r="Y778" s="16">
        <v>938.1</v>
      </c>
      <c r="Z778" s="16">
        <v>0</v>
      </c>
      <c r="AA778" s="16">
        <v>3752.3</v>
      </c>
      <c r="AB778" s="16">
        <v>46903.1</v>
      </c>
      <c r="AC778" s="16">
        <v>50000</v>
      </c>
      <c r="AD778" s="16">
        <v>3096.9</v>
      </c>
      <c r="AE778" s="16">
        <v>6.19</v>
      </c>
      <c r="BI778" s="15" t="s">
        <v>245</v>
      </c>
      <c r="BJ778" s="16">
        <v>1548.9</v>
      </c>
      <c r="BK778" s="16">
        <v>4645.8</v>
      </c>
      <c r="BL778" s="16">
        <v>0</v>
      </c>
      <c r="BM778" s="16">
        <v>2787.5</v>
      </c>
      <c r="BN778" s="16">
        <v>0</v>
      </c>
      <c r="BO778" s="16">
        <v>0</v>
      </c>
      <c r="BP778" s="16">
        <v>1548.9</v>
      </c>
      <c r="BQ778" s="16">
        <v>3716.6</v>
      </c>
      <c r="BR778" s="16">
        <v>0</v>
      </c>
      <c r="BS778" s="16">
        <v>8362.4</v>
      </c>
      <c r="BT778" s="16">
        <v>309.39999999999998</v>
      </c>
      <c r="BU778" s="16">
        <v>2167.6999999999998</v>
      </c>
      <c r="BV778" s="16">
        <v>0</v>
      </c>
      <c r="BW778" s="16">
        <v>0</v>
      </c>
      <c r="BX778" s="16">
        <v>1238.5999999999999</v>
      </c>
      <c r="BY778" s="16">
        <v>0</v>
      </c>
      <c r="BZ778" s="16">
        <v>0</v>
      </c>
      <c r="CA778" s="16">
        <v>0</v>
      </c>
      <c r="CB778" s="16">
        <v>0</v>
      </c>
      <c r="CC778" s="16">
        <v>7123.8</v>
      </c>
      <c r="CD778" s="16">
        <v>3716.6</v>
      </c>
      <c r="CE778" s="16">
        <v>0</v>
      </c>
      <c r="CF778" s="16">
        <v>0</v>
      </c>
      <c r="CG778" s="16">
        <v>6813.5</v>
      </c>
      <c r="CH778" s="16">
        <v>0</v>
      </c>
      <c r="CI778" s="16">
        <v>5574.9</v>
      </c>
      <c r="CJ778" s="16">
        <v>49554.5</v>
      </c>
      <c r="CK778" s="16">
        <v>50000</v>
      </c>
      <c r="CL778" s="16">
        <v>445.5</v>
      </c>
      <c r="CM778" s="16">
        <v>0.89</v>
      </c>
    </row>
    <row r="779" spans="1:91" ht="15" thickBot="1" x14ac:dyDescent="0.35">
      <c r="A779" s="15" t="s">
        <v>246</v>
      </c>
      <c r="B779" s="16">
        <v>0</v>
      </c>
      <c r="C779" s="16">
        <v>6566.4</v>
      </c>
      <c r="D779" s="16">
        <v>0</v>
      </c>
      <c r="E779" s="16">
        <v>0</v>
      </c>
      <c r="F779" s="16">
        <v>7504.5</v>
      </c>
      <c r="G779" s="16">
        <v>0</v>
      </c>
      <c r="H779" s="16">
        <v>938.1</v>
      </c>
      <c r="I779" s="16">
        <v>0</v>
      </c>
      <c r="J779" s="16">
        <v>0</v>
      </c>
      <c r="K779" s="16">
        <v>0</v>
      </c>
      <c r="L779" s="16">
        <v>5628.4</v>
      </c>
      <c r="M779" s="16">
        <v>0</v>
      </c>
      <c r="N779" s="16">
        <v>0</v>
      </c>
      <c r="O779" s="16">
        <v>0</v>
      </c>
      <c r="P779" s="16">
        <v>0</v>
      </c>
      <c r="Q779" s="16">
        <v>938.1</v>
      </c>
      <c r="R779" s="16">
        <v>0</v>
      </c>
      <c r="S779" s="16">
        <v>0</v>
      </c>
      <c r="T779" s="16">
        <v>19699.3</v>
      </c>
      <c r="U779" s="16">
        <v>0</v>
      </c>
      <c r="V779" s="16">
        <v>3752.3</v>
      </c>
      <c r="W779" s="16">
        <v>0</v>
      </c>
      <c r="X779" s="16">
        <v>0</v>
      </c>
      <c r="Y779" s="16">
        <v>938.1</v>
      </c>
      <c r="Z779" s="16">
        <v>0</v>
      </c>
      <c r="AA779" s="16">
        <v>3752.3</v>
      </c>
      <c r="AB779" s="16">
        <v>49717.3</v>
      </c>
      <c r="AC779" s="16">
        <v>45000</v>
      </c>
      <c r="AD779" s="16">
        <v>-4717.3</v>
      </c>
      <c r="AE779" s="16">
        <v>-10.48</v>
      </c>
      <c r="BI779" s="15" t="s">
        <v>246</v>
      </c>
      <c r="BJ779" s="16">
        <v>1548.9</v>
      </c>
      <c r="BK779" s="16">
        <v>2478</v>
      </c>
      <c r="BL779" s="16">
        <v>0</v>
      </c>
      <c r="BM779" s="16">
        <v>2787.5</v>
      </c>
      <c r="BN779" s="16">
        <v>0</v>
      </c>
      <c r="BO779" s="16">
        <v>0</v>
      </c>
      <c r="BP779" s="16">
        <v>1548.9</v>
      </c>
      <c r="BQ779" s="16">
        <v>2167.6999999999998</v>
      </c>
      <c r="BR779" s="16">
        <v>0</v>
      </c>
      <c r="BS779" s="16">
        <v>8362.4</v>
      </c>
      <c r="BT779" s="16">
        <v>309.39999999999998</v>
      </c>
      <c r="BU779" s="16">
        <v>2167.6999999999998</v>
      </c>
      <c r="BV779" s="16">
        <v>0</v>
      </c>
      <c r="BW779" s="16">
        <v>3407.2</v>
      </c>
      <c r="BX779" s="16">
        <v>929.2</v>
      </c>
      <c r="BY779" s="16">
        <v>0</v>
      </c>
      <c r="BZ779" s="16">
        <v>0</v>
      </c>
      <c r="CA779" s="16">
        <v>0</v>
      </c>
      <c r="CB779" s="16">
        <v>0</v>
      </c>
      <c r="CC779" s="16">
        <v>7123.8</v>
      </c>
      <c r="CD779" s="16">
        <v>3716.6</v>
      </c>
      <c r="CE779" s="16">
        <v>0</v>
      </c>
      <c r="CF779" s="16">
        <v>0</v>
      </c>
      <c r="CG779" s="16">
        <v>6813.5</v>
      </c>
      <c r="CH779" s="16">
        <v>0</v>
      </c>
      <c r="CI779" s="16">
        <v>5574.9</v>
      </c>
      <c r="CJ779" s="16">
        <v>48935.7</v>
      </c>
      <c r="CK779" s="16">
        <v>45000</v>
      </c>
      <c r="CL779" s="16">
        <v>-3935.7</v>
      </c>
      <c r="CM779" s="16">
        <v>-8.75</v>
      </c>
    </row>
    <row r="780" spans="1:91" ht="15" thickBot="1" x14ac:dyDescent="0.35">
      <c r="A780" s="15" t="s">
        <v>247</v>
      </c>
      <c r="B780" s="16">
        <v>0</v>
      </c>
      <c r="C780" s="16">
        <v>6566.4</v>
      </c>
      <c r="D780" s="16">
        <v>0</v>
      </c>
      <c r="E780" s="16">
        <v>0</v>
      </c>
      <c r="F780" s="16">
        <v>7504.5</v>
      </c>
      <c r="G780" s="16">
        <v>0</v>
      </c>
      <c r="H780" s="16">
        <v>938.1</v>
      </c>
      <c r="I780" s="16">
        <v>0</v>
      </c>
      <c r="J780" s="16">
        <v>0</v>
      </c>
      <c r="K780" s="16">
        <v>0</v>
      </c>
      <c r="L780" s="16">
        <v>5628.4</v>
      </c>
      <c r="M780" s="16">
        <v>0</v>
      </c>
      <c r="N780" s="16">
        <v>0</v>
      </c>
      <c r="O780" s="16">
        <v>0</v>
      </c>
      <c r="P780" s="16">
        <v>0</v>
      </c>
      <c r="Q780" s="16">
        <v>938.1</v>
      </c>
      <c r="R780" s="16">
        <v>0</v>
      </c>
      <c r="S780" s="16">
        <v>0</v>
      </c>
      <c r="T780" s="16">
        <v>19699.3</v>
      </c>
      <c r="U780" s="16">
        <v>0</v>
      </c>
      <c r="V780" s="16">
        <v>3752.3</v>
      </c>
      <c r="W780" s="16">
        <v>0</v>
      </c>
      <c r="X780" s="16">
        <v>0</v>
      </c>
      <c r="Y780" s="16">
        <v>938.1</v>
      </c>
      <c r="Z780" s="16">
        <v>0</v>
      </c>
      <c r="AA780" s="16">
        <v>3752.3</v>
      </c>
      <c r="AB780" s="16">
        <v>49717.3</v>
      </c>
      <c r="AC780" s="16">
        <v>48000</v>
      </c>
      <c r="AD780" s="16">
        <v>-1717.3</v>
      </c>
      <c r="AE780" s="16">
        <v>-3.58</v>
      </c>
      <c r="BI780" s="15" t="s">
        <v>247</v>
      </c>
      <c r="BJ780" s="16">
        <v>1548.9</v>
      </c>
      <c r="BK780" s="16">
        <v>1548.9</v>
      </c>
      <c r="BL780" s="16">
        <v>0</v>
      </c>
      <c r="BM780" s="16">
        <v>2787.5</v>
      </c>
      <c r="BN780" s="16">
        <v>0</v>
      </c>
      <c r="BO780" s="16">
        <v>0</v>
      </c>
      <c r="BP780" s="16">
        <v>1548.9</v>
      </c>
      <c r="BQ780" s="16">
        <v>2167.6999999999998</v>
      </c>
      <c r="BR780" s="16">
        <v>0</v>
      </c>
      <c r="BS780" s="16">
        <v>8362.4</v>
      </c>
      <c r="BT780" s="16">
        <v>309.39999999999998</v>
      </c>
      <c r="BU780" s="16">
        <v>2167.6999999999998</v>
      </c>
      <c r="BV780" s="16">
        <v>0</v>
      </c>
      <c r="BW780" s="16">
        <v>0</v>
      </c>
      <c r="BX780" s="16">
        <v>929.2</v>
      </c>
      <c r="BY780" s="16">
        <v>0</v>
      </c>
      <c r="BZ780" s="16">
        <v>0</v>
      </c>
      <c r="CA780" s="16">
        <v>0</v>
      </c>
      <c r="CB780" s="16">
        <v>0</v>
      </c>
      <c r="CC780" s="16">
        <v>7123.8</v>
      </c>
      <c r="CD780" s="16">
        <v>3716.6</v>
      </c>
      <c r="CE780" s="16">
        <v>0</v>
      </c>
      <c r="CF780" s="16">
        <v>0</v>
      </c>
      <c r="CG780" s="16">
        <v>6813.5</v>
      </c>
      <c r="CH780" s="16">
        <v>0</v>
      </c>
      <c r="CI780" s="16">
        <v>5574.9</v>
      </c>
      <c r="CJ780" s="16">
        <v>44599.3</v>
      </c>
      <c r="CK780" s="16">
        <v>48000</v>
      </c>
      <c r="CL780" s="16">
        <v>3400.7</v>
      </c>
      <c r="CM780" s="16">
        <v>7.08</v>
      </c>
    </row>
    <row r="781" spans="1:91" ht="15" thickBot="1" x14ac:dyDescent="0.35">
      <c r="A781" s="15" t="s">
        <v>248</v>
      </c>
      <c r="B781" s="16">
        <v>0</v>
      </c>
      <c r="C781" s="16">
        <v>6566.4</v>
      </c>
      <c r="D781" s="16">
        <v>0</v>
      </c>
      <c r="E781" s="16">
        <v>0</v>
      </c>
      <c r="F781" s="16">
        <v>7504.5</v>
      </c>
      <c r="G781" s="16">
        <v>0</v>
      </c>
      <c r="H781" s="16">
        <v>938.1</v>
      </c>
      <c r="I781" s="16">
        <v>0</v>
      </c>
      <c r="J781" s="16">
        <v>0</v>
      </c>
      <c r="K781" s="16">
        <v>0</v>
      </c>
      <c r="L781" s="16">
        <v>5628.4</v>
      </c>
      <c r="M781" s="16">
        <v>0</v>
      </c>
      <c r="N781" s="16">
        <v>0</v>
      </c>
      <c r="O781" s="16">
        <v>0</v>
      </c>
      <c r="P781" s="16">
        <v>0</v>
      </c>
      <c r="Q781" s="16">
        <v>938.1</v>
      </c>
      <c r="R781" s="16">
        <v>0</v>
      </c>
      <c r="S781" s="16">
        <v>0</v>
      </c>
      <c r="T781" s="16">
        <v>19699.3</v>
      </c>
      <c r="U781" s="16">
        <v>0</v>
      </c>
      <c r="V781" s="16">
        <v>3752.3</v>
      </c>
      <c r="W781" s="16">
        <v>0</v>
      </c>
      <c r="X781" s="16">
        <v>0</v>
      </c>
      <c r="Y781" s="16">
        <v>938.1</v>
      </c>
      <c r="Z781" s="16">
        <v>0</v>
      </c>
      <c r="AA781" s="16">
        <v>3752.3</v>
      </c>
      <c r="AB781" s="16">
        <v>49717.3</v>
      </c>
      <c r="AC781" s="16">
        <v>45000</v>
      </c>
      <c r="AD781" s="16">
        <v>-4717.3</v>
      </c>
      <c r="AE781" s="16">
        <v>-10.48</v>
      </c>
      <c r="BI781" s="15" t="s">
        <v>248</v>
      </c>
      <c r="BJ781" s="16">
        <v>1548.9</v>
      </c>
      <c r="BK781" s="16">
        <v>2478</v>
      </c>
      <c r="BL781" s="16">
        <v>0</v>
      </c>
      <c r="BM781" s="16">
        <v>2787.5</v>
      </c>
      <c r="BN781" s="16">
        <v>0</v>
      </c>
      <c r="BO781" s="16">
        <v>0</v>
      </c>
      <c r="BP781" s="16">
        <v>1548.9</v>
      </c>
      <c r="BQ781" s="16">
        <v>2167.6999999999998</v>
      </c>
      <c r="BR781" s="16">
        <v>0</v>
      </c>
      <c r="BS781" s="16">
        <v>8362.4</v>
      </c>
      <c r="BT781" s="16">
        <v>309.39999999999998</v>
      </c>
      <c r="BU781" s="16">
        <v>2167.6999999999998</v>
      </c>
      <c r="BV781" s="16">
        <v>0</v>
      </c>
      <c r="BW781" s="16">
        <v>3407.2</v>
      </c>
      <c r="BX781" s="16">
        <v>929.2</v>
      </c>
      <c r="BY781" s="16">
        <v>0</v>
      </c>
      <c r="BZ781" s="16">
        <v>0</v>
      </c>
      <c r="CA781" s="16">
        <v>0</v>
      </c>
      <c r="CB781" s="16">
        <v>0</v>
      </c>
      <c r="CC781" s="16">
        <v>7123.8</v>
      </c>
      <c r="CD781" s="16">
        <v>2787.5</v>
      </c>
      <c r="CE781" s="16">
        <v>0</v>
      </c>
      <c r="CF781" s="16">
        <v>0</v>
      </c>
      <c r="CG781" s="16">
        <v>6813.5</v>
      </c>
      <c r="CH781" s="16">
        <v>0</v>
      </c>
      <c r="CI781" s="16">
        <v>5574.9</v>
      </c>
      <c r="CJ781" s="16">
        <v>48006.5</v>
      </c>
      <c r="CK781" s="16">
        <v>45000</v>
      </c>
      <c r="CL781" s="16">
        <v>-3006.5</v>
      </c>
      <c r="CM781" s="16">
        <v>-6.68</v>
      </c>
    </row>
    <row r="782" spans="1:91" ht="15" thickBot="1" x14ac:dyDescent="0.35">
      <c r="A782" s="15" t="s">
        <v>249</v>
      </c>
      <c r="B782" s="16">
        <v>0</v>
      </c>
      <c r="C782" s="16">
        <v>6566.4</v>
      </c>
      <c r="D782" s="16">
        <v>0</v>
      </c>
      <c r="E782" s="16">
        <v>0</v>
      </c>
      <c r="F782" s="16">
        <v>7504.5</v>
      </c>
      <c r="G782" s="16">
        <v>0</v>
      </c>
      <c r="H782" s="16">
        <v>938.1</v>
      </c>
      <c r="I782" s="16">
        <v>0</v>
      </c>
      <c r="J782" s="16">
        <v>0</v>
      </c>
      <c r="K782" s="16">
        <v>0</v>
      </c>
      <c r="L782" s="16">
        <v>5628.4</v>
      </c>
      <c r="M782" s="16">
        <v>0</v>
      </c>
      <c r="N782" s="16">
        <v>0</v>
      </c>
      <c r="O782" s="16">
        <v>0</v>
      </c>
      <c r="P782" s="16">
        <v>0</v>
      </c>
      <c r="Q782" s="16">
        <v>938.1</v>
      </c>
      <c r="R782" s="16">
        <v>0</v>
      </c>
      <c r="S782" s="16">
        <v>0</v>
      </c>
      <c r="T782" s="16">
        <v>19699.3</v>
      </c>
      <c r="U782" s="16">
        <v>0</v>
      </c>
      <c r="V782" s="16">
        <v>4690.3</v>
      </c>
      <c r="W782" s="16">
        <v>0</v>
      </c>
      <c r="X782" s="16">
        <v>0</v>
      </c>
      <c r="Y782" s="16">
        <v>938.1</v>
      </c>
      <c r="Z782" s="16">
        <v>0</v>
      </c>
      <c r="AA782" s="16">
        <v>3752.3</v>
      </c>
      <c r="AB782" s="16">
        <v>50655.4</v>
      </c>
      <c r="AC782" s="16">
        <v>45000</v>
      </c>
      <c r="AD782" s="16">
        <v>-5655.4</v>
      </c>
      <c r="AE782" s="16">
        <v>-12.57</v>
      </c>
      <c r="BI782" s="15" t="s">
        <v>249</v>
      </c>
      <c r="BJ782" s="16">
        <v>1548.9</v>
      </c>
      <c r="BK782" s="16">
        <v>2478</v>
      </c>
      <c r="BL782" s="16">
        <v>0</v>
      </c>
      <c r="BM782" s="16">
        <v>2787.5</v>
      </c>
      <c r="BN782" s="16">
        <v>0</v>
      </c>
      <c r="BO782" s="16">
        <v>0</v>
      </c>
      <c r="BP782" s="16">
        <v>1548.9</v>
      </c>
      <c r="BQ782" s="16">
        <v>2167.6999999999998</v>
      </c>
      <c r="BR782" s="16">
        <v>0</v>
      </c>
      <c r="BS782" s="16">
        <v>8362.4</v>
      </c>
      <c r="BT782" s="16">
        <v>309.39999999999998</v>
      </c>
      <c r="BU782" s="16">
        <v>2167.6999999999998</v>
      </c>
      <c r="BV782" s="16">
        <v>0</v>
      </c>
      <c r="BW782" s="16">
        <v>0</v>
      </c>
      <c r="BX782" s="16">
        <v>929.2</v>
      </c>
      <c r="BY782" s="16">
        <v>0</v>
      </c>
      <c r="BZ782" s="16">
        <v>0</v>
      </c>
      <c r="CA782" s="16">
        <v>0</v>
      </c>
      <c r="CB782" s="16">
        <v>0</v>
      </c>
      <c r="CC782" s="16">
        <v>7123.8</v>
      </c>
      <c r="CD782" s="16">
        <v>0</v>
      </c>
      <c r="CE782" s="16">
        <v>0</v>
      </c>
      <c r="CF782" s="16">
        <v>0</v>
      </c>
      <c r="CG782" s="16">
        <v>6813.5</v>
      </c>
      <c r="CH782" s="16">
        <v>0</v>
      </c>
      <c r="CI782" s="16">
        <v>5574.9</v>
      </c>
      <c r="CJ782" s="16">
        <v>41811.9</v>
      </c>
      <c r="CK782" s="16">
        <v>45000</v>
      </c>
      <c r="CL782" s="16">
        <v>3188.1</v>
      </c>
      <c r="CM782" s="16">
        <v>7.08</v>
      </c>
    </row>
    <row r="783" spans="1:91" ht="15" thickBot="1" x14ac:dyDescent="0.35">
      <c r="A783" s="15" t="s">
        <v>250</v>
      </c>
      <c r="B783" s="16">
        <v>0</v>
      </c>
      <c r="C783" s="16">
        <v>6566.4</v>
      </c>
      <c r="D783" s="16">
        <v>0</v>
      </c>
      <c r="E783" s="16">
        <v>0</v>
      </c>
      <c r="F783" s="16">
        <v>7504.5</v>
      </c>
      <c r="G783" s="16">
        <v>0</v>
      </c>
      <c r="H783" s="16">
        <v>938.1</v>
      </c>
      <c r="I783" s="16">
        <v>0</v>
      </c>
      <c r="J783" s="16">
        <v>0</v>
      </c>
      <c r="K783" s="16">
        <v>0</v>
      </c>
      <c r="L783" s="16">
        <v>2814.2</v>
      </c>
      <c r="M783" s="16">
        <v>0</v>
      </c>
      <c r="N783" s="16">
        <v>0</v>
      </c>
      <c r="O783" s="16">
        <v>0</v>
      </c>
      <c r="P783" s="16">
        <v>0</v>
      </c>
      <c r="Q783" s="16">
        <v>938.1</v>
      </c>
      <c r="R783" s="16">
        <v>0</v>
      </c>
      <c r="S783" s="16">
        <v>0</v>
      </c>
      <c r="T783" s="16">
        <v>19699.3</v>
      </c>
      <c r="U783" s="16">
        <v>0</v>
      </c>
      <c r="V783" s="16">
        <v>3752.3</v>
      </c>
      <c r="W783" s="16">
        <v>0</v>
      </c>
      <c r="X783" s="16">
        <v>0</v>
      </c>
      <c r="Y783" s="16">
        <v>938.1</v>
      </c>
      <c r="Z783" s="16">
        <v>0</v>
      </c>
      <c r="AA783" s="16">
        <v>3752.3</v>
      </c>
      <c r="AB783" s="16">
        <v>46903.1</v>
      </c>
      <c r="AC783" s="16">
        <v>45000</v>
      </c>
      <c r="AD783" s="16">
        <v>-1903.1</v>
      </c>
      <c r="AE783" s="16">
        <v>-4.2300000000000004</v>
      </c>
      <c r="BI783" s="15" t="s">
        <v>250</v>
      </c>
      <c r="BJ783" s="16">
        <v>1548.9</v>
      </c>
      <c r="BK783" s="16">
        <v>4645.8</v>
      </c>
      <c r="BL783" s="16">
        <v>0</v>
      </c>
      <c r="BM783" s="16">
        <v>2787.5</v>
      </c>
      <c r="BN783" s="16">
        <v>0</v>
      </c>
      <c r="BO783" s="16">
        <v>0</v>
      </c>
      <c r="BP783" s="16">
        <v>1548.9</v>
      </c>
      <c r="BQ783" s="16">
        <v>2167.6999999999998</v>
      </c>
      <c r="BR783" s="16">
        <v>0</v>
      </c>
      <c r="BS783" s="16">
        <v>8362.4</v>
      </c>
      <c r="BT783" s="16">
        <v>309.39999999999998</v>
      </c>
      <c r="BU783" s="16">
        <v>2167.6999999999998</v>
      </c>
      <c r="BV783" s="16">
        <v>0</v>
      </c>
      <c r="BW783" s="16">
        <v>0</v>
      </c>
      <c r="BX783" s="16">
        <v>929.2</v>
      </c>
      <c r="BY783" s="16">
        <v>0</v>
      </c>
      <c r="BZ783" s="16">
        <v>0</v>
      </c>
      <c r="CA783" s="16">
        <v>0</v>
      </c>
      <c r="CB783" s="16">
        <v>0</v>
      </c>
      <c r="CC783" s="16">
        <v>7123.8</v>
      </c>
      <c r="CD783" s="16">
        <v>2787.5</v>
      </c>
      <c r="CE783" s="16">
        <v>0</v>
      </c>
      <c r="CF783" s="16">
        <v>0</v>
      </c>
      <c r="CG783" s="16">
        <v>6813.5</v>
      </c>
      <c r="CH783" s="16">
        <v>0</v>
      </c>
      <c r="CI783" s="16">
        <v>5574.9</v>
      </c>
      <c r="CJ783" s="16">
        <v>46767</v>
      </c>
      <c r="CK783" s="16">
        <v>45000</v>
      </c>
      <c r="CL783" s="16">
        <v>-1767</v>
      </c>
      <c r="CM783" s="16">
        <v>-3.93</v>
      </c>
    </row>
    <row r="784" spans="1:91" ht="15" thickBot="1" x14ac:dyDescent="0.35">
      <c r="A784" s="15" t="s">
        <v>251</v>
      </c>
      <c r="B784" s="16">
        <v>0</v>
      </c>
      <c r="C784" s="16">
        <v>6566.4</v>
      </c>
      <c r="D784" s="16">
        <v>0</v>
      </c>
      <c r="E784" s="16">
        <v>0</v>
      </c>
      <c r="F784" s="16">
        <v>7504.5</v>
      </c>
      <c r="G784" s="16">
        <v>0</v>
      </c>
      <c r="H784" s="16">
        <v>938.1</v>
      </c>
      <c r="I784" s="16">
        <v>0</v>
      </c>
      <c r="J784" s="16">
        <v>0</v>
      </c>
      <c r="K784" s="16">
        <v>0</v>
      </c>
      <c r="L784" s="16">
        <v>5628.4</v>
      </c>
      <c r="M784" s="16">
        <v>0</v>
      </c>
      <c r="N784" s="16">
        <v>0</v>
      </c>
      <c r="O784" s="16">
        <v>0</v>
      </c>
      <c r="P784" s="16">
        <v>0</v>
      </c>
      <c r="Q784" s="16">
        <v>938.1</v>
      </c>
      <c r="R784" s="16">
        <v>0</v>
      </c>
      <c r="S784" s="16">
        <v>0</v>
      </c>
      <c r="T784" s="16">
        <v>19699.3</v>
      </c>
      <c r="U784" s="16">
        <v>0</v>
      </c>
      <c r="V784" s="16">
        <v>3752.3</v>
      </c>
      <c r="W784" s="16">
        <v>0</v>
      </c>
      <c r="X784" s="16">
        <v>0</v>
      </c>
      <c r="Y784" s="16">
        <v>938.1</v>
      </c>
      <c r="Z784" s="16">
        <v>0</v>
      </c>
      <c r="AA784" s="16">
        <v>3752.3</v>
      </c>
      <c r="AB784" s="16">
        <v>49717.3</v>
      </c>
      <c r="AC784" s="16">
        <v>44000</v>
      </c>
      <c r="AD784" s="16">
        <v>-5717.3</v>
      </c>
      <c r="AE784" s="16">
        <v>-12.99</v>
      </c>
      <c r="BI784" s="15" t="s">
        <v>251</v>
      </c>
      <c r="BJ784" s="16">
        <v>1548.9</v>
      </c>
      <c r="BK784" s="16">
        <v>4645.8</v>
      </c>
      <c r="BL784" s="16">
        <v>0</v>
      </c>
      <c r="BM784" s="16">
        <v>2787.5</v>
      </c>
      <c r="BN784" s="16">
        <v>0</v>
      </c>
      <c r="BO784" s="16">
        <v>0</v>
      </c>
      <c r="BP784" s="16">
        <v>1548.9</v>
      </c>
      <c r="BQ784" s="16">
        <v>2167.6999999999998</v>
      </c>
      <c r="BR784" s="16">
        <v>0</v>
      </c>
      <c r="BS784" s="16">
        <v>8362.4</v>
      </c>
      <c r="BT784" s="16">
        <v>309.39999999999998</v>
      </c>
      <c r="BU784" s="16">
        <v>2167.6999999999998</v>
      </c>
      <c r="BV784" s="16">
        <v>0</v>
      </c>
      <c r="BW784" s="16">
        <v>0</v>
      </c>
      <c r="BX784" s="16">
        <v>929.2</v>
      </c>
      <c r="BY784" s="16">
        <v>0</v>
      </c>
      <c r="BZ784" s="16">
        <v>0</v>
      </c>
      <c r="CA784" s="16">
        <v>0</v>
      </c>
      <c r="CB784" s="16">
        <v>0</v>
      </c>
      <c r="CC784" s="16">
        <v>7123.8</v>
      </c>
      <c r="CD784" s="16">
        <v>3716.6</v>
      </c>
      <c r="CE784" s="16">
        <v>0</v>
      </c>
      <c r="CF784" s="16">
        <v>0</v>
      </c>
      <c r="CG784" s="16">
        <v>6813.5</v>
      </c>
      <c r="CH784" s="16">
        <v>0</v>
      </c>
      <c r="CI784" s="16">
        <v>5574.9</v>
      </c>
      <c r="CJ784" s="16">
        <v>47696.2</v>
      </c>
      <c r="CK784" s="16">
        <v>44000</v>
      </c>
      <c r="CL784" s="16">
        <v>-3696.2</v>
      </c>
      <c r="CM784" s="16">
        <v>-8.4</v>
      </c>
    </row>
    <row r="785" spans="1:91" ht="15" thickBot="1" x14ac:dyDescent="0.35">
      <c r="A785" s="15" t="s">
        <v>252</v>
      </c>
      <c r="B785" s="16">
        <v>0</v>
      </c>
      <c r="C785" s="16">
        <v>6566.4</v>
      </c>
      <c r="D785" s="16">
        <v>0</v>
      </c>
      <c r="E785" s="16">
        <v>0</v>
      </c>
      <c r="F785" s="16">
        <v>7504.5</v>
      </c>
      <c r="G785" s="16">
        <v>0</v>
      </c>
      <c r="H785" s="16">
        <v>938.1</v>
      </c>
      <c r="I785" s="16">
        <v>0</v>
      </c>
      <c r="J785" s="16">
        <v>0</v>
      </c>
      <c r="K785" s="16">
        <v>0</v>
      </c>
      <c r="L785" s="16">
        <v>5628.4</v>
      </c>
      <c r="M785" s="16">
        <v>0</v>
      </c>
      <c r="N785" s="16">
        <v>0</v>
      </c>
      <c r="O785" s="16">
        <v>0</v>
      </c>
      <c r="P785" s="16">
        <v>0</v>
      </c>
      <c r="Q785" s="16">
        <v>938.1</v>
      </c>
      <c r="R785" s="16">
        <v>0</v>
      </c>
      <c r="S785" s="16">
        <v>0</v>
      </c>
      <c r="T785" s="16">
        <v>19699.3</v>
      </c>
      <c r="U785" s="16">
        <v>0</v>
      </c>
      <c r="V785" s="16">
        <v>3752.3</v>
      </c>
      <c r="W785" s="16">
        <v>0</v>
      </c>
      <c r="X785" s="16">
        <v>0</v>
      </c>
      <c r="Y785" s="16">
        <v>938.1</v>
      </c>
      <c r="Z785" s="16">
        <v>0</v>
      </c>
      <c r="AA785" s="16">
        <v>3752.3</v>
      </c>
      <c r="AB785" s="16">
        <v>49717.3</v>
      </c>
      <c r="AC785" s="16">
        <v>43000</v>
      </c>
      <c r="AD785" s="16">
        <v>-6717.3</v>
      </c>
      <c r="AE785" s="16">
        <v>-15.62</v>
      </c>
      <c r="BI785" s="15" t="s">
        <v>252</v>
      </c>
      <c r="BJ785" s="16">
        <v>1548.9</v>
      </c>
      <c r="BK785" s="16">
        <v>4645.8</v>
      </c>
      <c r="BL785" s="16">
        <v>0</v>
      </c>
      <c r="BM785" s="16">
        <v>2787.5</v>
      </c>
      <c r="BN785" s="16">
        <v>0</v>
      </c>
      <c r="BO785" s="16">
        <v>0</v>
      </c>
      <c r="BP785" s="16">
        <v>1548.9</v>
      </c>
      <c r="BQ785" s="16">
        <v>2167.6999999999998</v>
      </c>
      <c r="BR785" s="16">
        <v>0</v>
      </c>
      <c r="BS785" s="16">
        <v>8362.4</v>
      </c>
      <c r="BT785" s="16">
        <v>309.39999999999998</v>
      </c>
      <c r="BU785" s="16">
        <v>2167.6999999999998</v>
      </c>
      <c r="BV785" s="16">
        <v>0</v>
      </c>
      <c r="BW785" s="16">
        <v>0</v>
      </c>
      <c r="BX785" s="16">
        <v>929.2</v>
      </c>
      <c r="BY785" s="16">
        <v>0</v>
      </c>
      <c r="BZ785" s="16">
        <v>0</v>
      </c>
      <c r="CA785" s="16">
        <v>0</v>
      </c>
      <c r="CB785" s="16">
        <v>0</v>
      </c>
      <c r="CC785" s="16">
        <v>7123.8</v>
      </c>
      <c r="CD785" s="16">
        <v>2787.5</v>
      </c>
      <c r="CE785" s="16">
        <v>0</v>
      </c>
      <c r="CF785" s="16">
        <v>0</v>
      </c>
      <c r="CG785" s="16">
        <v>6813.5</v>
      </c>
      <c r="CH785" s="16">
        <v>0</v>
      </c>
      <c r="CI785" s="16">
        <v>5574.9</v>
      </c>
      <c r="CJ785" s="16">
        <v>46767</v>
      </c>
      <c r="CK785" s="16">
        <v>43000</v>
      </c>
      <c r="CL785" s="16">
        <v>-3767</v>
      </c>
      <c r="CM785" s="16">
        <v>-8.76</v>
      </c>
    </row>
    <row r="786" spans="1:91" ht="15" thickBot="1" x14ac:dyDescent="0.35">
      <c r="A786" s="15" t="s">
        <v>253</v>
      </c>
      <c r="B786" s="16">
        <v>0</v>
      </c>
      <c r="C786" s="16">
        <v>6566.4</v>
      </c>
      <c r="D786" s="16">
        <v>0</v>
      </c>
      <c r="E786" s="16">
        <v>0</v>
      </c>
      <c r="F786" s="16">
        <v>7504.5</v>
      </c>
      <c r="G786" s="16">
        <v>0</v>
      </c>
      <c r="H786" s="16">
        <v>938.1</v>
      </c>
      <c r="I786" s="16">
        <v>0</v>
      </c>
      <c r="J786" s="16">
        <v>0</v>
      </c>
      <c r="K786" s="16">
        <v>0</v>
      </c>
      <c r="L786" s="16">
        <v>2814.2</v>
      </c>
      <c r="M786" s="16">
        <v>0</v>
      </c>
      <c r="N786" s="16">
        <v>0</v>
      </c>
      <c r="O786" s="16">
        <v>0</v>
      </c>
      <c r="P786" s="16">
        <v>0</v>
      </c>
      <c r="Q786" s="16">
        <v>938.1</v>
      </c>
      <c r="R786" s="16">
        <v>0</v>
      </c>
      <c r="S786" s="16">
        <v>0</v>
      </c>
      <c r="T786" s="16">
        <v>19699.3</v>
      </c>
      <c r="U786" s="16">
        <v>0</v>
      </c>
      <c r="V786" s="16">
        <v>3752.3</v>
      </c>
      <c r="W786" s="16">
        <v>0</v>
      </c>
      <c r="X786" s="16">
        <v>0</v>
      </c>
      <c r="Y786" s="16">
        <v>938.1</v>
      </c>
      <c r="Z786" s="16">
        <v>0</v>
      </c>
      <c r="AA786" s="16">
        <v>3752.3</v>
      </c>
      <c r="AB786" s="16">
        <v>46903.1</v>
      </c>
      <c r="AC786" s="16">
        <v>41000</v>
      </c>
      <c r="AD786" s="16">
        <v>-5903.1</v>
      </c>
      <c r="AE786" s="16">
        <v>-14.4</v>
      </c>
      <c r="BI786" s="15" t="s">
        <v>253</v>
      </c>
      <c r="BJ786" s="16">
        <v>1548.9</v>
      </c>
      <c r="BK786" s="16">
        <v>4645.8</v>
      </c>
      <c r="BL786" s="16">
        <v>0</v>
      </c>
      <c r="BM786" s="16">
        <v>2787.5</v>
      </c>
      <c r="BN786" s="16">
        <v>0</v>
      </c>
      <c r="BO786" s="16">
        <v>0</v>
      </c>
      <c r="BP786" s="16">
        <v>1548.9</v>
      </c>
      <c r="BQ786" s="16">
        <v>2167.6999999999998</v>
      </c>
      <c r="BR786" s="16">
        <v>0</v>
      </c>
      <c r="BS786" s="16">
        <v>8362.4</v>
      </c>
      <c r="BT786" s="16">
        <v>309.39999999999998</v>
      </c>
      <c r="BU786" s="16">
        <v>2167.6999999999998</v>
      </c>
      <c r="BV786" s="16">
        <v>0</v>
      </c>
      <c r="BW786" s="16">
        <v>0</v>
      </c>
      <c r="BX786" s="16">
        <v>1238.5999999999999</v>
      </c>
      <c r="BY786" s="16">
        <v>0</v>
      </c>
      <c r="BZ786" s="16">
        <v>0</v>
      </c>
      <c r="CA786" s="16">
        <v>0</v>
      </c>
      <c r="CB786" s="16">
        <v>0</v>
      </c>
      <c r="CC786" s="16">
        <v>7123.8</v>
      </c>
      <c r="CD786" s="16">
        <v>3716.6</v>
      </c>
      <c r="CE786" s="16">
        <v>0</v>
      </c>
      <c r="CF786" s="16">
        <v>0</v>
      </c>
      <c r="CG786" s="16">
        <v>6813.5</v>
      </c>
      <c r="CH786" s="16">
        <v>0</v>
      </c>
      <c r="CI786" s="16">
        <v>5574.9</v>
      </c>
      <c r="CJ786" s="16">
        <v>48005.599999999999</v>
      </c>
      <c r="CK786" s="16">
        <v>41000</v>
      </c>
      <c r="CL786" s="16">
        <v>-7005.6</v>
      </c>
      <c r="CM786" s="16">
        <v>-17.09</v>
      </c>
    </row>
    <row r="787" spans="1:91" ht="15" thickBot="1" x14ac:dyDescent="0.35">
      <c r="A787" s="15" t="s">
        <v>254</v>
      </c>
      <c r="B787" s="16">
        <v>0</v>
      </c>
      <c r="C787" s="16">
        <v>6566.4</v>
      </c>
      <c r="D787" s="16">
        <v>0</v>
      </c>
      <c r="E787" s="16">
        <v>0</v>
      </c>
      <c r="F787" s="16">
        <v>7504.5</v>
      </c>
      <c r="G787" s="16">
        <v>0</v>
      </c>
      <c r="H787" s="16">
        <v>938.1</v>
      </c>
      <c r="I787" s="16">
        <v>0</v>
      </c>
      <c r="J787" s="16">
        <v>0</v>
      </c>
      <c r="K787" s="16">
        <v>0</v>
      </c>
      <c r="L787" s="16">
        <v>2814.2</v>
      </c>
      <c r="M787" s="16">
        <v>0</v>
      </c>
      <c r="N787" s="16">
        <v>0</v>
      </c>
      <c r="O787" s="16">
        <v>0</v>
      </c>
      <c r="P787" s="16">
        <v>0</v>
      </c>
      <c r="Q787" s="16">
        <v>938.1</v>
      </c>
      <c r="R787" s="16">
        <v>0</v>
      </c>
      <c r="S787" s="16">
        <v>0</v>
      </c>
      <c r="T787" s="16">
        <v>19699.3</v>
      </c>
      <c r="U787" s="16">
        <v>0</v>
      </c>
      <c r="V787" s="16">
        <v>3752.3</v>
      </c>
      <c r="W787" s="16">
        <v>0</v>
      </c>
      <c r="X787" s="16">
        <v>0</v>
      </c>
      <c r="Y787" s="16">
        <v>938.1</v>
      </c>
      <c r="Z787" s="16">
        <v>0</v>
      </c>
      <c r="AA787" s="16">
        <v>3752.3</v>
      </c>
      <c r="AB787" s="16">
        <v>46903.1</v>
      </c>
      <c r="AC787" s="16">
        <v>42000</v>
      </c>
      <c r="AD787" s="16">
        <v>-4903.1000000000004</v>
      </c>
      <c r="AE787" s="16">
        <v>-11.67</v>
      </c>
      <c r="BI787" s="15" t="s">
        <v>254</v>
      </c>
      <c r="BJ787" s="16">
        <v>0</v>
      </c>
      <c r="BK787" s="16">
        <v>2478</v>
      </c>
      <c r="BL787" s="16">
        <v>0</v>
      </c>
      <c r="BM787" s="16">
        <v>2787.5</v>
      </c>
      <c r="BN787" s="16">
        <v>0</v>
      </c>
      <c r="BO787" s="16">
        <v>0</v>
      </c>
      <c r="BP787" s="16">
        <v>1548.9</v>
      </c>
      <c r="BQ787" s="16">
        <v>2167.6999999999998</v>
      </c>
      <c r="BR787" s="16">
        <v>0</v>
      </c>
      <c r="BS787" s="16">
        <v>8362.4</v>
      </c>
      <c r="BT787" s="16">
        <v>309.39999999999998</v>
      </c>
      <c r="BU787" s="16">
        <v>2167.6999999999998</v>
      </c>
      <c r="BV787" s="16">
        <v>0</v>
      </c>
      <c r="BW787" s="16">
        <v>0</v>
      </c>
      <c r="BX787" s="16">
        <v>929.2</v>
      </c>
      <c r="BY787" s="16">
        <v>0</v>
      </c>
      <c r="BZ787" s="16">
        <v>0</v>
      </c>
      <c r="CA787" s="16">
        <v>0</v>
      </c>
      <c r="CB787" s="16">
        <v>0</v>
      </c>
      <c r="CC787" s="16">
        <v>7123.8</v>
      </c>
      <c r="CD787" s="16">
        <v>3716.6</v>
      </c>
      <c r="CE787" s="16">
        <v>0</v>
      </c>
      <c r="CF787" s="16">
        <v>0</v>
      </c>
      <c r="CG787" s="16">
        <v>6813.5</v>
      </c>
      <c r="CH787" s="16">
        <v>0</v>
      </c>
      <c r="CI787" s="16">
        <v>5574.9</v>
      </c>
      <c r="CJ787" s="16">
        <v>43979.6</v>
      </c>
      <c r="CK787" s="16">
        <v>42000</v>
      </c>
      <c r="CL787" s="16">
        <v>-1979.6</v>
      </c>
      <c r="CM787" s="16">
        <v>-4.71</v>
      </c>
    </row>
    <row r="788" spans="1:91" ht="15" thickBot="1" x14ac:dyDescent="0.35">
      <c r="A788" s="15" t="s">
        <v>255</v>
      </c>
      <c r="B788" s="16">
        <v>0</v>
      </c>
      <c r="C788" s="16">
        <v>6566.4</v>
      </c>
      <c r="D788" s="16">
        <v>0</v>
      </c>
      <c r="E788" s="16">
        <v>0</v>
      </c>
      <c r="F788" s="16">
        <v>7504.5</v>
      </c>
      <c r="G788" s="16">
        <v>0</v>
      </c>
      <c r="H788" s="16">
        <v>938.1</v>
      </c>
      <c r="I788" s="16">
        <v>0</v>
      </c>
      <c r="J788" s="16">
        <v>0</v>
      </c>
      <c r="K788" s="16">
        <v>0</v>
      </c>
      <c r="L788" s="16">
        <v>2814.2</v>
      </c>
      <c r="M788" s="16">
        <v>0</v>
      </c>
      <c r="N788" s="16">
        <v>0</v>
      </c>
      <c r="O788" s="16">
        <v>0</v>
      </c>
      <c r="P788" s="16">
        <v>0</v>
      </c>
      <c r="Q788" s="16">
        <v>938.1</v>
      </c>
      <c r="R788" s="16">
        <v>0</v>
      </c>
      <c r="S788" s="16">
        <v>0</v>
      </c>
      <c r="T788" s="16">
        <v>19699.3</v>
      </c>
      <c r="U788" s="16">
        <v>0</v>
      </c>
      <c r="V788" s="16">
        <v>3752.3</v>
      </c>
      <c r="W788" s="16">
        <v>0</v>
      </c>
      <c r="X788" s="16">
        <v>0</v>
      </c>
      <c r="Y788" s="16">
        <v>938.1</v>
      </c>
      <c r="Z788" s="16">
        <v>0</v>
      </c>
      <c r="AA788" s="16">
        <v>3752.3</v>
      </c>
      <c r="AB788" s="16">
        <v>46903.1</v>
      </c>
      <c r="AC788" s="16">
        <v>40000</v>
      </c>
      <c r="AD788" s="16">
        <v>-6903.1</v>
      </c>
      <c r="AE788" s="16">
        <v>-17.260000000000002</v>
      </c>
      <c r="BI788" s="15" t="s">
        <v>255</v>
      </c>
      <c r="BJ788" s="16">
        <v>0</v>
      </c>
      <c r="BK788" s="16">
        <v>2478</v>
      </c>
      <c r="BL788" s="16">
        <v>0</v>
      </c>
      <c r="BM788" s="16">
        <v>2787.5</v>
      </c>
      <c r="BN788" s="16">
        <v>0</v>
      </c>
      <c r="BO788" s="16">
        <v>0</v>
      </c>
      <c r="BP788" s="16">
        <v>1548.9</v>
      </c>
      <c r="BQ788" s="16">
        <v>2167.6999999999998</v>
      </c>
      <c r="BR788" s="16">
        <v>0</v>
      </c>
      <c r="BS788" s="16">
        <v>8362.4</v>
      </c>
      <c r="BT788" s="16">
        <v>309.39999999999998</v>
      </c>
      <c r="BU788" s="16">
        <v>2167.6999999999998</v>
      </c>
      <c r="BV788" s="16">
        <v>0</v>
      </c>
      <c r="BW788" s="16">
        <v>0</v>
      </c>
      <c r="BX788" s="16">
        <v>929.2</v>
      </c>
      <c r="BY788" s="16">
        <v>0</v>
      </c>
      <c r="BZ788" s="16">
        <v>0</v>
      </c>
      <c r="CA788" s="16">
        <v>0</v>
      </c>
      <c r="CB788" s="16">
        <v>0</v>
      </c>
      <c r="CC788" s="16">
        <v>7123.8</v>
      </c>
      <c r="CD788" s="16">
        <v>2787.5</v>
      </c>
      <c r="CE788" s="16">
        <v>0</v>
      </c>
      <c r="CF788" s="16">
        <v>0</v>
      </c>
      <c r="CG788" s="16">
        <v>6813.5</v>
      </c>
      <c r="CH788" s="16">
        <v>0</v>
      </c>
      <c r="CI788" s="16">
        <v>5574.9</v>
      </c>
      <c r="CJ788" s="16">
        <v>43050.400000000001</v>
      </c>
      <c r="CK788" s="16">
        <v>40000</v>
      </c>
      <c r="CL788" s="16">
        <v>-3050.4</v>
      </c>
      <c r="CM788" s="16">
        <v>-7.63</v>
      </c>
    </row>
    <row r="789" spans="1:91" ht="15" thickBot="1" x14ac:dyDescent="0.35">
      <c r="A789" s="15" t="s">
        <v>256</v>
      </c>
      <c r="B789" s="16">
        <v>0</v>
      </c>
      <c r="C789" s="16">
        <v>6566.4</v>
      </c>
      <c r="D789" s="16">
        <v>0</v>
      </c>
      <c r="E789" s="16">
        <v>0</v>
      </c>
      <c r="F789" s="16">
        <v>7504.5</v>
      </c>
      <c r="G789" s="16">
        <v>0</v>
      </c>
      <c r="H789" s="16">
        <v>938.1</v>
      </c>
      <c r="I789" s="16">
        <v>0</v>
      </c>
      <c r="J789" s="16">
        <v>0</v>
      </c>
      <c r="K789" s="16">
        <v>0</v>
      </c>
      <c r="L789" s="16">
        <v>2814.2</v>
      </c>
      <c r="M789" s="16">
        <v>0</v>
      </c>
      <c r="N789" s="16">
        <v>0</v>
      </c>
      <c r="O789" s="16">
        <v>0</v>
      </c>
      <c r="P789" s="16">
        <v>0</v>
      </c>
      <c r="Q789" s="16">
        <v>938.1</v>
      </c>
      <c r="R789" s="16">
        <v>0</v>
      </c>
      <c r="S789" s="16">
        <v>0</v>
      </c>
      <c r="T789" s="16">
        <v>19699.3</v>
      </c>
      <c r="U789" s="16">
        <v>0</v>
      </c>
      <c r="V789" s="16">
        <v>3752.3</v>
      </c>
      <c r="W789" s="16">
        <v>0</v>
      </c>
      <c r="X789" s="16">
        <v>0</v>
      </c>
      <c r="Y789" s="16">
        <v>938.1</v>
      </c>
      <c r="Z789" s="16">
        <v>0</v>
      </c>
      <c r="AA789" s="16">
        <v>3752.3</v>
      </c>
      <c r="AB789" s="16">
        <v>46903.1</v>
      </c>
      <c r="AC789" s="16">
        <v>38000</v>
      </c>
      <c r="AD789" s="16">
        <v>-8903.1</v>
      </c>
      <c r="AE789" s="16">
        <v>-23.43</v>
      </c>
      <c r="BI789" s="15" t="s">
        <v>256</v>
      </c>
      <c r="BJ789" s="16">
        <v>1548.9</v>
      </c>
      <c r="BK789" s="16">
        <v>4645.8</v>
      </c>
      <c r="BL789" s="16">
        <v>0</v>
      </c>
      <c r="BM789" s="16">
        <v>2787.5</v>
      </c>
      <c r="BN789" s="16">
        <v>0</v>
      </c>
      <c r="BO789" s="16">
        <v>0</v>
      </c>
      <c r="BP789" s="16">
        <v>1548.9</v>
      </c>
      <c r="BQ789" s="16">
        <v>2167.6999999999998</v>
      </c>
      <c r="BR789" s="16">
        <v>0</v>
      </c>
      <c r="BS789" s="16">
        <v>8362.4</v>
      </c>
      <c r="BT789" s="16">
        <v>309.39999999999998</v>
      </c>
      <c r="BU789" s="16">
        <v>2167.6999999999998</v>
      </c>
      <c r="BV789" s="16">
        <v>0</v>
      </c>
      <c r="BW789" s="16">
        <v>0</v>
      </c>
      <c r="BX789" s="16">
        <v>929.2</v>
      </c>
      <c r="BY789" s="16">
        <v>0</v>
      </c>
      <c r="BZ789" s="16">
        <v>0</v>
      </c>
      <c r="CA789" s="16">
        <v>0</v>
      </c>
      <c r="CB789" s="16">
        <v>0</v>
      </c>
      <c r="CC789" s="16">
        <v>7123.8</v>
      </c>
      <c r="CD789" s="16">
        <v>2787.5</v>
      </c>
      <c r="CE789" s="16">
        <v>0</v>
      </c>
      <c r="CF789" s="16">
        <v>0</v>
      </c>
      <c r="CG789" s="16">
        <v>6813.5</v>
      </c>
      <c r="CH789" s="16">
        <v>0</v>
      </c>
      <c r="CI789" s="16">
        <v>5574.9</v>
      </c>
      <c r="CJ789" s="16">
        <v>46767</v>
      </c>
      <c r="CK789" s="16">
        <v>38000</v>
      </c>
      <c r="CL789" s="16">
        <v>-8767</v>
      </c>
      <c r="CM789" s="16">
        <v>-23.07</v>
      </c>
    </row>
    <row r="790" spans="1:91" ht="15" thickBot="1" x14ac:dyDescent="0.35">
      <c r="A790" s="15" t="s">
        <v>257</v>
      </c>
      <c r="B790" s="16">
        <v>0</v>
      </c>
      <c r="C790" s="16">
        <v>6566.4</v>
      </c>
      <c r="D790" s="16">
        <v>0</v>
      </c>
      <c r="E790" s="16">
        <v>0</v>
      </c>
      <c r="F790" s="16">
        <v>0</v>
      </c>
      <c r="G790" s="16">
        <v>0</v>
      </c>
      <c r="H790" s="16">
        <v>938.1</v>
      </c>
      <c r="I790" s="16">
        <v>0</v>
      </c>
      <c r="J790" s="16">
        <v>0</v>
      </c>
      <c r="K790" s="16">
        <v>0</v>
      </c>
      <c r="L790" s="16">
        <v>2814.2</v>
      </c>
      <c r="M790" s="16">
        <v>0</v>
      </c>
      <c r="N790" s="16">
        <v>0</v>
      </c>
      <c r="O790" s="16">
        <v>0</v>
      </c>
      <c r="P790" s="16">
        <v>0</v>
      </c>
      <c r="Q790" s="16">
        <v>938.1</v>
      </c>
      <c r="R790" s="16">
        <v>0</v>
      </c>
      <c r="S790" s="16">
        <v>0</v>
      </c>
      <c r="T790" s="16">
        <v>19699.3</v>
      </c>
      <c r="U790" s="16">
        <v>0</v>
      </c>
      <c r="V790" s="16">
        <v>3752.3</v>
      </c>
      <c r="W790" s="16">
        <v>0</v>
      </c>
      <c r="X790" s="16">
        <v>0</v>
      </c>
      <c r="Y790" s="16">
        <v>938.1</v>
      </c>
      <c r="Z790" s="16">
        <v>0</v>
      </c>
      <c r="AA790" s="16">
        <v>3752.3</v>
      </c>
      <c r="AB790" s="16">
        <v>39398.6</v>
      </c>
      <c r="AC790" s="16">
        <v>41000</v>
      </c>
      <c r="AD790" s="16">
        <v>1601.4</v>
      </c>
      <c r="AE790" s="16">
        <v>3.91</v>
      </c>
      <c r="BI790" s="15" t="s">
        <v>257</v>
      </c>
      <c r="BJ790" s="16">
        <v>1548.9</v>
      </c>
      <c r="BK790" s="16">
        <v>2478</v>
      </c>
      <c r="BL790" s="16">
        <v>0</v>
      </c>
      <c r="BM790" s="16">
        <v>2787.5</v>
      </c>
      <c r="BN790" s="16">
        <v>929.2</v>
      </c>
      <c r="BO790" s="16">
        <v>0</v>
      </c>
      <c r="BP790" s="16">
        <v>1548.9</v>
      </c>
      <c r="BQ790" s="16">
        <v>2167.6999999999998</v>
      </c>
      <c r="BR790" s="16">
        <v>0</v>
      </c>
      <c r="BS790" s="16">
        <v>8362.4</v>
      </c>
      <c r="BT790" s="16">
        <v>309.39999999999998</v>
      </c>
      <c r="BU790" s="16">
        <v>2167.6999999999998</v>
      </c>
      <c r="BV790" s="16">
        <v>0</v>
      </c>
      <c r="BW790" s="16">
        <v>0</v>
      </c>
      <c r="BX790" s="16">
        <v>1238.5999999999999</v>
      </c>
      <c r="BY790" s="16">
        <v>0</v>
      </c>
      <c r="BZ790" s="16">
        <v>0</v>
      </c>
      <c r="CA790" s="16">
        <v>0</v>
      </c>
      <c r="CB790" s="16">
        <v>0</v>
      </c>
      <c r="CC790" s="16">
        <v>7123.8</v>
      </c>
      <c r="CD790" s="16">
        <v>3716.6</v>
      </c>
      <c r="CE790" s="16">
        <v>0</v>
      </c>
      <c r="CF790" s="16">
        <v>0</v>
      </c>
      <c r="CG790" s="16">
        <v>6813.5</v>
      </c>
      <c r="CH790" s="16">
        <v>0</v>
      </c>
      <c r="CI790" s="16">
        <v>5574.9</v>
      </c>
      <c r="CJ790" s="16">
        <v>46767</v>
      </c>
      <c r="CK790" s="16">
        <v>41000</v>
      </c>
      <c r="CL790" s="16">
        <v>-5767</v>
      </c>
      <c r="CM790" s="16">
        <v>-14.07</v>
      </c>
    </row>
    <row r="791" spans="1:91" ht="15" thickBot="1" x14ac:dyDescent="0.35">
      <c r="A791" s="15" t="s">
        <v>258</v>
      </c>
      <c r="B791" s="16">
        <v>0</v>
      </c>
      <c r="C791" s="16">
        <v>6566.4</v>
      </c>
      <c r="D791" s="16">
        <v>0</v>
      </c>
      <c r="E791" s="16">
        <v>0</v>
      </c>
      <c r="F791" s="16">
        <v>0</v>
      </c>
      <c r="G791" s="16">
        <v>0</v>
      </c>
      <c r="H791" s="16">
        <v>938.1</v>
      </c>
      <c r="I791" s="16">
        <v>0</v>
      </c>
      <c r="J791" s="16">
        <v>0</v>
      </c>
      <c r="K791" s="16">
        <v>0</v>
      </c>
      <c r="L791" s="16">
        <v>2814.2</v>
      </c>
      <c r="M791" s="16">
        <v>0</v>
      </c>
      <c r="N791" s="16">
        <v>0</v>
      </c>
      <c r="O791" s="16">
        <v>0</v>
      </c>
      <c r="P791" s="16">
        <v>0</v>
      </c>
      <c r="Q791" s="16">
        <v>938.1</v>
      </c>
      <c r="R791" s="16">
        <v>0</v>
      </c>
      <c r="S791" s="16">
        <v>0</v>
      </c>
      <c r="T791" s="16">
        <v>19699.3</v>
      </c>
      <c r="U791" s="16">
        <v>0</v>
      </c>
      <c r="V791" s="16">
        <v>3752.3</v>
      </c>
      <c r="W791" s="16">
        <v>0</v>
      </c>
      <c r="X791" s="16">
        <v>0</v>
      </c>
      <c r="Y791" s="16">
        <v>1876.1</v>
      </c>
      <c r="Z791" s="16">
        <v>0</v>
      </c>
      <c r="AA791" s="16">
        <v>3752.3</v>
      </c>
      <c r="AB791" s="16">
        <v>40336.699999999997</v>
      </c>
      <c r="AC791" s="16">
        <v>39000</v>
      </c>
      <c r="AD791" s="16">
        <v>-1336.7</v>
      </c>
      <c r="AE791" s="16">
        <v>-3.43</v>
      </c>
      <c r="BI791" s="15" t="s">
        <v>258</v>
      </c>
      <c r="BJ791" s="16">
        <v>1548.9</v>
      </c>
      <c r="BK791" s="16">
        <v>1548.9</v>
      </c>
      <c r="BL791" s="16">
        <v>0</v>
      </c>
      <c r="BM791" s="16">
        <v>2787.5</v>
      </c>
      <c r="BN791" s="16">
        <v>0</v>
      </c>
      <c r="BO791" s="16">
        <v>0</v>
      </c>
      <c r="BP791" s="16">
        <v>1548.9</v>
      </c>
      <c r="BQ791" s="16">
        <v>0</v>
      </c>
      <c r="BR791" s="16">
        <v>0</v>
      </c>
      <c r="BS791" s="16">
        <v>8362.4</v>
      </c>
      <c r="BT791" s="16">
        <v>309.39999999999998</v>
      </c>
      <c r="BU791" s="16">
        <v>2167.6999999999998</v>
      </c>
      <c r="BV791" s="16">
        <v>0</v>
      </c>
      <c r="BW791" s="16">
        <v>0</v>
      </c>
      <c r="BX791" s="16">
        <v>929.2</v>
      </c>
      <c r="BY791" s="16">
        <v>0</v>
      </c>
      <c r="BZ791" s="16">
        <v>0</v>
      </c>
      <c r="CA791" s="16">
        <v>0</v>
      </c>
      <c r="CB791" s="16">
        <v>0</v>
      </c>
      <c r="CC791" s="16">
        <v>7123.8</v>
      </c>
      <c r="CD791" s="16">
        <v>3716.6</v>
      </c>
      <c r="CE791" s="16">
        <v>0</v>
      </c>
      <c r="CF791" s="16">
        <v>0</v>
      </c>
      <c r="CG791" s="16">
        <v>6813.5</v>
      </c>
      <c r="CH791" s="16">
        <v>0</v>
      </c>
      <c r="CI791" s="16">
        <v>5574.9</v>
      </c>
      <c r="CJ791" s="16">
        <v>42431.6</v>
      </c>
      <c r="CK791" s="16">
        <v>39000</v>
      </c>
      <c r="CL791" s="16">
        <v>-3431.6</v>
      </c>
      <c r="CM791" s="16">
        <v>-8.8000000000000007</v>
      </c>
    </row>
    <row r="792" spans="1:91" ht="15" thickBot="1" x14ac:dyDescent="0.35">
      <c r="A792" s="15" t="s">
        <v>259</v>
      </c>
      <c r="B792" s="16">
        <v>0</v>
      </c>
      <c r="C792" s="16">
        <v>6566.4</v>
      </c>
      <c r="D792" s="16">
        <v>0</v>
      </c>
      <c r="E792" s="16">
        <v>0</v>
      </c>
      <c r="F792" s="16">
        <v>0</v>
      </c>
      <c r="G792" s="16">
        <v>0</v>
      </c>
      <c r="H792" s="16">
        <v>938.1</v>
      </c>
      <c r="I792" s="16">
        <v>0</v>
      </c>
      <c r="J792" s="16">
        <v>0</v>
      </c>
      <c r="K792" s="16">
        <v>0</v>
      </c>
      <c r="L792" s="16">
        <v>2814.2</v>
      </c>
      <c r="M792" s="16">
        <v>0</v>
      </c>
      <c r="N792" s="16">
        <v>0</v>
      </c>
      <c r="O792" s="16">
        <v>0</v>
      </c>
      <c r="P792" s="16">
        <v>0</v>
      </c>
      <c r="Q792" s="16">
        <v>938.1</v>
      </c>
      <c r="R792" s="16">
        <v>0</v>
      </c>
      <c r="S792" s="16">
        <v>0</v>
      </c>
      <c r="T792" s="16">
        <v>19699.3</v>
      </c>
      <c r="U792" s="16">
        <v>0</v>
      </c>
      <c r="V792" s="16">
        <v>3752.3</v>
      </c>
      <c r="W792" s="16">
        <v>0</v>
      </c>
      <c r="X792" s="16">
        <v>0</v>
      </c>
      <c r="Y792" s="16">
        <v>938.1</v>
      </c>
      <c r="Z792" s="16">
        <v>0</v>
      </c>
      <c r="AA792" s="16">
        <v>3752.3</v>
      </c>
      <c r="AB792" s="16">
        <v>39398.6</v>
      </c>
      <c r="AC792" s="16">
        <v>41000</v>
      </c>
      <c r="AD792" s="16">
        <v>1601.4</v>
      </c>
      <c r="AE792" s="16">
        <v>3.91</v>
      </c>
      <c r="BI792" s="15" t="s">
        <v>259</v>
      </c>
      <c r="BJ792" s="16">
        <v>1548.9</v>
      </c>
      <c r="BK792" s="16">
        <v>1548.9</v>
      </c>
      <c r="BL792" s="16">
        <v>0</v>
      </c>
      <c r="BM792" s="16">
        <v>2787.5</v>
      </c>
      <c r="BN792" s="16">
        <v>0</v>
      </c>
      <c r="BO792" s="16">
        <v>0</v>
      </c>
      <c r="BP792" s="16">
        <v>1548.9</v>
      </c>
      <c r="BQ792" s="16">
        <v>2167.6999999999998</v>
      </c>
      <c r="BR792" s="16">
        <v>0</v>
      </c>
      <c r="BS792" s="16">
        <v>8362.4</v>
      </c>
      <c r="BT792" s="16">
        <v>309.39999999999998</v>
      </c>
      <c r="BU792" s="16">
        <v>2167.6999999999998</v>
      </c>
      <c r="BV792" s="16">
        <v>0</v>
      </c>
      <c r="BW792" s="16">
        <v>0</v>
      </c>
      <c r="BX792" s="16">
        <v>0</v>
      </c>
      <c r="BY792" s="16">
        <v>0</v>
      </c>
      <c r="BZ792" s="16">
        <v>0</v>
      </c>
      <c r="CA792" s="16">
        <v>0</v>
      </c>
      <c r="CB792" s="16">
        <v>0</v>
      </c>
      <c r="CC792" s="16">
        <v>7123.8</v>
      </c>
      <c r="CD792" s="16">
        <v>2787.5</v>
      </c>
      <c r="CE792" s="16">
        <v>0</v>
      </c>
      <c r="CF792" s="16">
        <v>0</v>
      </c>
      <c r="CG792" s="16">
        <v>6813.5</v>
      </c>
      <c r="CH792" s="16">
        <v>0</v>
      </c>
      <c r="CI792" s="16">
        <v>5574.9</v>
      </c>
      <c r="CJ792" s="16">
        <v>42741</v>
      </c>
      <c r="CK792" s="16">
        <v>41000</v>
      </c>
      <c r="CL792" s="16">
        <v>-1741</v>
      </c>
      <c r="CM792" s="16">
        <v>-4.25</v>
      </c>
    </row>
    <row r="793" spans="1:91" ht="15" thickBot="1" x14ac:dyDescent="0.35">
      <c r="A793" s="15" t="s">
        <v>260</v>
      </c>
      <c r="B793" s="16">
        <v>0</v>
      </c>
      <c r="C793" s="16">
        <v>6566.4</v>
      </c>
      <c r="D793" s="16">
        <v>0</v>
      </c>
      <c r="E793" s="16">
        <v>0</v>
      </c>
      <c r="F793" s="16">
        <v>0</v>
      </c>
      <c r="G793" s="16">
        <v>0</v>
      </c>
      <c r="H793" s="16">
        <v>938.1</v>
      </c>
      <c r="I793" s="16">
        <v>0</v>
      </c>
      <c r="J793" s="16">
        <v>0</v>
      </c>
      <c r="K793" s="16">
        <v>0</v>
      </c>
      <c r="L793" s="16">
        <v>2814.2</v>
      </c>
      <c r="M793" s="16">
        <v>0</v>
      </c>
      <c r="N793" s="16">
        <v>0</v>
      </c>
      <c r="O793" s="16">
        <v>0</v>
      </c>
      <c r="P793" s="16">
        <v>0</v>
      </c>
      <c r="Q793" s="16">
        <v>938.1</v>
      </c>
      <c r="R793" s="16">
        <v>0</v>
      </c>
      <c r="S793" s="16">
        <v>0</v>
      </c>
      <c r="T793" s="16">
        <v>19699.3</v>
      </c>
      <c r="U793" s="16">
        <v>0</v>
      </c>
      <c r="V793" s="16">
        <v>3752.3</v>
      </c>
      <c r="W793" s="16">
        <v>0</v>
      </c>
      <c r="X793" s="16">
        <v>0</v>
      </c>
      <c r="Y793" s="16">
        <v>1876.1</v>
      </c>
      <c r="Z793" s="16">
        <v>0</v>
      </c>
      <c r="AA793" s="16">
        <v>3752.3</v>
      </c>
      <c r="AB793" s="16">
        <v>40336.699999999997</v>
      </c>
      <c r="AC793" s="16">
        <v>43000</v>
      </c>
      <c r="AD793" s="16">
        <v>2663.3</v>
      </c>
      <c r="AE793" s="16">
        <v>6.19</v>
      </c>
      <c r="BI793" s="15" t="s">
        <v>260</v>
      </c>
      <c r="BJ793" s="16">
        <v>1548.9</v>
      </c>
      <c r="BK793" s="16">
        <v>1548.9</v>
      </c>
      <c r="BL793" s="16">
        <v>0</v>
      </c>
      <c r="BM793" s="16">
        <v>2787.5</v>
      </c>
      <c r="BN793" s="16">
        <v>0</v>
      </c>
      <c r="BO793" s="16">
        <v>0</v>
      </c>
      <c r="BP793" s="16">
        <v>1548.9</v>
      </c>
      <c r="BQ793" s="16">
        <v>2167.6999999999998</v>
      </c>
      <c r="BR793" s="16">
        <v>0</v>
      </c>
      <c r="BS793" s="16">
        <v>8362.4</v>
      </c>
      <c r="BT793" s="16">
        <v>309.39999999999998</v>
      </c>
      <c r="BU793" s="16">
        <v>2167.6999999999998</v>
      </c>
      <c r="BV793" s="16">
        <v>0</v>
      </c>
      <c r="BW793" s="16">
        <v>0</v>
      </c>
      <c r="BX793" s="16">
        <v>929.2</v>
      </c>
      <c r="BY793" s="16">
        <v>0</v>
      </c>
      <c r="BZ793" s="16">
        <v>0</v>
      </c>
      <c r="CA793" s="16">
        <v>0</v>
      </c>
      <c r="CB793" s="16">
        <v>0</v>
      </c>
      <c r="CC793" s="16">
        <v>7123.8</v>
      </c>
      <c r="CD793" s="16">
        <v>2787.5</v>
      </c>
      <c r="CE793" s="16">
        <v>0</v>
      </c>
      <c r="CF793" s="16">
        <v>0</v>
      </c>
      <c r="CG793" s="16">
        <v>6813.5</v>
      </c>
      <c r="CH793" s="16">
        <v>0</v>
      </c>
      <c r="CI793" s="16">
        <v>5574.9</v>
      </c>
      <c r="CJ793" s="16">
        <v>43670.2</v>
      </c>
      <c r="CK793" s="16">
        <v>43000</v>
      </c>
      <c r="CL793" s="16">
        <v>-670.2</v>
      </c>
      <c r="CM793" s="16">
        <v>-1.56</v>
      </c>
    </row>
    <row r="794" spans="1:91" ht="15" thickBot="1" x14ac:dyDescent="0.35">
      <c r="A794" s="15" t="s">
        <v>261</v>
      </c>
      <c r="B794" s="16">
        <v>0</v>
      </c>
      <c r="C794" s="16">
        <v>6566.4</v>
      </c>
      <c r="D794" s="16">
        <v>0</v>
      </c>
      <c r="E794" s="16">
        <v>0</v>
      </c>
      <c r="F794" s="16">
        <v>0</v>
      </c>
      <c r="G794" s="16">
        <v>0</v>
      </c>
      <c r="H794" s="16">
        <v>938.1</v>
      </c>
      <c r="I794" s="16">
        <v>0</v>
      </c>
      <c r="J794" s="16">
        <v>0</v>
      </c>
      <c r="K794" s="16">
        <v>0</v>
      </c>
      <c r="L794" s="16">
        <v>2814.2</v>
      </c>
      <c r="M794" s="16">
        <v>0</v>
      </c>
      <c r="N794" s="16">
        <v>0</v>
      </c>
      <c r="O794" s="16">
        <v>0</v>
      </c>
      <c r="P794" s="16">
        <v>0</v>
      </c>
      <c r="Q794" s="16">
        <v>938.1</v>
      </c>
      <c r="R794" s="16">
        <v>0</v>
      </c>
      <c r="S794" s="16">
        <v>0</v>
      </c>
      <c r="T794" s="16">
        <v>19699.3</v>
      </c>
      <c r="U794" s="16">
        <v>0</v>
      </c>
      <c r="V794" s="16">
        <v>3752.3</v>
      </c>
      <c r="W794" s="16">
        <v>0</v>
      </c>
      <c r="X794" s="16">
        <v>0</v>
      </c>
      <c r="Y794" s="16">
        <v>1876.1</v>
      </c>
      <c r="Z794" s="16">
        <v>0</v>
      </c>
      <c r="AA794" s="16">
        <v>3752.3</v>
      </c>
      <c r="AB794" s="16">
        <v>40336.699999999997</v>
      </c>
      <c r="AC794" s="16">
        <v>43000</v>
      </c>
      <c r="AD794" s="16">
        <v>2663.3</v>
      </c>
      <c r="AE794" s="16">
        <v>6.19</v>
      </c>
      <c r="BI794" s="15" t="s">
        <v>261</v>
      </c>
      <c r="BJ794" s="16">
        <v>1548.9</v>
      </c>
      <c r="BK794" s="16">
        <v>2478</v>
      </c>
      <c r="BL794" s="16">
        <v>0</v>
      </c>
      <c r="BM794" s="16">
        <v>2787.5</v>
      </c>
      <c r="BN794" s="16">
        <v>0</v>
      </c>
      <c r="BO794" s="16">
        <v>0</v>
      </c>
      <c r="BP794" s="16">
        <v>1548.9</v>
      </c>
      <c r="BQ794" s="16">
        <v>2167.6999999999998</v>
      </c>
      <c r="BR794" s="16">
        <v>0</v>
      </c>
      <c r="BS794" s="16">
        <v>8362.4</v>
      </c>
      <c r="BT794" s="16">
        <v>309.39999999999998</v>
      </c>
      <c r="BU794" s="16">
        <v>2167.6999999999998</v>
      </c>
      <c r="BV794" s="16">
        <v>0</v>
      </c>
      <c r="BW794" s="16">
        <v>0</v>
      </c>
      <c r="BX794" s="16">
        <v>929.2</v>
      </c>
      <c r="BY794" s="16">
        <v>0</v>
      </c>
      <c r="BZ794" s="16">
        <v>0</v>
      </c>
      <c r="CA794" s="16">
        <v>0</v>
      </c>
      <c r="CB794" s="16">
        <v>0</v>
      </c>
      <c r="CC794" s="16">
        <v>7123.8</v>
      </c>
      <c r="CD794" s="16">
        <v>2787.5</v>
      </c>
      <c r="CE794" s="16">
        <v>0</v>
      </c>
      <c r="CF794" s="16">
        <v>0</v>
      </c>
      <c r="CG794" s="16">
        <v>6813.5</v>
      </c>
      <c r="CH794" s="16">
        <v>0</v>
      </c>
      <c r="CI794" s="16">
        <v>5574.9</v>
      </c>
      <c r="CJ794" s="16">
        <v>44599.3</v>
      </c>
      <c r="CK794" s="16">
        <v>43000</v>
      </c>
      <c r="CL794" s="16">
        <v>-1599.3</v>
      </c>
      <c r="CM794" s="16">
        <v>-3.72</v>
      </c>
    </row>
    <row r="795" spans="1:91" ht="15" thickBot="1" x14ac:dyDescent="0.35">
      <c r="A795" s="15" t="s">
        <v>262</v>
      </c>
      <c r="B795" s="16">
        <v>0</v>
      </c>
      <c r="C795" s="16">
        <v>6566.4</v>
      </c>
      <c r="D795" s="16">
        <v>0</v>
      </c>
      <c r="E795" s="16">
        <v>0</v>
      </c>
      <c r="F795" s="16">
        <v>0</v>
      </c>
      <c r="G795" s="16">
        <v>0</v>
      </c>
      <c r="H795" s="16">
        <v>938.1</v>
      </c>
      <c r="I795" s="16">
        <v>0</v>
      </c>
      <c r="J795" s="16">
        <v>0</v>
      </c>
      <c r="K795" s="16">
        <v>0</v>
      </c>
      <c r="L795" s="16">
        <v>2814.2</v>
      </c>
      <c r="M795" s="16">
        <v>0</v>
      </c>
      <c r="N795" s="16">
        <v>0</v>
      </c>
      <c r="O795" s="16">
        <v>0</v>
      </c>
      <c r="P795" s="16">
        <v>0</v>
      </c>
      <c r="Q795" s="16">
        <v>938.1</v>
      </c>
      <c r="R795" s="16">
        <v>0</v>
      </c>
      <c r="S795" s="16">
        <v>0</v>
      </c>
      <c r="T795" s="16">
        <v>19699.3</v>
      </c>
      <c r="U795" s="16">
        <v>0</v>
      </c>
      <c r="V795" s="16">
        <v>3752.3</v>
      </c>
      <c r="W795" s="16">
        <v>0</v>
      </c>
      <c r="X795" s="16">
        <v>0</v>
      </c>
      <c r="Y795" s="16">
        <v>938.1</v>
      </c>
      <c r="Z795" s="16">
        <v>0</v>
      </c>
      <c r="AA795" s="16">
        <v>3752.3</v>
      </c>
      <c r="AB795" s="16">
        <v>39398.6</v>
      </c>
      <c r="AC795" s="16">
        <v>42000</v>
      </c>
      <c r="AD795" s="16">
        <v>2601.4</v>
      </c>
      <c r="AE795" s="16">
        <v>6.19</v>
      </c>
      <c r="BI795" s="15" t="s">
        <v>262</v>
      </c>
      <c r="BJ795" s="16">
        <v>1548.9</v>
      </c>
      <c r="BK795" s="16">
        <v>2478</v>
      </c>
      <c r="BL795" s="16">
        <v>0</v>
      </c>
      <c r="BM795" s="16">
        <v>2787.5</v>
      </c>
      <c r="BN795" s="16">
        <v>0</v>
      </c>
      <c r="BO795" s="16">
        <v>0</v>
      </c>
      <c r="BP795" s="16">
        <v>1548.9</v>
      </c>
      <c r="BQ795" s="16">
        <v>2167.6999999999998</v>
      </c>
      <c r="BR795" s="16">
        <v>0</v>
      </c>
      <c r="BS795" s="16">
        <v>8362.4</v>
      </c>
      <c r="BT795" s="16">
        <v>309.39999999999998</v>
      </c>
      <c r="BU795" s="16">
        <v>2167.6999999999998</v>
      </c>
      <c r="BV795" s="16">
        <v>0</v>
      </c>
      <c r="BW795" s="16">
        <v>0</v>
      </c>
      <c r="BX795" s="16">
        <v>929.2</v>
      </c>
      <c r="BY795" s="16">
        <v>0</v>
      </c>
      <c r="BZ795" s="16">
        <v>0</v>
      </c>
      <c r="CA795" s="16">
        <v>0</v>
      </c>
      <c r="CB795" s="16">
        <v>0</v>
      </c>
      <c r="CC795" s="16">
        <v>7123.8</v>
      </c>
      <c r="CD795" s="16">
        <v>2787.5</v>
      </c>
      <c r="CE795" s="16">
        <v>0</v>
      </c>
      <c r="CF795" s="16">
        <v>0</v>
      </c>
      <c r="CG795" s="16">
        <v>6813.5</v>
      </c>
      <c r="CH795" s="16">
        <v>0</v>
      </c>
      <c r="CI795" s="16">
        <v>5574.9</v>
      </c>
      <c r="CJ795" s="16">
        <v>44599.3</v>
      </c>
      <c r="CK795" s="16">
        <v>42000</v>
      </c>
      <c r="CL795" s="16">
        <v>-2599.3000000000002</v>
      </c>
      <c r="CM795" s="16">
        <v>-6.19</v>
      </c>
    </row>
    <row r="796" spans="1:91" ht="15" thickBot="1" x14ac:dyDescent="0.35">
      <c r="A796" s="15" t="s">
        <v>263</v>
      </c>
      <c r="B796" s="16">
        <v>0</v>
      </c>
      <c r="C796" s="16">
        <v>6566.4</v>
      </c>
      <c r="D796" s="16">
        <v>0</v>
      </c>
      <c r="E796" s="16">
        <v>0</v>
      </c>
      <c r="F796" s="16">
        <v>0</v>
      </c>
      <c r="G796" s="16">
        <v>0</v>
      </c>
      <c r="H796" s="16">
        <v>938.1</v>
      </c>
      <c r="I796" s="16">
        <v>0</v>
      </c>
      <c r="J796" s="16">
        <v>0</v>
      </c>
      <c r="K796" s="16">
        <v>0</v>
      </c>
      <c r="L796" s="16">
        <v>2814.2</v>
      </c>
      <c r="M796" s="16">
        <v>0</v>
      </c>
      <c r="N796" s="16">
        <v>0</v>
      </c>
      <c r="O796" s="16">
        <v>0</v>
      </c>
      <c r="P796" s="16">
        <v>0</v>
      </c>
      <c r="Q796" s="16">
        <v>938.1</v>
      </c>
      <c r="R796" s="16">
        <v>0</v>
      </c>
      <c r="S796" s="16">
        <v>0</v>
      </c>
      <c r="T796" s="16">
        <v>19699.3</v>
      </c>
      <c r="U796" s="16">
        <v>0</v>
      </c>
      <c r="V796" s="16">
        <v>3752.3</v>
      </c>
      <c r="W796" s="16">
        <v>0</v>
      </c>
      <c r="X796" s="16">
        <v>0</v>
      </c>
      <c r="Y796" s="16">
        <v>1876.1</v>
      </c>
      <c r="Z796" s="16">
        <v>0</v>
      </c>
      <c r="AA796" s="16">
        <v>3752.3</v>
      </c>
      <c r="AB796" s="16">
        <v>40336.699999999997</v>
      </c>
      <c r="AC796" s="16">
        <v>42000</v>
      </c>
      <c r="AD796" s="16">
        <v>1663.3</v>
      </c>
      <c r="AE796" s="16">
        <v>3.96</v>
      </c>
      <c r="BI796" s="15" t="s">
        <v>263</v>
      </c>
      <c r="BJ796" s="16">
        <v>1548.9</v>
      </c>
      <c r="BK796" s="16">
        <v>2478</v>
      </c>
      <c r="BL796" s="16">
        <v>0</v>
      </c>
      <c r="BM796" s="16">
        <v>2787.5</v>
      </c>
      <c r="BN796" s="16">
        <v>0</v>
      </c>
      <c r="BO796" s="16">
        <v>0</v>
      </c>
      <c r="BP796" s="16">
        <v>1548.9</v>
      </c>
      <c r="BQ796" s="16">
        <v>2167.6999999999998</v>
      </c>
      <c r="BR796" s="16">
        <v>0</v>
      </c>
      <c r="BS796" s="16">
        <v>8362.4</v>
      </c>
      <c r="BT796" s="16">
        <v>309.39999999999998</v>
      </c>
      <c r="BU796" s="16">
        <v>2167.6999999999998</v>
      </c>
      <c r="BV796" s="16">
        <v>0</v>
      </c>
      <c r="BW796" s="16">
        <v>0</v>
      </c>
      <c r="BX796" s="16">
        <v>929.2</v>
      </c>
      <c r="BY796" s="16">
        <v>0</v>
      </c>
      <c r="BZ796" s="16">
        <v>0</v>
      </c>
      <c r="CA796" s="16">
        <v>0</v>
      </c>
      <c r="CB796" s="16">
        <v>0</v>
      </c>
      <c r="CC796" s="16">
        <v>7123.8</v>
      </c>
      <c r="CD796" s="16">
        <v>2787.5</v>
      </c>
      <c r="CE796" s="16">
        <v>0</v>
      </c>
      <c r="CF796" s="16">
        <v>0</v>
      </c>
      <c r="CG796" s="16">
        <v>6813.5</v>
      </c>
      <c r="CH796" s="16">
        <v>0</v>
      </c>
      <c r="CI796" s="16">
        <v>5574.9</v>
      </c>
      <c r="CJ796" s="16">
        <v>44599.3</v>
      </c>
      <c r="CK796" s="16">
        <v>42000</v>
      </c>
      <c r="CL796" s="16">
        <v>-2599.3000000000002</v>
      </c>
      <c r="CM796" s="16">
        <v>-6.19</v>
      </c>
    </row>
    <row r="797" spans="1:91" ht="15" thickBot="1" x14ac:dyDescent="0.35">
      <c r="A797" s="15" t="s">
        <v>264</v>
      </c>
      <c r="B797" s="16">
        <v>0</v>
      </c>
      <c r="C797" s="16">
        <v>6566.4</v>
      </c>
      <c r="D797" s="16">
        <v>0</v>
      </c>
      <c r="E797" s="16">
        <v>0</v>
      </c>
      <c r="F797" s="16">
        <v>0</v>
      </c>
      <c r="G797" s="16">
        <v>0</v>
      </c>
      <c r="H797" s="16">
        <v>938.1</v>
      </c>
      <c r="I797" s="16">
        <v>0</v>
      </c>
      <c r="J797" s="16">
        <v>0</v>
      </c>
      <c r="K797" s="16">
        <v>0</v>
      </c>
      <c r="L797" s="16">
        <v>2814.2</v>
      </c>
      <c r="M797" s="16">
        <v>0</v>
      </c>
      <c r="N797" s="16">
        <v>0</v>
      </c>
      <c r="O797" s="16">
        <v>0</v>
      </c>
      <c r="P797" s="16">
        <v>0</v>
      </c>
      <c r="Q797" s="16">
        <v>938.1</v>
      </c>
      <c r="R797" s="16">
        <v>0</v>
      </c>
      <c r="S797" s="16">
        <v>0</v>
      </c>
      <c r="T797" s="16">
        <v>19699.3</v>
      </c>
      <c r="U797" s="16">
        <v>0</v>
      </c>
      <c r="V797" s="16">
        <v>4690.3</v>
      </c>
      <c r="W797" s="16">
        <v>0</v>
      </c>
      <c r="X797" s="16">
        <v>0</v>
      </c>
      <c r="Y797" s="16">
        <v>5628.4</v>
      </c>
      <c r="Z797" s="16">
        <v>0</v>
      </c>
      <c r="AA797" s="16">
        <v>3752.3</v>
      </c>
      <c r="AB797" s="16">
        <v>45027</v>
      </c>
      <c r="AC797" s="16">
        <v>45000</v>
      </c>
      <c r="AD797" s="16">
        <v>-27</v>
      </c>
      <c r="AE797" s="16">
        <v>-0.06</v>
      </c>
      <c r="BI797" s="15" t="s">
        <v>264</v>
      </c>
      <c r="BJ797" s="16">
        <v>1548.9</v>
      </c>
      <c r="BK797" s="16">
        <v>2478</v>
      </c>
      <c r="BL797" s="16">
        <v>0</v>
      </c>
      <c r="BM797" s="16">
        <v>2787.5</v>
      </c>
      <c r="BN797" s="16">
        <v>0</v>
      </c>
      <c r="BO797" s="16">
        <v>0</v>
      </c>
      <c r="BP797" s="16">
        <v>1548.9</v>
      </c>
      <c r="BQ797" s="16">
        <v>2167.6999999999998</v>
      </c>
      <c r="BR797" s="16">
        <v>0</v>
      </c>
      <c r="BS797" s="16">
        <v>8362.4</v>
      </c>
      <c r="BT797" s="16">
        <v>309.39999999999998</v>
      </c>
      <c r="BU797" s="16">
        <v>2167.6999999999998</v>
      </c>
      <c r="BV797" s="16">
        <v>0</v>
      </c>
      <c r="BW797" s="16">
        <v>0</v>
      </c>
      <c r="BX797" s="16">
        <v>929.2</v>
      </c>
      <c r="BY797" s="16">
        <v>0</v>
      </c>
      <c r="BZ797" s="16">
        <v>0</v>
      </c>
      <c r="CA797" s="16">
        <v>0</v>
      </c>
      <c r="CB797" s="16">
        <v>0</v>
      </c>
      <c r="CC797" s="16">
        <v>7123.8</v>
      </c>
      <c r="CD797" s="16">
        <v>0</v>
      </c>
      <c r="CE797" s="16">
        <v>0</v>
      </c>
      <c r="CF797" s="16">
        <v>0</v>
      </c>
      <c r="CG797" s="16">
        <v>6813.5</v>
      </c>
      <c r="CH797" s="16">
        <v>0</v>
      </c>
      <c r="CI797" s="16">
        <v>5574.9</v>
      </c>
      <c r="CJ797" s="16">
        <v>41811.9</v>
      </c>
      <c r="CK797" s="16">
        <v>45000</v>
      </c>
      <c r="CL797" s="16">
        <v>3188.1</v>
      </c>
      <c r="CM797" s="16">
        <v>7.08</v>
      </c>
    </row>
    <row r="798" spans="1:91" ht="15" thickBot="1" x14ac:dyDescent="0.35">
      <c r="A798" s="15" t="s">
        <v>265</v>
      </c>
      <c r="B798" s="16">
        <v>0</v>
      </c>
      <c r="C798" s="16">
        <v>6566.4</v>
      </c>
      <c r="D798" s="16">
        <v>0</v>
      </c>
      <c r="E798" s="16">
        <v>0</v>
      </c>
      <c r="F798" s="16">
        <v>0</v>
      </c>
      <c r="G798" s="16">
        <v>0</v>
      </c>
      <c r="H798" s="16">
        <v>938.1</v>
      </c>
      <c r="I798" s="16">
        <v>0</v>
      </c>
      <c r="J798" s="16">
        <v>0</v>
      </c>
      <c r="K798" s="16">
        <v>0</v>
      </c>
      <c r="L798" s="16">
        <v>2814.2</v>
      </c>
      <c r="M798" s="16">
        <v>0</v>
      </c>
      <c r="N798" s="16">
        <v>0</v>
      </c>
      <c r="O798" s="16">
        <v>0</v>
      </c>
      <c r="P798" s="16">
        <v>0</v>
      </c>
      <c r="Q798" s="16">
        <v>938.1</v>
      </c>
      <c r="R798" s="16">
        <v>0</v>
      </c>
      <c r="S798" s="16">
        <v>0</v>
      </c>
      <c r="T798" s="16">
        <v>19699.3</v>
      </c>
      <c r="U798" s="16">
        <v>0</v>
      </c>
      <c r="V798" s="16">
        <v>3752.3</v>
      </c>
      <c r="W798" s="16">
        <v>0</v>
      </c>
      <c r="X798" s="16">
        <v>0</v>
      </c>
      <c r="Y798" s="16">
        <v>1876.1</v>
      </c>
      <c r="Z798" s="16">
        <v>0</v>
      </c>
      <c r="AA798" s="16">
        <v>3752.3</v>
      </c>
      <c r="AB798" s="16">
        <v>40336.699999999997</v>
      </c>
      <c r="AC798" s="16">
        <v>42000</v>
      </c>
      <c r="AD798" s="16">
        <v>1663.3</v>
      </c>
      <c r="AE798" s="16">
        <v>3.96</v>
      </c>
      <c r="BI798" s="15" t="s">
        <v>265</v>
      </c>
      <c r="BJ798" s="16">
        <v>1548.9</v>
      </c>
      <c r="BK798" s="16">
        <v>2478</v>
      </c>
      <c r="BL798" s="16">
        <v>0</v>
      </c>
      <c r="BM798" s="16">
        <v>2787.5</v>
      </c>
      <c r="BN798" s="16">
        <v>0</v>
      </c>
      <c r="BO798" s="16">
        <v>0</v>
      </c>
      <c r="BP798" s="16">
        <v>1548.9</v>
      </c>
      <c r="BQ798" s="16">
        <v>2167.6999999999998</v>
      </c>
      <c r="BR798" s="16">
        <v>0</v>
      </c>
      <c r="BS798" s="16">
        <v>8362.4</v>
      </c>
      <c r="BT798" s="16">
        <v>309.39999999999998</v>
      </c>
      <c r="BU798" s="16">
        <v>2167.6999999999998</v>
      </c>
      <c r="BV798" s="16">
        <v>0</v>
      </c>
      <c r="BW798" s="16">
        <v>0</v>
      </c>
      <c r="BX798" s="16">
        <v>929.2</v>
      </c>
      <c r="BY798" s="16">
        <v>0</v>
      </c>
      <c r="BZ798" s="16">
        <v>0</v>
      </c>
      <c r="CA798" s="16">
        <v>0</v>
      </c>
      <c r="CB798" s="16">
        <v>0</v>
      </c>
      <c r="CC798" s="16">
        <v>7123.8</v>
      </c>
      <c r="CD798" s="16">
        <v>0</v>
      </c>
      <c r="CE798" s="16">
        <v>0</v>
      </c>
      <c r="CF798" s="16">
        <v>0</v>
      </c>
      <c r="CG798" s="16">
        <v>6813.5</v>
      </c>
      <c r="CH798" s="16">
        <v>0</v>
      </c>
      <c r="CI798" s="16">
        <v>5574.9</v>
      </c>
      <c r="CJ798" s="16">
        <v>41811.9</v>
      </c>
      <c r="CK798" s="16">
        <v>42000</v>
      </c>
      <c r="CL798" s="16">
        <v>188.1</v>
      </c>
      <c r="CM798" s="16">
        <v>0.45</v>
      </c>
    </row>
    <row r="799" spans="1:91" ht="15" thickBot="1" x14ac:dyDescent="0.35">
      <c r="A799" s="15" t="s">
        <v>266</v>
      </c>
      <c r="B799" s="16">
        <v>0</v>
      </c>
      <c r="C799" s="16">
        <v>6566.4</v>
      </c>
      <c r="D799" s="16">
        <v>0</v>
      </c>
      <c r="E799" s="16">
        <v>0</v>
      </c>
      <c r="F799" s="16">
        <v>0</v>
      </c>
      <c r="G799" s="16">
        <v>0</v>
      </c>
      <c r="H799" s="16">
        <v>938.1</v>
      </c>
      <c r="I799" s="16">
        <v>0</v>
      </c>
      <c r="J799" s="16">
        <v>0</v>
      </c>
      <c r="K799" s="16">
        <v>0</v>
      </c>
      <c r="L799" s="16">
        <v>2814.2</v>
      </c>
      <c r="M799" s="16">
        <v>0</v>
      </c>
      <c r="N799" s="16">
        <v>0</v>
      </c>
      <c r="O799" s="16">
        <v>0</v>
      </c>
      <c r="P799" s="16">
        <v>0</v>
      </c>
      <c r="Q799" s="16">
        <v>938.1</v>
      </c>
      <c r="R799" s="16">
        <v>0</v>
      </c>
      <c r="S799" s="16">
        <v>0</v>
      </c>
      <c r="T799" s="16">
        <v>19699.3</v>
      </c>
      <c r="U799" s="16">
        <v>0</v>
      </c>
      <c r="V799" s="16">
        <v>3752.3</v>
      </c>
      <c r="W799" s="16">
        <v>0</v>
      </c>
      <c r="X799" s="16">
        <v>0</v>
      </c>
      <c r="Y799" s="16">
        <v>5628.4</v>
      </c>
      <c r="Z799" s="16">
        <v>0</v>
      </c>
      <c r="AA799" s="16">
        <v>3752.3</v>
      </c>
      <c r="AB799" s="16">
        <v>44089</v>
      </c>
      <c r="AC799" s="16">
        <v>47000</v>
      </c>
      <c r="AD799" s="16">
        <v>2911</v>
      </c>
      <c r="AE799" s="16">
        <v>6.19</v>
      </c>
      <c r="BI799" s="15" t="s">
        <v>266</v>
      </c>
      <c r="BJ799" s="16">
        <v>1548.9</v>
      </c>
      <c r="BK799" s="16">
        <v>1548.9</v>
      </c>
      <c r="BL799" s="16">
        <v>0</v>
      </c>
      <c r="BM799" s="16">
        <v>2787.5</v>
      </c>
      <c r="BN799" s="16">
        <v>0</v>
      </c>
      <c r="BO799" s="16">
        <v>0</v>
      </c>
      <c r="BP799" s="16">
        <v>1548.9</v>
      </c>
      <c r="BQ799" s="16">
        <v>2167.6999999999998</v>
      </c>
      <c r="BR799" s="16">
        <v>0</v>
      </c>
      <c r="BS799" s="16">
        <v>8362.4</v>
      </c>
      <c r="BT799" s="16">
        <v>309.39999999999998</v>
      </c>
      <c r="BU799" s="16">
        <v>2167.6999999999998</v>
      </c>
      <c r="BV799" s="16">
        <v>0</v>
      </c>
      <c r="BW799" s="16">
        <v>0</v>
      </c>
      <c r="BX799" s="16">
        <v>929.2</v>
      </c>
      <c r="BY799" s="16">
        <v>0</v>
      </c>
      <c r="BZ799" s="16">
        <v>0</v>
      </c>
      <c r="CA799" s="16">
        <v>0</v>
      </c>
      <c r="CB799" s="16">
        <v>0</v>
      </c>
      <c r="CC799" s="16">
        <v>7123.8</v>
      </c>
      <c r="CD799" s="16">
        <v>2787.5</v>
      </c>
      <c r="CE799" s="16">
        <v>0</v>
      </c>
      <c r="CF799" s="16">
        <v>0</v>
      </c>
      <c r="CG799" s="16">
        <v>6813.5</v>
      </c>
      <c r="CH799" s="16">
        <v>0</v>
      </c>
      <c r="CI799" s="16">
        <v>5574.9</v>
      </c>
      <c r="CJ799" s="16">
        <v>43670.2</v>
      </c>
      <c r="CK799" s="16">
        <v>47000</v>
      </c>
      <c r="CL799" s="16">
        <v>3329.8</v>
      </c>
      <c r="CM799" s="16">
        <v>7.08</v>
      </c>
    </row>
    <row r="800" spans="1:91" ht="15" thickBot="1" x14ac:dyDescent="0.35">
      <c r="A800" s="15" t="s">
        <v>267</v>
      </c>
      <c r="B800" s="16">
        <v>0</v>
      </c>
      <c r="C800" s="16">
        <v>6566.4</v>
      </c>
      <c r="D800" s="16">
        <v>0</v>
      </c>
      <c r="E800" s="16">
        <v>0</v>
      </c>
      <c r="F800" s="16">
        <v>0</v>
      </c>
      <c r="G800" s="16">
        <v>0</v>
      </c>
      <c r="H800" s="16">
        <v>938.1</v>
      </c>
      <c r="I800" s="16">
        <v>0</v>
      </c>
      <c r="J800" s="16">
        <v>0</v>
      </c>
      <c r="K800" s="16">
        <v>0</v>
      </c>
      <c r="L800" s="16">
        <v>2814.2</v>
      </c>
      <c r="M800" s="16">
        <v>0</v>
      </c>
      <c r="N800" s="16">
        <v>0</v>
      </c>
      <c r="O800" s="16">
        <v>0</v>
      </c>
      <c r="P800" s="16">
        <v>0</v>
      </c>
      <c r="Q800" s="16">
        <v>938.1</v>
      </c>
      <c r="R800" s="16">
        <v>0</v>
      </c>
      <c r="S800" s="16">
        <v>0</v>
      </c>
      <c r="T800" s="16">
        <v>19699.3</v>
      </c>
      <c r="U800" s="16">
        <v>0</v>
      </c>
      <c r="V800" s="16">
        <v>3752.3</v>
      </c>
      <c r="W800" s="16">
        <v>0</v>
      </c>
      <c r="X800" s="16">
        <v>0</v>
      </c>
      <c r="Y800" s="16">
        <v>938.1</v>
      </c>
      <c r="Z800" s="16">
        <v>0</v>
      </c>
      <c r="AA800" s="16">
        <v>3752.3</v>
      </c>
      <c r="AB800" s="16">
        <v>39398.6</v>
      </c>
      <c r="AC800" s="16">
        <v>41000</v>
      </c>
      <c r="AD800" s="16">
        <v>1601.4</v>
      </c>
      <c r="AE800" s="16">
        <v>3.91</v>
      </c>
      <c r="BI800" s="15" t="s">
        <v>267</v>
      </c>
      <c r="BJ800" s="16">
        <v>1548.9</v>
      </c>
      <c r="BK800" s="16">
        <v>1548.9</v>
      </c>
      <c r="BL800" s="16">
        <v>0</v>
      </c>
      <c r="BM800" s="16">
        <v>2787.5</v>
      </c>
      <c r="BN800" s="16">
        <v>0</v>
      </c>
      <c r="BO800" s="16">
        <v>0</v>
      </c>
      <c r="BP800" s="16">
        <v>1548.9</v>
      </c>
      <c r="BQ800" s="16">
        <v>0</v>
      </c>
      <c r="BR800" s="16">
        <v>0</v>
      </c>
      <c r="BS800" s="16">
        <v>8362.4</v>
      </c>
      <c r="BT800" s="16">
        <v>309.39999999999998</v>
      </c>
      <c r="BU800" s="16">
        <v>2167.6999999999998</v>
      </c>
      <c r="BV800" s="16">
        <v>0</v>
      </c>
      <c r="BW800" s="16">
        <v>0</v>
      </c>
      <c r="BX800" s="16">
        <v>929.2</v>
      </c>
      <c r="BY800" s="16">
        <v>0</v>
      </c>
      <c r="BZ800" s="16">
        <v>0</v>
      </c>
      <c r="CA800" s="16">
        <v>0</v>
      </c>
      <c r="CB800" s="16">
        <v>0</v>
      </c>
      <c r="CC800" s="16">
        <v>7123.8</v>
      </c>
      <c r="CD800" s="16">
        <v>0</v>
      </c>
      <c r="CE800" s="16">
        <v>0</v>
      </c>
      <c r="CF800" s="16">
        <v>0</v>
      </c>
      <c r="CG800" s="16">
        <v>6813.5</v>
      </c>
      <c r="CH800" s="16">
        <v>0</v>
      </c>
      <c r="CI800" s="16">
        <v>5574.9</v>
      </c>
      <c r="CJ800" s="16">
        <v>38715</v>
      </c>
      <c r="CK800" s="16">
        <v>41000</v>
      </c>
      <c r="CL800" s="16">
        <v>2285</v>
      </c>
      <c r="CM800" s="16">
        <v>5.57</v>
      </c>
    </row>
    <row r="801" spans="1:91" ht="15" thickBot="1" x14ac:dyDescent="0.35">
      <c r="A801" s="15" t="s">
        <v>268</v>
      </c>
      <c r="B801" s="16">
        <v>0</v>
      </c>
      <c r="C801" s="16">
        <v>6566.4</v>
      </c>
      <c r="D801" s="16">
        <v>0</v>
      </c>
      <c r="E801" s="16">
        <v>0</v>
      </c>
      <c r="F801" s="16">
        <v>0</v>
      </c>
      <c r="G801" s="16">
        <v>0</v>
      </c>
      <c r="H801" s="16">
        <v>938.1</v>
      </c>
      <c r="I801" s="16">
        <v>0</v>
      </c>
      <c r="J801" s="16">
        <v>0</v>
      </c>
      <c r="K801" s="16">
        <v>0</v>
      </c>
      <c r="L801" s="16">
        <v>2814.2</v>
      </c>
      <c r="M801" s="16">
        <v>0</v>
      </c>
      <c r="N801" s="16">
        <v>0</v>
      </c>
      <c r="O801" s="16">
        <v>0</v>
      </c>
      <c r="P801" s="16">
        <v>0</v>
      </c>
      <c r="Q801" s="16">
        <v>938.1</v>
      </c>
      <c r="R801" s="16">
        <v>0</v>
      </c>
      <c r="S801" s="16">
        <v>0</v>
      </c>
      <c r="T801" s="16">
        <v>19699.3</v>
      </c>
      <c r="U801" s="16">
        <v>0</v>
      </c>
      <c r="V801" s="16">
        <v>4690.3</v>
      </c>
      <c r="W801" s="16">
        <v>0</v>
      </c>
      <c r="X801" s="16">
        <v>0</v>
      </c>
      <c r="Y801" s="16">
        <v>1876.1</v>
      </c>
      <c r="Z801" s="16">
        <v>0</v>
      </c>
      <c r="AA801" s="16">
        <v>3752.3</v>
      </c>
      <c r="AB801" s="16">
        <v>41274.800000000003</v>
      </c>
      <c r="AC801" s="16">
        <v>40000</v>
      </c>
      <c r="AD801" s="16">
        <v>-1274.8</v>
      </c>
      <c r="AE801" s="16">
        <v>-3.19</v>
      </c>
      <c r="BI801" s="15" t="s">
        <v>268</v>
      </c>
      <c r="BJ801" s="16">
        <v>1548.9</v>
      </c>
      <c r="BK801" s="16">
        <v>2478</v>
      </c>
      <c r="BL801" s="16">
        <v>0</v>
      </c>
      <c r="BM801" s="16">
        <v>2787.5</v>
      </c>
      <c r="BN801" s="16">
        <v>0</v>
      </c>
      <c r="BO801" s="16">
        <v>0</v>
      </c>
      <c r="BP801" s="16">
        <v>1548.9</v>
      </c>
      <c r="BQ801" s="16">
        <v>0</v>
      </c>
      <c r="BR801" s="16">
        <v>0</v>
      </c>
      <c r="BS801" s="16">
        <v>8362.4</v>
      </c>
      <c r="BT801" s="16">
        <v>309.39999999999998</v>
      </c>
      <c r="BU801" s="16">
        <v>2167.6999999999998</v>
      </c>
      <c r="BV801" s="16">
        <v>0</v>
      </c>
      <c r="BW801" s="16">
        <v>0</v>
      </c>
      <c r="BX801" s="16">
        <v>929.2</v>
      </c>
      <c r="BY801" s="16">
        <v>0</v>
      </c>
      <c r="BZ801" s="16">
        <v>0</v>
      </c>
      <c r="CA801" s="16">
        <v>0</v>
      </c>
      <c r="CB801" s="16">
        <v>0</v>
      </c>
      <c r="CC801" s="16">
        <v>7123.8</v>
      </c>
      <c r="CD801" s="16">
        <v>0</v>
      </c>
      <c r="CE801" s="16">
        <v>0</v>
      </c>
      <c r="CF801" s="16">
        <v>0</v>
      </c>
      <c r="CG801" s="16">
        <v>6813.5</v>
      </c>
      <c r="CH801" s="16">
        <v>0</v>
      </c>
      <c r="CI801" s="16">
        <v>5574.9</v>
      </c>
      <c r="CJ801" s="16">
        <v>39644.1</v>
      </c>
      <c r="CK801" s="16">
        <v>40000</v>
      </c>
      <c r="CL801" s="16">
        <v>355.9</v>
      </c>
      <c r="CM801" s="16">
        <v>0.89</v>
      </c>
    </row>
    <row r="802" spans="1:91" ht="15" thickBot="1" x14ac:dyDescent="0.35">
      <c r="A802" s="15" t="s">
        <v>269</v>
      </c>
      <c r="B802" s="16">
        <v>0</v>
      </c>
      <c r="C802" s="16">
        <v>6566.4</v>
      </c>
      <c r="D802" s="16">
        <v>0</v>
      </c>
      <c r="E802" s="16">
        <v>0</v>
      </c>
      <c r="F802" s="16">
        <v>0</v>
      </c>
      <c r="G802" s="16">
        <v>0</v>
      </c>
      <c r="H802" s="16">
        <v>938.1</v>
      </c>
      <c r="I802" s="16">
        <v>0</v>
      </c>
      <c r="J802" s="16">
        <v>0</v>
      </c>
      <c r="K802" s="16">
        <v>0</v>
      </c>
      <c r="L802" s="16">
        <v>0</v>
      </c>
      <c r="M802" s="16">
        <v>0</v>
      </c>
      <c r="N802" s="16">
        <v>0</v>
      </c>
      <c r="O802" s="16">
        <v>0</v>
      </c>
      <c r="P802" s="16">
        <v>0</v>
      </c>
      <c r="Q802" s="16">
        <v>938.1</v>
      </c>
      <c r="R802" s="16">
        <v>0</v>
      </c>
      <c r="S802" s="16">
        <v>0</v>
      </c>
      <c r="T802" s="16">
        <v>19699.3</v>
      </c>
      <c r="U802" s="16">
        <v>0</v>
      </c>
      <c r="V802" s="16">
        <v>3752.3</v>
      </c>
      <c r="W802" s="16">
        <v>0</v>
      </c>
      <c r="X802" s="16">
        <v>0</v>
      </c>
      <c r="Y802" s="16">
        <v>1876.1</v>
      </c>
      <c r="Z802" s="16">
        <v>0</v>
      </c>
      <c r="AA802" s="16">
        <v>3752.3</v>
      </c>
      <c r="AB802" s="16">
        <v>37522.5</v>
      </c>
      <c r="AC802" s="16">
        <v>40000</v>
      </c>
      <c r="AD802" s="16">
        <v>2477.5</v>
      </c>
      <c r="AE802" s="16">
        <v>6.19</v>
      </c>
      <c r="BI802" s="15" t="s">
        <v>269</v>
      </c>
      <c r="BJ802" s="16">
        <v>1548.9</v>
      </c>
      <c r="BK802" s="16">
        <v>1548.9</v>
      </c>
      <c r="BL802" s="16">
        <v>0</v>
      </c>
      <c r="BM802" s="16">
        <v>2787.5</v>
      </c>
      <c r="BN802" s="16">
        <v>929.2</v>
      </c>
      <c r="BO802" s="16">
        <v>0</v>
      </c>
      <c r="BP802" s="16">
        <v>1548.9</v>
      </c>
      <c r="BQ802" s="16">
        <v>2167.6999999999998</v>
      </c>
      <c r="BR802" s="16">
        <v>0</v>
      </c>
      <c r="BS802" s="16">
        <v>8362.4</v>
      </c>
      <c r="BT802" s="16">
        <v>309.39999999999998</v>
      </c>
      <c r="BU802" s="16">
        <v>2167.6999999999998</v>
      </c>
      <c r="BV802" s="16">
        <v>0</v>
      </c>
      <c r="BW802" s="16">
        <v>0</v>
      </c>
      <c r="BX802" s="16">
        <v>929.2</v>
      </c>
      <c r="BY802" s="16">
        <v>0</v>
      </c>
      <c r="BZ802" s="16">
        <v>0</v>
      </c>
      <c r="CA802" s="16">
        <v>0</v>
      </c>
      <c r="CB802" s="16">
        <v>0</v>
      </c>
      <c r="CC802" s="16">
        <v>7123.8</v>
      </c>
      <c r="CD802" s="16">
        <v>0</v>
      </c>
      <c r="CE802" s="16">
        <v>0</v>
      </c>
      <c r="CF802" s="16">
        <v>0</v>
      </c>
      <c r="CG802" s="16">
        <v>6813.5</v>
      </c>
      <c r="CH802" s="16">
        <v>0</v>
      </c>
      <c r="CI802" s="16">
        <v>5574.9</v>
      </c>
      <c r="CJ802" s="16">
        <v>41811.9</v>
      </c>
      <c r="CK802" s="16">
        <v>40000</v>
      </c>
      <c r="CL802" s="16">
        <v>-1811.9</v>
      </c>
      <c r="CM802" s="16">
        <v>-4.53</v>
      </c>
    </row>
    <row r="803" spans="1:91" ht="15" thickBot="1" x14ac:dyDescent="0.35">
      <c r="A803" s="15" t="s">
        <v>270</v>
      </c>
      <c r="B803" s="16">
        <v>0</v>
      </c>
      <c r="C803" s="16">
        <v>6566.4</v>
      </c>
      <c r="D803" s="16">
        <v>0</v>
      </c>
      <c r="E803" s="16">
        <v>0</v>
      </c>
      <c r="F803" s="16">
        <v>0</v>
      </c>
      <c r="G803" s="16">
        <v>0</v>
      </c>
      <c r="H803" s="16">
        <v>938.1</v>
      </c>
      <c r="I803" s="16">
        <v>0</v>
      </c>
      <c r="J803" s="16">
        <v>0</v>
      </c>
      <c r="K803" s="16">
        <v>0</v>
      </c>
      <c r="L803" s="16">
        <v>2814.2</v>
      </c>
      <c r="M803" s="16">
        <v>0</v>
      </c>
      <c r="N803" s="16">
        <v>0</v>
      </c>
      <c r="O803" s="16">
        <v>0</v>
      </c>
      <c r="P803" s="16">
        <v>0</v>
      </c>
      <c r="Q803" s="16">
        <v>938.1</v>
      </c>
      <c r="R803" s="16">
        <v>0</v>
      </c>
      <c r="S803" s="16">
        <v>0</v>
      </c>
      <c r="T803" s="16">
        <v>19699.3</v>
      </c>
      <c r="U803" s="16">
        <v>0</v>
      </c>
      <c r="V803" s="16">
        <v>3752.3</v>
      </c>
      <c r="W803" s="16">
        <v>0</v>
      </c>
      <c r="X803" s="16">
        <v>0</v>
      </c>
      <c r="Y803" s="16">
        <v>5628.4</v>
      </c>
      <c r="Z803" s="16">
        <v>0</v>
      </c>
      <c r="AA803" s="16">
        <v>3752.3</v>
      </c>
      <c r="AB803" s="16">
        <v>44089</v>
      </c>
      <c r="AC803" s="16">
        <v>36000</v>
      </c>
      <c r="AD803" s="16">
        <v>-8089</v>
      </c>
      <c r="AE803" s="16">
        <v>-22.47</v>
      </c>
      <c r="BI803" s="15" t="s">
        <v>270</v>
      </c>
      <c r="BJ803" s="16">
        <v>1548.9</v>
      </c>
      <c r="BK803" s="16">
        <v>1548.9</v>
      </c>
      <c r="BL803" s="16">
        <v>0</v>
      </c>
      <c r="BM803" s="16">
        <v>2787.5</v>
      </c>
      <c r="BN803" s="16">
        <v>0</v>
      </c>
      <c r="BO803" s="16">
        <v>0</v>
      </c>
      <c r="BP803" s="16">
        <v>1548.9</v>
      </c>
      <c r="BQ803" s="16">
        <v>0</v>
      </c>
      <c r="BR803" s="16">
        <v>0</v>
      </c>
      <c r="BS803" s="16">
        <v>8362.4</v>
      </c>
      <c r="BT803" s="16">
        <v>309.39999999999998</v>
      </c>
      <c r="BU803" s="16">
        <v>2167.6999999999998</v>
      </c>
      <c r="BV803" s="16">
        <v>0</v>
      </c>
      <c r="BW803" s="16">
        <v>0</v>
      </c>
      <c r="BX803" s="16">
        <v>929.2</v>
      </c>
      <c r="BY803" s="16">
        <v>0</v>
      </c>
      <c r="BZ803" s="16">
        <v>0</v>
      </c>
      <c r="CA803" s="16">
        <v>0</v>
      </c>
      <c r="CB803" s="16">
        <v>0</v>
      </c>
      <c r="CC803" s="16">
        <v>7123.8</v>
      </c>
      <c r="CD803" s="16">
        <v>0</v>
      </c>
      <c r="CE803" s="16">
        <v>0</v>
      </c>
      <c r="CF803" s="16">
        <v>0</v>
      </c>
      <c r="CG803" s="16">
        <v>6813.5</v>
      </c>
      <c r="CH803" s="16">
        <v>0</v>
      </c>
      <c r="CI803" s="16">
        <v>5574.9</v>
      </c>
      <c r="CJ803" s="16">
        <v>38715</v>
      </c>
      <c r="CK803" s="16">
        <v>36000</v>
      </c>
      <c r="CL803" s="16">
        <v>-2715</v>
      </c>
      <c r="CM803" s="16">
        <v>-7.54</v>
      </c>
    </row>
    <row r="804" spans="1:91" ht="15" thickBot="1" x14ac:dyDescent="0.35">
      <c r="A804" s="15" t="s">
        <v>271</v>
      </c>
      <c r="B804" s="16">
        <v>0</v>
      </c>
      <c r="C804" s="16">
        <v>6566.4</v>
      </c>
      <c r="D804" s="16">
        <v>0</v>
      </c>
      <c r="E804" s="16">
        <v>0</v>
      </c>
      <c r="F804" s="16">
        <v>0</v>
      </c>
      <c r="G804" s="16">
        <v>0</v>
      </c>
      <c r="H804" s="16">
        <v>938.1</v>
      </c>
      <c r="I804" s="16">
        <v>0</v>
      </c>
      <c r="J804" s="16">
        <v>0</v>
      </c>
      <c r="K804" s="16">
        <v>0</v>
      </c>
      <c r="L804" s="16">
        <v>0</v>
      </c>
      <c r="M804" s="16">
        <v>0</v>
      </c>
      <c r="N804" s="16">
        <v>0</v>
      </c>
      <c r="O804" s="16">
        <v>0</v>
      </c>
      <c r="P804" s="16">
        <v>0</v>
      </c>
      <c r="Q804" s="16">
        <v>938.1</v>
      </c>
      <c r="R804" s="16">
        <v>0</v>
      </c>
      <c r="S804" s="16">
        <v>0</v>
      </c>
      <c r="T804" s="16">
        <v>19699.3</v>
      </c>
      <c r="U804" s="16">
        <v>0</v>
      </c>
      <c r="V804" s="16">
        <v>4690.3</v>
      </c>
      <c r="W804" s="16">
        <v>0</v>
      </c>
      <c r="X804" s="16">
        <v>0</v>
      </c>
      <c r="Y804" s="16">
        <v>1876.1</v>
      </c>
      <c r="Z804" s="16">
        <v>0</v>
      </c>
      <c r="AA804" s="16">
        <v>3752.3</v>
      </c>
      <c r="AB804" s="16">
        <v>38460.6</v>
      </c>
      <c r="AC804" s="16">
        <v>39000</v>
      </c>
      <c r="AD804" s="16">
        <v>539.4</v>
      </c>
      <c r="AE804" s="16">
        <v>1.38</v>
      </c>
      <c r="BI804" s="15" t="s">
        <v>271</v>
      </c>
      <c r="BJ804" s="16">
        <v>1548.9</v>
      </c>
      <c r="BK804" s="16">
        <v>1548.9</v>
      </c>
      <c r="BL804" s="16">
        <v>0</v>
      </c>
      <c r="BM804" s="16">
        <v>2787.5</v>
      </c>
      <c r="BN804" s="16">
        <v>0</v>
      </c>
      <c r="BO804" s="16">
        <v>0</v>
      </c>
      <c r="BP804" s="16">
        <v>1548.9</v>
      </c>
      <c r="BQ804" s="16">
        <v>0</v>
      </c>
      <c r="BR804" s="16">
        <v>0</v>
      </c>
      <c r="BS804" s="16">
        <v>8362.4</v>
      </c>
      <c r="BT804" s="16">
        <v>309.39999999999998</v>
      </c>
      <c r="BU804" s="16">
        <v>2167.6999999999998</v>
      </c>
      <c r="BV804" s="16">
        <v>0</v>
      </c>
      <c r="BW804" s="16">
        <v>0</v>
      </c>
      <c r="BX804" s="16">
        <v>929.2</v>
      </c>
      <c r="BY804" s="16">
        <v>0</v>
      </c>
      <c r="BZ804" s="16">
        <v>0</v>
      </c>
      <c r="CA804" s="16">
        <v>0</v>
      </c>
      <c r="CB804" s="16">
        <v>0</v>
      </c>
      <c r="CC804" s="16">
        <v>7123.8</v>
      </c>
      <c r="CD804" s="16">
        <v>0</v>
      </c>
      <c r="CE804" s="16">
        <v>0</v>
      </c>
      <c r="CF804" s="16">
        <v>0</v>
      </c>
      <c r="CG804" s="16">
        <v>6813.5</v>
      </c>
      <c r="CH804" s="16">
        <v>0</v>
      </c>
      <c r="CI804" s="16">
        <v>5574.9</v>
      </c>
      <c r="CJ804" s="16">
        <v>38715</v>
      </c>
      <c r="CK804" s="16">
        <v>39000</v>
      </c>
      <c r="CL804" s="16">
        <v>285</v>
      </c>
      <c r="CM804" s="16">
        <v>0.73</v>
      </c>
    </row>
    <row r="805" spans="1:91" ht="15" thickBot="1" x14ac:dyDescent="0.35">
      <c r="A805" s="15" t="s">
        <v>272</v>
      </c>
      <c r="B805" s="16">
        <v>0</v>
      </c>
      <c r="C805" s="16">
        <v>6566.4</v>
      </c>
      <c r="D805" s="16">
        <v>0</v>
      </c>
      <c r="E805" s="16">
        <v>0</v>
      </c>
      <c r="F805" s="16">
        <v>0</v>
      </c>
      <c r="G805" s="16">
        <v>0</v>
      </c>
      <c r="H805" s="16">
        <v>938.1</v>
      </c>
      <c r="I805" s="16">
        <v>0</v>
      </c>
      <c r="J805" s="16">
        <v>0</v>
      </c>
      <c r="K805" s="16">
        <v>0</v>
      </c>
      <c r="L805" s="16">
        <v>2814.2</v>
      </c>
      <c r="M805" s="16">
        <v>0</v>
      </c>
      <c r="N805" s="16">
        <v>0</v>
      </c>
      <c r="O805" s="16">
        <v>0</v>
      </c>
      <c r="P805" s="16">
        <v>0</v>
      </c>
      <c r="Q805" s="16">
        <v>938.1</v>
      </c>
      <c r="R805" s="16">
        <v>0</v>
      </c>
      <c r="S805" s="16">
        <v>0</v>
      </c>
      <c r="T805" s="16">
        <v>19699.3</v>
      </c>
      <c r="U805" s="16">
        <v>0</v>
      </c>
      <c r="V805" s="16">
        <v>3752.3</v>
      </c>
      <c r="W805" s="16">
        <v>0</v>
      </c>
      <c r="X805" s="16">
        <v>0</v>
      </c>
      <c r="Y805" s="16">
        <v>1876.1</v>
      </c>
      <c r="Z805" s="16">
        <v>0</v>
      </c>
      <c r="AA805" s="16">
        <v>3752.3</v>
      </c>
      <c r="AB805" s="16">
        <v>40336.699999999997</v>
      </c>
      <c r="AC805" s="16">
        <v>41000</v>
      </c>
      <c r="AD805" s="16">
        <v>663.3</v>
      </c>
      <c r="AE805" s="16">
        <v>1.62</v>
      </c>
      <c r="BI805" s="15" t="s">
        <v>272</v>
      </c>
      <c r="BJ805" s="16">
        <v>1548.9</v>
      </c>
      <c r="BK805" s="16">
        <v>1548.9</v>
      </c>
      <c r="BL805" s="16">
        <v>0</v>
      </c>
      <c r="BM805" s="16">
        <v>2787.5</v>
      </c>
      <c r="BN805" s="16">
        <v>0</v>
      </c>
      <c r="BO805" s="16">
        <v>0</v>
      </c>
      <c r="BP805" s="16">
        <v>1548.9</v>
      </c>
      <c r="BQ805" s="16">
        <v>0</v>
      </c>
      <c r="BR805" s="16">
        <v>0</v>
      </c>
      <c r="BS805" s="16">
        <v>8362.4</v>
      </c>
      <c r="BT805" s="16">
        <v>309.39999999999998</v>
      </c>
      <c r="BU805" s="16">
        <v>2167.6999999999998</v>
      </c>
      <c r="BV805" s="16">
        <v>0</v>
      </c>
      <c r="BW805" s="16">
        <v>0</v>
      </c>
      <c r="BX805" s="16">
        <v>929.2</v>
      </c>
      <c r="BY805" s="16">
        <v>0</v>
      </c>
      <c r="BZ805" s="16">
        <v>0</v>
      </c>
      <c r="CA805" s="16">
        <v>0</v>
      </c>
      <c r="CB805" s="16">
        <v>0</v>
      </c>
      <c r="CC805" s="16">
        <v>7123.8</v>
      </c>
      <c r="CD805" s="16">
        <v>0</v>
      </c>
      <c r="CE805" s="16">
        <v>0</v>
      </c>
      <c r="CF805" s="16">
        <v>0</v>
      </c>
      <c r="CG805" s="16">
        <v>6813.5</v>
      </c>
      <c r="CH805" s="16">
        <v>0</v>
      </c>
      <c r="CI805" s="16">
        <v>5574.9</v>
      </c>
      <c r="CJ805" s="16">
        <v>38715</v>
      </c>
      <c r="CK805" s="16">
        <v>41000</v>
      </c>
      <c r="CL805" s="16">
        <v>2285</v>
      </c>
      <c r="CM805" s="16">
        <v>5.57</v>
      </c>
    </row>
    <row r="806" spans="1:91" ht="15" thickBot="1" x14ac:dyDescent="0.35">
      <c r="A806" s="15" t="s">
        <v>273</v>
      </c>
      <c r="B806" s="16">
        <v>0</v>
      </c>
      <c r="C806" s="16">
        <v>6566.4</v>
      </c>
      <c r="D806" s="16">
        <v>0</v>
      </c>
      <c r="E806" s="16">
        <v>0</v>
      </c>
      <c r="F806" s="16">
        <v>0</v>
      </c>
      <c r="G806" s="16">
        <v>0</v>
      </c>
      <c r="H806" s="16">
        <v>938.1</v>
      </c>
      <c r="I806" s="16">
        <v>0</v>
      </c>
      <c r="J806" s="16">
        <v>0</v>
      </c>
      <c r="K806" s="16">
        <v>0</v>
      </c>
      <c r="L806" s="16">
        <v>2814.2</v>
      </c>
      <c r="M806" s="16">
        <v>0</v>
      </c>
      <c r="N806" s="16">
        <v>0</v>
      </c>
      <c r="O806" s="16">
        <v>0</v>
      </c>
      <c r="P806" s="16">
        <v>0</v>
      </c>
      <c r="Q806" s="16">
        <v>938.1</v>
      </c>
      <c r="R806" s="16">
        <v>0</v>
      </c>
      <c r="S806" s="16">
        <v>0</v>
      </c>
      <c r="T806" s="16">
        <v>19699.3</v>
      </c>
      <c r="U806" s="16">
        <v>0</v>
      </c>
      <c r="V806" s="16">
        <v>3752.3</v>
      </c>
      <c r="W806" s="16">
        <v>0</v>
      </c>
      <c r="X806" s="16">
        <v>0</v>
      </c>
      <c r="Y806" s="16">
        <v>1876.1</v>
      </c>
      <c r="Z806" s="16">
        <v>0</v>
      </c>
      <c r="AA806" s="16">
        <v>3752.3</v>
      </c>
      <c r="AB806" s="16">
        <v>40336.699999999997</v>
      </c>
      <c r="AC806" s="16">
        <v>41000</v>
      </c>
      <c r="AD806" s="16">
        <v>663.3</v>
      </c>
      <c r="AE806" s="16">
        <v>1.62</v>
      </c>
      <c r="BI806" s="15" t="s">
        <v>273</v>
      </c>
      <c r="BJ806" s="16">
        <v>1548.9</v>
      </c>
      <c r="BK806" s="16">
        <v>1548.9</v>
      </c>
      <c r="BL806" s="16">
        <v>0</v>
      </c>
      <c r="BM806" s="16">
        <v>2787.5</v>
      </c>
      <c r="BN806" s="16">
        <v>0</v>
      </c>
      <c r="BO806" s="16">
        <v>0</v>
      </c>
      <c r="BP806" s="16">
        <v>1548.9</v>
      </c>
      <c r="BQ806" s="16">
        <v>0</v>
      </c>
      <c r="BR806" s="16">
        <v>0</v>
      </c>
      <c r="BS806" s="16">
        <v>8362.4</v>
      </c>
      <c r="BT806" s="16">
        <v>309.39999999999998</v>
      </c>
      <c r="BU806" s="16">
        <v>2167.6999999999998</v>
      </c>
      <c r="BV806" s="16">
        <v>0</v>
      </c>
      <c r="BW806" s="16">
        <v>0</v>
      </c>
      <c r="BX806" s="16">
        <v>929.2</v>
      </c>
      <c r="BY806" s="16">
        <v>0</v>
      </c>
      <c r="BZ806" s="16">
        <v>0</v>
      </c>
      <c r="CA806" s="16">
        <v>0</v>
      </c>
      <c r="CB806" s="16">
        <v>0</v>
      </c>
      <c r="CC806" s="16">
        <v>7123.8</v>
      </c>
      <c r="CD806" s="16">
        <v>0</v>
      </c>
      <c r="CE806" s="16">
        <v>0</v>
      </c>
      <c r="CF806" s="16">
        <v>0</v>
      </c>
      <c r="CG806" s="16">
        <v>6813.5</v>
      </c>
      <c r="CH806" s="16">
        <v>0</v>
      </c>
      <c r="CI806" s="16">
        <v>5574.9</v>
      </c>
      <c r="CJ806" s="16">
        <v>38715</v>
      </c>
      <c r="CK806" s="16">
        <v>41000</v>
      </c>
      <c r="CL806" s="16">
        <v>2285</v>
      </c>
      <c r="CM806" s="16">
        <v>5.57</v>
      </c>
    </row>
    <row r="807" spans="1:91" ht="15" thickBot="1" x14ac:dyDescent="0.35">
      <c r="A807" s="15" t="s">
        <v>274</v>
      </c>
      <c r="B807" s="16">
        <v>0</v>
      </c>
      <c r="C807" s="16">
        <v>6566.4</v>
      </c>
      <c r="D807" s="16">
        <v>0</v>
      </c>
      <c r="E807" s="16">
        <v>0</v>
      </c>
      <c r="F807" s="16">
        <v>0</v>
      </c>
      <c r="G807" s="16">
        <v>0</v>
      </c>
      <c r="H807" s="16">
        <v>938.1</v>
      </c>
      <c r="I807" s="16">
        <v>0</v>
      </c>
      <c r="J807" s="16">
        <v>0</v>
      </c>
      <c r="K807" s="16">
        <v>0</v>
      </c>
      <c r="L807" s="16">
        <v>2814.2</v>
      </c>
      <c r="M807" s="16">
        <v>0</v>
      </c>
      <c r="N807" s="16">
        <v>0</v>
      </c>
      <c r="O807" s="16">
        <v>0</v>
      </c>
      <c r="P807" s="16">
        <v>0</v>
      </c>
      <c r="Q807" s="16">
        <v>938.1</v>
      </c>
      <c r="R807" s="16">
        <v>0</v>
      </c>
      <c r="S807" s="16">
        <v>0</v>
      </c>
      <c r="T807" s="16">
        <v>19699.3</v>
      </c>
      <c r="U807" s="16">
        <v>0</v>
      </c>
      <c r="V807" s="16">
        <v>3752.3</v>
      </c>
      <c r="W807" s="16">
        <v>0</v>
      </c>
      <c r="X807" s="16">
        <v>0</v>
      </c>
      <c r="Y807" s="16">
        <v>938.1</v>
      </c>
      <c r="Z807" s="16">
        <v>0</v>
      </c>
      <c r="AA807" s="16">
        <v>4690.3</v>
      </c>
      <c r="AB807" s="16">
        <v>40336.699999999997</v>
      </c>
      <c r="AC807" s="16">
        <v>43000</v>
      </c>
      <c r="AD807" s="16">
        <v>2663.3</v>
      </c>
      <c r="AE807" s="16">
        <v>6.19</v>
      </c>
      <c r="BI807" s="15" t="s">
        <v>274</v>
      </c>
      <c r="BJ807" s="16">
        <v>1548.9</v>
      </c>
      <c r="BK807" s="16">
        <v>2478</v>
      </c>
      <c r="BL807" s="16">
        <v>0</v>
      </c>
      <c r="BM807" s="16">
        <v>2787.5</v>
      </c>
      <c r="BN807" s="16">
        <v>929.2</v>
      </c>
      <c r="BO807" s="16">
        <v>0</v>
      </c>
      <c r="BP807" s="16">
        <v>1548.9</v>
      </c>
      <c r="BQ807" s="16">
        <v>2167.6999999999998</v>
      </c>
      <c r="BR807" s="16">
        <v>0</v>
      </c>
      <c r="BS807" s="16">
        <v>8362.4</v>
      </c>
      <c r="BT807" s="16">
        <v>309.39999999999998</v>
      </c>
      <c r="BU807" s="16">
        <v>2167.6999999999998</v>
      </c>
      <c r="BV807" s="16">
        <v>0</v>
      </c>
      <c r="BW807" s="16">
        <v>0</v>
      </c>
      <c r="BX807" s="16">
        <v>929.2</v>
      </c>
      <c r="BY807" s="16">
        <v>0</v>
      </c>
      <c r="BZ807" s="16">
        <v>0</v>
      </c>
      <c r="CA807" s="16">
        <v>0</v>
      </c>
      <c r="CB807" s="16">
        <v>0</v>
      </c>
      <c r="CC807" s="16">
        <v>7123.8</v>
      </c>
      <c r="CD807" s="16">
        <v>0</v>
      </c>
      <c r="CE807" s="16">
        <v>0</v>
      </c>
      <c r="CF807" s="16">
        <v>0</v>
      </c>
      <c r="CG807" s="16">
        <v>6813.5</v>
      </c>
      <c r="CH807" s="16">
        <v>0</v>
      </c>
      <c r="CI807" s="16">
        <v>5574.9</v>
      </c>
      <c r="CJ807" s="16">
        <v>42741</v>
      </c>
      <c r="CK807" s="16">
        <v>43000</v>
      </c>
      <c r="CL807" s="16">
        <v>259</v>
      </c>
      <c r="CM807" s="16">
        <v>0.6</v>
      </c>
    </row>
    <row r="808" spans="1:91" ht="15" thickBot="1" x14ac:dyDescent="0.35">
      <c r="A808" s="15" t="s">
        <v>275</v>
      </c>
      <c r="B808" s="16">
        <v>0</v>
      </c>
      <c r="C808" s="16">
        <v>6566.4</v>
      </c>
      <c r="D808" s="16">
        <v>0</v>
      </c>
      <c r="E808" s="16">
        <v>0</v>
      </c>
      <c r="F808" s="16">
        <v>0</v>
      </c>
      <c r="G808" s="16">
        <v>0</v>
      </c>
      <c r="H808" s="16">
        <v>938.1</v>
      </c>
      <c r="I808" s="16">
        <v>0</v>
      </c>
      <c r="J808" s="16">
        <v>0</v>
      </c>
      <c r="K808" s="16">
        <v>0</v>
      </c>
      <c r="L808" s="16">
        <v>0</v>
      </c>
      <c r="M808" s="16">
        <v>0</v>
      </c>
      <c r="N808" s="16">
        <v>0</v>
      </c>
      <c r="O808" s="16">
        <v>0</v>
      </c>
      <c r="P808" s="16">
        <v>0</v>
      </c>
      <c r="Q808" s="16">
        <v>938.1</v>
      </c>
      <c r="R808" s="16">
        <v>0</v>
      </c>
      <c r="S808" s="16">
        <v>0</v>
      </c>
      <c r="T808" s="16">
        <v>19699.3</v>
      </c>
      <c r="U808" s="16">
        <v>0</v>
      </c>
      <c r="V808" s="16">
        <v>3752.3</v>
      </c>
      <c r="W808" s="16">
        <v>0</v>
      </c>
      <c r="X808" s="16">
        <v>0</v>
      </c>
      <c r="Y808" s="16">
        <v>938.1</v>
      </c>
      <c r="Z808" s="16">
        <v>0</v>
      </c>
      <c r="AA808" s="16">
        <v>3752.3</v>
      </c>
      <c r="AB808" s="16">
        <v>36584.5</v>
      </c>
      <c r="AC808" s="16">
        <v>39000</v>
      </c>
      <c r="AD808" s="16">
        <v>2415.5</v>
      </c>
      <c r="AE808" s="16">
        <v>6.19</v>
      </c>
      <c r="BI808" s="15" t="s">
        <v>275</v>
      </c>
      <c r="BJ808" s="16">
        <v>1548.9</v>
      </c>
      <c r="BK808" s="16">
        <v>2478</v>
      </c>
      <c r="BL808" s="16">
        <v>0</v>
      </c>
      <c r="BM808" s="16">
        <v>2787.5</v>
      </c>
      <c r="BN808" s="16">
        <v>929.2</v>
      </c>
      <c r="BO808" s="16">
        <v>0</v>
      </c>
      <c r="BP808" s="16">
        <v>1548.9</v>
      </c>
      <c r="BQ808" s="16">
        <v>2167.6999999999998</v>
      </c>
      <c r="BR808" s="16">
        <v>0</v>
      </c>
      <c r="BS808" s="16">
        <v>8362.4</v>
      </c>
      <c r="BT808" s="16">
        <v>309.39999999999998</v>
      </c>
      <c r="BU808" s="16">
        <v>2167.6999999999998</v>
      </c>
      <c r="BV808" s="16">
        <v>0</v>
      </c>
      <c r="BW808" s="16">
        <v>0</v>
      </c>
      <c r="BX808" s="16">
        <v>929.2</v>
      </c>
      <c r="BY808" s="16">
        <v>0</v>
      </c>
      <c r="BZ808" s="16">
        <v>0</v>
      </c>
      <c r="CA808" s="16">
        <v>0</v>
      </c>
      <c r="CB808" s="16">
        <v>0</v>
      </c>
      <c r="CC808" s="16">
        <v>7123.8</v>
      </c>
      <c r="CD808" s="16">
        <v>0</v>
      </c>
      <c r="CE808" s="16">
        <v>0</v>
      </c>
      <c r="CF808" s="16">
        <v>0</v>
      </c>
      <c r="CG808" s="16">
        <v>6813.5</v>
      </c>
      <c r="CH808" s="16">
        <v>0</v>
      </c>
      <c r="CI808" s="16">
        <v>5574.9</v>
      </c>
      <c r="CJ808" s="16">
        <v>42741</v>
      </c>
      <c r="CK808" s="16">
        <v>39000</v>
      </c>
      <c r="CL808" s="16">
        <v>-3741</v>
      </c>
      <c r="CM808" s="16">
        <v>-9.59</v>
      </c>
    </row>
    <row r="809" spans="1:91" ht="15" thickBot="1" x14ac:dyDescent="0.35">
      <c r="A809" s="15" t="s">
        <v>276</v>
      </c>
      <c r="B809" s="16">
        <v>0</v>
      </c>
      <c r="C809" s="16">
        <v>6566.4</v>
      </c>
      <c r="D809" s="16">
        <v>0</v>
      </c>
      <c r="E809" s="16">
        <v>0</v>
      </c>
      <c r="F809" s="16">
        <v>0</v>
      </c>
      <c r="G809" s="16">
        <v>0</v>
      </c>
      <c r="H809" s="16">
        <v>938.1</v>
      </c>
      <c r="I809" s="16">
        <v>0</v>
      </c>
      <c r="J809" s="16">
        <v>0</v>
      </c>
      <c r="K809" s="16">
        <v>0</v>
      </c>
      <c r="L809" s="16">
        <v>2814.2</v>
      </c>
      <c r="M809" s="16">
        <v>0</v>
      </c>
      <c r="N809" s="16">
        <v>0</v>
      </c>
      <c r="O809" s="16">
        <v>0</v>
      </c>
      <c r="P809" s="16">
        <v>0</v>
      </c>
      <c r="Q809" s="16">
        <v>938.1</v>
      </c>
      <c r="R809" s="16">
        <v>0</v>
      </c>
      <c r="S809" s="16">
        <v>0</v>
      </c>
      <c r="T809" s="16">
        <v>19699.3</v>
      </c>
      <c r="U809" s="16">
        <v>0</v>
      </c>
      <c r="V809" s="16">
        <v>3752.3</v>
      </c>
      <c r="W809" s="16">
        <v>0</v>
      </c>
      <c r="X809" s="16">
        <v>0</v>
      </c>
      <c r="Y809" s="16">
        <v>1876.1</v>
      </c>
      <c r="Z809" s="16">
        <v>0</v>
      </c>
      <c r="AA809" s="16">
        <v>3752.3</v>
      </c>
      <c r="AB809" s="16">
        <v>40336.699999999997</v>
      </c>
      <c r="AC809" s="16">
        <v>40000</v>
      </c>
      <c r="AD809" s="16">
        <v>-336.7</v>
      </c>
      <c r="AE809" s="16">
        <v>-0.84</v>
      </c>
      <c r="BI809" s="15" t="s">
        <v>276</v>
      </c>
      <c r="BJ809" s="16">
        <v>1548.9</v>
      </c>
      <c r="BK809" s="16">
        <v>1548.9</v>
      </c>
      <c r="BL809" s="16">
        <v>0</v>
      </c>
      <c r="BM809" s="16">
        <v>2787.5</v>
      </c>
      <c r="BN809" s="16">
        <v>0</v>
      </c>
      <c r="BO809" s="16">
        <v>0</v>
      </c>
      <c r="BP809" s="16">
        <v>1548.9</v>
      </c>
      <c r="BQ809" s="16">
        <v>0</v>
      </c>
      <c r="BR809" s="16">
        <v>0</v>
      </c>
      <c r="BS809" s="16">
        <v>8362.4</v>
      </c>
      <c r="BT809" s="16">
        <v>309.39999999999998</v>
      </c>
      <c r="BU809" s="16">
        <v>2167.6999999999998</v>
      </c>
      <c r="BV809" s="16">
        <v>0</v>
      </c>
      <c r="BW809" s="16">
        <v>0</v>
      </c>
      <c r="BX809" s="16">
        <v>929.2</v>
      </c>
      <c r="BY809" s="16">
        <v>0</v>
      </c>
      <c r="BZ809" s="16">
        <v>0</v>
      </c>
      <c r="CA809" s="16">
        <v>0</v>
      </c>
      <c r="CB809" s="16">
        <v>0</v>
      </c>
      <c r="CC809" s="16">
        <v>7123.8</v>
      </c>
      <c r="CD809" s="16">
        <v>0</v>
      </c>
      <c r="CE809" s="16">
        <v>0</v>
      </c>
      <c r="CF809" s="16">
        <v>0</v>
      </c>
      <c r="CG809" s="16">
        <v>6813.5</v>
      </c>
      <c r="CH809" s="16">
        <v>0</v>
      </c>
      <c r="CI809" s="16">
        <v>5574.9</v>
      </c>
      <c r="CJ809" s="16">
        <v>38715</v>
      </c>
      <c r="CK809" s="16">
        <v>40000</v>
      </c>
      <c r="CL809" s="16">
        <v>1285</v>
      </c>
      <c r="CM809" s="16">
        <v>3.21</v>
      </c>
    </row>
    <row r="810" spans="1:91" ht="15" thickBot="1" x14ac:dyDescent="0.35">
      <c r="A810" s="15" t="s">
        <v>277</v>
      </c>
      <c r="B810" s="16">
        <v>0</v>
      </c>
      <c r="C810" s="16">
        <v>6566.4</v>
      </c>
      <c r="D810" s="16">
        <v>0</v>
      </c>
      <c r="E810" s="16">
        <v>0</v>
      </c>
      <c r="F810" s="16">
        <v>0</v>
      </c>
      <c r="G810" s="16">
        <v>0</v>
      </c>
      <c r="H810" s="16">
        <v>938.1</v>
      </c>
      <c r="I810" s="16">
        <v>0</v>
      </c>
      <c r="J810" s="16">
        <v>0</v>
      </c>
      <c r="K810" s="16">
        <v>0</v>
      </c>
      <c r="L810" s="16">
        <v>2814.2</v>
      </c>
      <c r="M810" s="16">
        <v>0</v>
      </c>
      <c r="N810" s="16">
        <v>0</v>
      </c>
      <c r="O810" s="16">
        <v>0</v>
      </c>
      <c r="P810" s="16">
        <v>0</v>
      </c>
      <c r="Q810" s="16">
        <v>938.1</v>
      </c>
      <c r="R810" s="16">
        <v>0</v>
      </c>
      <c r="S810" s="16">
        <v>0</v>
      </c>
      <c r="T810" s="16">
        <v>19699.3</v>
      </c>
      <c r="U810" s="16">
        <v>0</v>
      </c>
      <c r="V810" s="16">
        <v>3752.3</v>
      </c>
      <c r="W810" s="16">
        <v>0</v>
      </c>
      <c r="X810" s="16">
        <v>0</v>
      </c>
      <c r="Y810" s="16">
        <v>5628.4</v>
      </c>
      <c r="Z810" s="16">
        <v>0</v>
      </c>
      <c r="AA810" s="16">
        <v>3752.3</v>
      </c>
      <c r="AB810" s="16">
        <v>44089</v>
      </c>
      <c r="AC810" s="16">
        <v>42000</v>
      </c>
      <c r="AD810" s="16">
        <v>-2089</v>
      </c>
      <c r="AE810" s="16">
        <v>-4.97</v>
      </c>
      <c r="BI810" s="15" t="s">
        <v>277</v>
      </c>
      <c r="BJ810" s="16">
        <v>1548.9</v>
      </c>
      <c r="BK810" s="16">
        <v>2478</v>
      </c>
      <c r="BL810" s="16">
        <v>0</v>
      </c>
      <c r="BM810" s="16">
        <v>2787.5</v>
      </c>
      <c r="BN810" s="16">
        <v>0</v>
      </c>
      <c r="BO810" s="16">
        <v>0</v>
      </c>
      <c r="BP810" s="16">
        <v>1548.9</v>
      </c>
      <c r="BQ810" s="16">
        <v>0</v>
      </c>
      <c r="BR810" s="16">
        <v>0</v>
      </c>
      <c r="BS810" s="16">
        <v>8362.4</v>
      </c>
      <c r="BT810" s="16">
        <v>309.39999999999998</v>
      </c>
      <c r="BU810" s="16">
        <v>2167.6999999999998</v>
      </c>
      <c r="BV810" s="16">
        <v>0</v>
      </c>
      <c r="BW810" s="16">
        <v>0</v>
      </c>
      <c r="BX810" s="16">
        <v>929.2</v>
      </c>
      <c r="BY810" s="16">
        <v>0</v>
      </c>
      <c r="BZ810" s="16">
        <v>0</v>
      </c>
      <c r="CA810" s="16">
        <v>0</v>
      </c>
      <c r="CB810" s="16">
        <v>0</v>
      </c>
      <c r="CC810" s="16">
        <v>7123.8</v>
      </c>
      <c r="CD810" s="16">
        <v>0</v>
      </c>
      <c r="CE810" s="16">
        <v>0</v>
      </c>
      <c r="CF810" s="16">
        <v>0</v>
      </c>
      <c r="CG810" s="16">
        <v>6813.5</v>
      </c>
      <c r="CH810" s="16">
        <v>0</v>
      </c>
      <c r="CI810" s="16">
        <v>5574.9</v>
      </c>
      <c r="CJ810" s="16">
        <v>39644.1</v>
      </c>
      <c r="CK810" s="16">
        <v>42000</v>
      </c>
      <c r="CL810" s="16">
        <v>2355.9</v>
      </c>
      <c r="CM810" s="16">
        <v>5.61</v>
      </c>
    </row>
    <row r="811" spans="1:91" ht="15" thickBot="1" x14ac:dyDescent="0.35">
      <c r="A811" s="15" t="s">
        <v>278</v>
      </c>
      <c r="B811" s="16">
        <v>0</v>
      </c>
      <c r="C811" s="16">
        <v>6566.4</v>
      </c>
      <c r="D811" s="16">
        <v>0</v>
      </c>
      <c r="E811" s="16">
        <v>0</v>
      </c>
      <c r="F811" s="16">
        <v>0</v>
      </c>
      <c r="G811" s="16">
        <v>0</v>
      </c>
      <c r="H811" s="16">
        <v>938.1</v>
      </c>
      <c r="I811" s="16">
        <v>0</v>
      </c>
      <c r="J811" s="16">
        <v>0</v>
      </c>
      <c r="K811" s="16">
        <v>0</v>
      </c>
      <c r="L811" s="16">
        <v>0</v>
      </c>
      <c r="M811" s="16">
        <v>0</v>
      </c>
      <c r="N811" s="16">
        <v>0</v>
      </c>
      <c r="O811" s="16">
        <v>0</v>
      </c>
      <c r="P811" s="16">
        <v>0</v>
      </c>
      <c r="Q811" s="16">
        <v>938.1</v>
      </c>
      <c r="R811" s="16">
        <v>0</v>
      </c>
      <c r="S811" s="16">
        <v>0</v>
      </c>
      <c r="T811" s="16">
        <v>19699.3</v>
      </c>
      <c r="U811" s="16">
        <v>0</v>
      </c>
      <c r="V811" s="16">
        <v>3752.3</v>
      </c>
      <c r="W811" s="16">
        <v>0</v>
      </c>
      <c r="X811" s="16">
        <v>0</v>
      </c>
      <c r="Y811" s="16">
        <v>1876.1</v>
      </c>
      <c r="Z811" s="16">
        <v>0</v>
      </c>
      <c r="AA811" s="16">
        <v>3752.3</v>
      </c>
      <c r="AB811" s="16">
        <v>37522.5</v>
      </c>
      <c r="AC811" s="16">
        <v>40000</v>
      </c>
      <c r="AD811" s="16">
        <v>2477.5</v>
      </c>
      <c r="AE811" s="16">
        <v>6.19</v>
      </c>
      <c r="BI811" s="15" t="s">
        <v>278</v>
      </c>
      <c r="BJ811" s="16">
        <v>1548.9</v>
      </c>
      <c r="BK811" s="16">
        <v>1548.9</v>
      </c>
      <c r="BL811" s="16">
        <v>0</v>
      </c>
      <c r="BM811" s="16">
        <v>2787.5</v>
      </c>
      <c r="BN811" s="16">
        <v>0</v>
      </c>
      <c r="BO811" s="16">
        <v>0</v>
      </c>
      <c r="BP811" s="16">
        <v>1548.9</v>
      </c>
      <c r="BQ811" s="16">
        <v>0</v>
      </c>
      <c r="BR811" s="16">
        <v>0</v>
      </c>
      <c r="BS811" s="16">
        <v>8362.4</v>
      </c>
      <c r="BT811" s="16">
        <v>309.39999999999998</v>
      </c>
      <c r="BU811" s="16">
        <v>2167.6999999999998</v>
      </c>
      <c r="BV811" s="16">
        <v>0</v>
      </c>
      <c r="BW811" s="16">
        <v>0</v>
      </c>
      <c r="BX811" s="16">
        <v>929.2</v>
      </c>
      <c r="BY811" s="16">
        <v>0</v>
      </c>
      <c r="BZ811" s="16">
        <v>0</v>
      </c>
      <c r="CA811" s="16">
        <v>0</v>
      </c>
      <c r="CB811" s="16">
        <v>0</v>
      </c>
      <c r="CC811" s="16">
        <v>7123.8</v>
      </c>
      <c r="CD811" s="16">
        <v>0</v>
      </c>
      <c r="CE811" s="16">
        <v>0</v>
      </c>
      <c r="CF811" s="16">
        <v>0</v>
      </c>
      <c r="CG811" s="16">
        <v>6813.5</v>
      </c>
      <c r="CH811" s="16">
        <v>0</v>
      </c>
      <c r="CI811" s="16">
        <v>5574.9</v>
      </c>
      <c r="CJ811" s="16">
        <v>38715</v>
      </c>
      <c r="CK811" s="16">
        <v>40000</v>
      </c>
      <c r="CL811" s="16">
        <v>1285</v>
      </c>
      <c r="CM811" s="16">
        <v>3.21</v>
      </c>
    </row>
    <row r="812" spans="1:91" ht="15" thickBot="1" x14ac:dyDescent="0.35">
      <c r="A812" s="15" t="s">
        <v>279</v>
      </c>
      <c r="B812" s="16">
        <v>0</v>
      </c>
      <c r="C812" s="16">
        <v>6566.4</v>
      </c>
      <c r="D812" s="16">
        <v>0</v>
      </c>
      <c r="E812" s="16">
        <v>0</v>
      </c>
      <c r="F812" s="16">
        <v>0</v>
      </c>
      <c r="G812" s="16">
        <v>0</v>
      </c>
      <c r="H812" s="16">
        <v>938.1</v>
      </c>
      <c r="I812" s="16">
        <v>0</v>
      </c>
      <c r="J812" s="16">
        <v>0</v>
      </c>
      <c r="K812" s="16">
        <v>0</v>
      </c>
      <c r="L812" s="16">
        <v>0</v>
      </c>
      <c r="M812" s="16">
        <v>0</v>
      </c>
      <c r="N812" s="16">
        <v>0</v>
      </c>
      <c r="O812" s="16">
        <v>0</v>
      </c>
      <c r="P812" s="16">
        <v>0</v>
      </c>
      <c r="Q812" s="16">
        <v>938.1</v>
      </c>
      <c r="R812" s="16">
        <v>0</v>
      </c>
      <c r="S812" s="16">
        <v>0</v>
      </c>
      <c r="T812" s="16">
        <v>19699.3</v>
      </c>
      <c r="U812" s="16">
        <v>0</v>
      </c>
      <c r="V812" s="16">
        <v>3752.3</v>
      </c>
      <c r="W812" s="16">
        <v>0</v>
      </c>
      <c r="X812" s="16">
        <v>0</v>
      </c>
      <c r="Y812" s="16">
        <v>1876.1</v>
      </c>
      <c r="Z812" s="16">
        <v>0</v>
      </c>
      <c r="AA812" s="16">
        <v>3752.3</v>
      </c>
      <c r="AB812" s="16">
        <v>37522.5</v>
      </c>
      <c r="AC812" s="16">
        <v>38000</v>
      </c>
      <c r="AD812" s="16">
        <v>477.5</v>
      </c>
      <c r="AE812" s="16">
        <v>1.26</v>
      </c>
      <c r="BI812" s="15" t="s">
        <v>279</v>
      </c>
      <c r="BJ812" s="16">
        <v>1548.9</v>
      </c>
      <c r="BK812" s="16">
        <v>1548.9</v>
      </c>
      <c r="BL812" s="16">
        <v>0</v>
      </c>
      <c r="BM812" s="16">
        <v>2787.5</v>
      </c>
      <c r="BN812" s="16">
        <v>0</v>
      </c>
      <c r="BO812" s="16">
        <v>0</v>
      </c>
      <c r="BP812" s="16">
        <v>1548.9</v>
      </c>
      <c r="BQ812" s="16">
        <v>2167.6999999999998</v>
      </c>
      <c r="BR812" s="16">
        <v>0</v>
      </c>
      <c r="BS812" s="16">
        <v>8362.4</v>
      </c>
      <c r="BT812" s="16">
        <v>309.39999999999998</v>
      </c>
      <c r="BU812" s="16">
        <v>2167.6999999999998</v>
      </c>
      <c r="BV812" s="16">
        <v>0</v>
      </c>
      <c r="BW812" s="16">
        <v>0</v>
      </c>
      <c r="BX812" s="16">
        <v>1238.5999999999999</v>
      </c>
      <c r="BY812" s="16">
        <v>0</v>
      </c>
      <c r="BZ812" s="16">
        <v>0</v>
      </c>
      <c r="CA812" s="16">
        <v>0</v>
      </c>
      <c r="CB812" s="16">
        <v>0</v>
      </c>
      <c r="CC812" s="16">
        <v>7123.8</v>
      </c>
      <c r="CD812" s="16">
        <v>0</v>
      </c>
      <c r="CE812" s="16">
        <v>0</v>
      </c>
      <c r="CF812" s="16">
        <v>0</v>
      </c>
      <c r="CG812" s="16">
        <v>6813.5</v>
      </c>
      <c r="CH812" s="16">
        <v>0</v>
      </c>
      <c r="CI812" s="16">
        <v>5574.9</v>
      </c>
      <c r="CJ812" s="16">
        <v>41192.1</v>
      </c>
      <c r="CK812" s="16">
        <v>38000</v>
      </c>
      <c r="CL812" s="16">
        <v>-3192.1</v>
      </c>
      <c r="CM812" s="16">
        <v>-8.4</v>
      </c>
    </row>
    <row r="813" spans="1:91" ht="15" thickBot="1" x14ac:dyDescent="0.35">
      <c r="A813" s="15" t="s">
        <v>280</v>
      </c>
      <c r="B813" s="16">
        <v>0</v>
      </c>
      <c r="C813" s="16">
        <v>6566.4</v>
      </c>
      <c r="D813" s="16">
        <v>0</v>
      </c>
      <c r="E813" s="16">
        <v>0</v>
      </c>
      <c r="F813" s="16">
        <v>0</v>
      </c>
      <c r="G813" s="16">
        <v>0</v>
      </c>
      <c r="H813" s="16">
        <v>938.1</v>
      </c>
      <c r="I813" s="16">
        <v>0</v>
      </c>
      <c r="J813" s="16">
        <v>0</v>
      </c>
      <c r="K813" s="16">
        <v>0</v>
      </c>
      <c r="L813" s="16">
        <v>0</v>
      </c>
      <c r="M813" s="16">
        <v>0</v>
      </c>
      <c r="N813" s="16">
        <v>0</v>
      </c>
      <c r="O813" s="16">
        <v>0</v>
      </c>
      <c r="P813" s="16">
        <v>0</v>
      </c>
      <c r="Q813" s="16">
        <v>938.1</v>
      </c>
      <c r="R813" s="16">
        <v>0</v>
      </c>
      <c r="S813" s="16">
        <v>0</v>
      </c>
      <c r="T813" s="16">
        <v>19699.3</v>
      </c>
      <c r="U813" s="16">
        <v>0</v>
      </c>
      <c r="V813" s="16">
        <v>3752.3</v>
      </c>
      <c r="W813" s="16">
        <v>0</v>
      </c>
      <c r="X813" s="16">
        <v>0</v>
      </c>
      <c r="Y813" s="16">
        <v>938.1</v>
      </c>
      <c r="Z813" s="16">
        <v>0</v>
      </c>
      <c r="AA813" s="16">
        <v>3752.3</v>
      </c>
      <c r="AB813" s="16">
        <v>36584.5</v>
      </c>
      <c r="AC813" s="16">
        <v>35000</v>
      </c>
      <c r="AD813" s="16">
        <v>-1584.5</v>
      </c>
      <c r="AE813" s="16">
        <v>-4.53</v>
      </c>
      <c r="BI813" s="15" t="s">
        <v>280</v>
      </c>
      <c r="BJ813" s="16">
        <v>1548.9</v>
      </c>
      <c r="BK813" s="16">
        <v>1548.9</v>
      </c>
      <c r="BL813" s="16">
        <v>0</v>
      </c>
      <c r="BM813" s="16">
        <v>2787.5</v>
      </c>
      <c r="BN813" s="16">
        <v>929.2</v>
      </c>
      <c r="BO813" s="16">
        <v>0</v>
      </c>
      <c r="BP813" s="16">
        <v>1548.9</v>
      </c>
      <c r="BQ813" s="16">
        <v>2167.6999999999998</v>
      </c>
      <c r="BR813" s="16">
        <v>0</v>
      </c>
      <c r="BS813" s="16">
        <v>8362.4</v>
      </c>
      <c r="BT813" s="16">
        <v>309.39999999999998</v>
      </c>
      <c r="BU813" s="16">
        <v>2167.6999999999998</v>
      </c>
      <c r="BV813" s="16">
        <v>0</v>
      </c>
      <c r="BW813" s="16">
        <v>0</v>
      </c>
      <c r="BX813" s="16">
        <v>1238.5999999999999</v>
      </c>
      <c r="BY813" s="16">
        <v>0</v>
      </c>
      <c r="BZ813" s="16">
        <v>0</v>
      </c>
      <c r="CA813" s="16">
        <v>0</v>
      </c>
      <c r="CB813" s="16">
        <v>0</v>
      </c>
      <c r="CC813" s="16">
        <v>7123.8</v>
      </c>
      <c r="CD813" s="16">
        <v>0</v>
      </c>
      <c r="CE813" s="16">
        <v>0</v>
      </c>
      <c r="CF813" s="16">
        <v>0</v>
      </c>
      <c r="CG813" s="16">
        <v>6813.5</v>
      </c>
      <c r="CH813" s="16">
        <v>0</v>
      </c>
      <c r="CI813" s="16">
        <v>5574.9</v>
      </c>
      <c r="CJ813" s="16">
        <v>42121.3</v>
      </c>
      <c r="CK813" s="16">
        <v>35000</v>
      </c>
      <c r="CL813" s="16">
        <v>-7121.3</v>
      </c>
      <c r="CM813" s="16">
        <v>-20.350000000000001</v>
      </c>
    </row>
    <row r="814" spans="1:91" ht="15" thickBot="1" x14ac:dyDescent="0.35">
      <c r="A814" s="15" t="s">
        <v>281</v>
      </c>
      <c r="B814" s="16">
        <v>0</v>
      </c>
      <c r="C814" s="16">
        <v>6566.4</v>
      </c>
      <c r="D814" s="16">
        <v>0</v>
      </c>
      <c r="E814" s="16">
        <v>0</v>
      </c>
      <c r="F814" s="16">
        <v>0</v>
      </c>
      <c r="G814" s="16">
        <v>0</v>
      </c>
      <c r="H814" s="16">
        <v>938.1</v>
      </c>
      <c r="I814" s="16">
        <v>0</v>
      </c>
      <c r="J814" s="16">
        <v>0</v>
      </c>
      <c r="K814" s="16">
        <v>0</v>
      </c>
      <c r="L814" s="16">
        <v>0</v>
      </c>
      <c r="M814" s="16">
        <v>0</v>
      </c>
      <c r="N814" s="16">
        <v>0</v>
      </c>
      <c r="O814" s="16">
        <v>0</v>
      </c>
      <c r="P814" s="16">
        <v>0</v>
      </c>
      <c r="Q814" s="16">
        <v>938.1</v>
      </c>
      <c r="R814" s="16">
        <v>0</v>
      </c>
      <c r="S814" s="16">
        <v>0</v>
      </c>
      <c r="T814" s="16">
        <v>19699.3</v>
      </c>
      <c r="U814" s="16">
        <v>0</v>
      </c>
      <c r="V814" s="16">
        <v>3752.3</v>
      </c>
      <c r="W814" s="16">
        <v>0</v>
      </c>
      <c r="X814" s="16">
        <v>0</v>
      </c>
      <c r="Y814" s="16">
        <v>938.1</v>
      </c>
      <c r="Z814" s="16">
        <v>0</v>
      </c>
      <c r="AA814" s="16">
        <v>3752.3</v>
      </c>
      <c r="AB814" s="16">
        <v>36584.5</v>
      </c>
      <c r="AC814" s="16">
        <v>36000</v>
      </c>
      <c r="AD814" s="16">
        <v>-584.5</v>
      </c>
      <c r="AE814" s="16">
        <v>-1.62</v>
      </c>
      <c r="BI814" s="15" t="s">
        <v>281</v>
      </c>
      <c r="BJ814" s="16">
        <v>1548.9</v>
      </c>
      <c r="BK814" s="16">
        <v>2478</v>
      </c>
      <c r="BL814" s="16">
        <v>0</v>
      </c>
      <c r="BM814" s="16">
        <v>2787.5</v>
      </c>
      <c r="BN814" s="16">
        <v>929.2</v>
      </c>
      <c r="BO814" s="16">
        <v>0</v>
      </c>
      <c r="BP814" s="16">
        <v>1548.9</v>
      </c>
      <c r="BQ814" s="16">
        <v>2167.6999999999998</v>
      </c>
      <c r="BR814" s="16">
        <v>0</v>
      </c>
      <c r="BS814" s="16">
        <v>8362.4</v>
      </c>
      <c r="BT814" s="16">
        <v>309.39999999999998</v>
      </c>
      <c r="BU814" s="16">
        <v>2167.6999999999998</v>
      </c>
      <c r="BV814" s="16">
        <v>0</v>
      </c>
      <c r="BW814" s="16">
        <v>0</v>
      </c>
      <c r="BX814" s="16">
        <v>1238.5999999999999</v>
      </c>
      <c r="BY814" s="16">
        <v>0</v>
      </c>
      <c r="BZ814" s="16">
        <v>0</v>
      </c>
      <c r="CA814" s="16">
        <v>0</v>
      </c>
      <c r="CB814" s="16">
        <v>0</v>
      </c>
      <c r="CC814" s="16">
        <v>7123.8</v>
      </c>
      <c r="CD814" s="16">
        <v>0</v>
      </c>
      <c r="CE814" s="16">
        <v>0</v>
      </c>
      <c r="CF814" s="16">
        <v>0</v>
      </c>
      <c r="CG814" s="16">
        <v>6813.5</v>
      </c>
      <c r="CH814" s="16">
        <v>0</v>
      </c>
      <c r="CI814" s="16">
        <v>5574.9</v>
      </c>
      <c r="CJ814" s="16">
        <v>43050.400000000001</v>
      </c>
      <c r="CK814" s="16">
        <v>36000</v>
      </c>
      <c r="CL814" s="16">
        <v>-7050.4</v>
      </c>
      <c r="CM814" s="16">
        <v>-19.579999999999998</v>
      </c>
    </row>
    <row r="815" spans="1:91" ht="15" thickBot="1" x14ac:dyDescent="0.35">
      <c r="A815" s="15" t="s">
        <v>282</v>
      </c>
      <c r="B815" s="16">
        <v>0</v>
      </c>
      <c r="C815" s="16">
        <v>6566.4</v>
      </c>
      <c r="D815" s="16">
        <v>0</v>
      </c>
      <c r="E815" s="16">
        <v>0</v>
      </c>
      <c r="F815" s="16">
        <v>0</v>
      </c>
      <c r="G815" s="16">
        <v>0</v>
      </c>
      <c r="H815" s="16">
        <v>938.1</v>
      </c>
      <c r="I815" s="16">
        <v>0</v>
      </c>
      <c r="J815" s="16">
        <v>0</v>
      </c>
      <c r="K815" s="16">
        <v>0</v>
      </c>
      <c r="L815" s="16">
        <v>0</v>
      </c>
      <c r="M815" s="16">
        <v>0</v>
      </c>
      <c r="N815" s="16">
        <v>0</v>
      </c>
      <c r="O815" s="16">
        <v>0</v>
      </c>
      <c r="P815" s="16">
        <v>0</v>
      </c>
      <c r="Q815" s="16">
        <v>938.1</v>
      </c>
      <c r="R815" s="16">
        <v>0</v>
      </c>
      <c r="S815" s="16">
        <v>0</v>
      </c>
      <c r="T815" s="16">
        <v>19699.3</v>
      </c>
      <c r="U815" s="16">
        <v>0</v>
      </c>
      <c r="V815" s="16">
        <v>3752.3</v>
      </c>
      <c r="W815" s="16">
        <v>0</v>
      </c>
      <c r="X815" s="16">
        <v>0</v>
      </c>
      <c r="Y815" s="16">
        <v>1876.1</v>
      </c>
      <c r="Z815" s="16">
        <v>0</v>
      </c>
      <c r="AA815" s="16">
        <v>3752.3</v>
      </c>
      <c r="AB815" s="16">
        <v>37522.5</v>
      </c>
      <c r="AC815" s="16">
        <v>35000</v>
      </c>
      <c r="AD815" s="16">
        <v>-2522.5</v>
      </c>
      <c r="AE815" s="16">
        <v>-7.21</v>
      </c>
      <c r="BI815" s="15" t="s">
        <v>282</v>
      </c>
      <c r="BJ815" s="16">
        <v>1548.9</v>
      </c>
      <c r="BK815" s="16">
        <v>1548.9</v>
      </c>
      <c r="BL815" s="16">
        <v>0</v>
      </c>
      <c r="BM815" s="16">
        <v>2787.5</v>
      </c>
      <c r="BN815" s="16">
        <v>0</v>
      </c>
      <c r="BO815" s="16">
        <v>0</v>
      </c>
      <c r="BP815" s="16">
        <v>1548.9</v>
      </c>
      <c r="BQ815" s="16">
        <v>0</v>
      </c>
      <c r="BR815" s="16">
        <v>0</v>
      </c>
      <c r="BS815" s="16">
        <v>8362.4</v>
      </c>
      <c r="BT815" s="16">
        <v>309.39999999999998</v>
      </c>
      <c r="BU815" s="16">
        <v>2167.6999999999998</v>
      </c>
      <c r="BV815" s="16">
        <v>0</v>
      </c>
      <c r="BW815" s="16">
        <v>0</v>
      </c>
      <c r="BX815" s="16">
        <v>1238.5999999999999</v>
      </c>
      <c r="BY815" s="16">
        <v>0</v>
      </c>
      <c r="BZ815" s="16">
        <v>0</v>
      </c>
      <c r="CA815" s="16">
        <v>0</v>
      </c>
      <c r="CB815" s="16">
        <v>0</v>
      </c>
      <c r="CC815" s="16">
        <v>7123.8</v>
      </c>
      <c r="CD815" s="16">
        <v>0</v>
      </c>
      <c r="CE815" s="16">
        <v>0</v>
      </c>
      <c r="CF815" s="16">
        <v>0</v>
      </c>
      <c r="CG815" s="16">
        <v>6813.5</v>
      </c>
      <c r="CH815" s="16">
        <v>0</v>
      </c>
      <c r="CI815" s="16">
        <v>5574.9</v>
      </c>
      <c r="CJ815" s="16">
        <v>39024.400000000001</v>
      </c>
      <c r="CK815" s="16">
        <v>35000</v>
      </c>
      <c r="CL815" s="16">
        <v>-4024.4</v>
      </c>
      <c r="CM815" s="16">
        <v>-11.5</v>
      </c>
    </row>
    <row r="816" spans="1:91" ht="15" thickBot="1" x14ac:dyDescent="0.35">
      <c r="A816" s="15" t="s">
        <v>283</v>
      </c>
      <c r="B816" s="16">
        <v>0</v>
      </c>
      <c r="C816" s="16">
        <v>6566.4</v>
      </c>
      <c r="D816" s="16">
        <v>0</v>
      </c>
      <c r="E816" s="16">
        <v>0</v>
      </c>
      <c r="F816" s="16">
        <v>7504.5</v>
      </c>
      <c r="G816" s="16">
        <v>0</v>
      </c>
      <c r="H816" s="16">
        <v>938.1</v>
      </c>
      <c r="I816" s="16">
        <v>0</v>
      </c>
      <c r="J816" s="16">
        <v>0</v>
      </c>
      <c r="K816" s="16">
        <v>0</v>
      </c>
      <c r="L816" s="16">
        <v>0</v>
      </c>
      <c r="M816" s="16">
        <v>0</v>
      </c>
      <c r="N816" s="16">
        <v>0</v>
      </c>
      <c r="O816" s="16">
        <v>0</v>
      </c>
      <c r="P816" s="16">
        <v>0</v>
      </c>
      <c r="Q816" s="16">
        <v>938.1</v>
      </c>
      <c r="R816" s="16">
        <v>0</v>
      </c>
      <c r="S816" s="16">
        <v>0</v>
      </c>
      <c r="T816" s="16">
        <v>19699.3</v>
      </c>
      <c r="U816" s="16">
        <v>0</v>
      </c>
      <c r="V816" s="16">
        <v>3752.3</v>
      </c>
      <c r="W816" s="16">
        <v>0</v>
      </c>
      <c r="X816" s="16">
        <v>0</v>
      </c>
      <c r="Y816" s="16">
        <v>1876.1</v>
      </c>
      <c r="Z816" s="16">
        <v>0</v>
      </c>
      <c r="AA816" s="16">
        <v>4690.3</v>
      </c>
      <c r="AB816" s="16">
        <v>45965.1</v>
      </c>
      <c r="AC816" s="16">
        <v>38000</v>
      </c>
      <c r="AD816" s="16">
        <v>-7965.1</v>
      </c>
      <c r="AE816" s="16">
        <v>-20.96</v>
      </c>
      <c r="BI816" s="15" t="s">
        <v>283</v>
      </c>
      <c r="BJ816" s="16">
        <v>0</v>
      </c>
      <c r="BK816" s="16">
        <v>1548.9</v>
      </c>
      <c r="BL816" s="16">
        <v>0</v>
      </c>
      <c r="BM816" s="16">
        <v>2787.5</v>
      </c>
      <c r="BN816" s="16">
        <v>0</v>
      </c>
      <c r="BO816" s="16">
        <v>0</v>
      </c>
      <c r="BP816" s="16">
        <v>1548.9</v>
      </c>
      <c r="BQ816" s="16">
        <v>0</v>
      </c>
      <c r="BR816" s="16">
        <v>0</v>
      </c>
      <c r="BS816" s="16">
        <v>8362.4</v>
      </c>
      <c r="BT816" s="16">
        <v>309.39999999999998</v>
      </c>
      <c r="BU816" s="16">
        <v>2167.6999999999998</v>
      </c>
      <c r="BV816" s="16">
        <v>0</v>
      </c>
      <c r="BW816" s="16">
        <v>0</v>
      </c>
      <c r="BX816" s="16">
        <v>929.2</v>
      </c>
      <c r="BY816" s="16">
        <v>0</v>
      </c>
      <c r="BZ816" s="16">
        <v>0</v>
      </c>
      <c r="CA816" s="16">
        <v>0</v>
      </c>
      <c r="CB816" s="16">
        <v>0</v>
      </c>
      <c r="CC816" s="16">
        <v>7123.8</v>
      </c>
      <c r="CD816" s="16">
        <v>0</v>
      </c>
      <c r="CE816" s="16">
        <v>0</v>
      </c>
      <c r="CF816" s="16">
        <v>0</v>
      </c>
      <c r="CG816" s="16">
        <v>6813.5</v>
      </c>
      <c r="CH816" s="16">
        <v>0</v>
      </c>
      <c r="CI816" s="16">
        <v>5574.9</v>
      </c>
      <c r="CJ816" s="16">
        <v>37166.1</v>
      </c>
      <c r="CK816" s="16">
        <v>38000</v>
      </c>
      <c r="CL816" s="16">
        <v>833.9</v>
      </c>
      <c r="CM816" s="16">
        <v>2.19</v>
      </c>
    </row>
    <row r="817" spans="1:91" ht="15" thickBot="1" x14ac:dyDescent="0.35">
      <c r="A817" s="15" t="s">
        <v>284</v>
      </c>
      <c r="B817" s="16">
        <v>0</v>
      </c>
      <c r="C817" s="16">
        <v>6566.4</v>
      </c>
      <c r="D817" s="16">
        <v>0</v>
      </c>
      <c r="E817" s="16">
        <v>0</v>
      </c>
      <c r="F817" s="16">
        <v>7504.5</v>
      </c>
      <c r="G817" s="16">
        <v>0</v>
      </c>
      <c r="H817" s="16">
        <v>938.1</v>
      </c>
      <c r="I817" s="16">
        <v>0</v>
      </c>
      <c r="J817" s="16">
        <v>0</v>
      </c>
      <c r="K817" s="16">
        <v>0</v>
      </c>
      <c r="L817" s="16">
        <v>0</v>
      </c>
      <c r="M817" s="16">
        <v>0</v>
      </c>
      <c r="N817" s="16">
        <v>0</v>
      </c>
      <c r="O817" s="16">
        <v>0</v>
      </c>
      <c r="P817" s="16">
        <v>0</v>
      </c>
      <c r="Q817" s="16">
        <v>938.1</v>
      </c>
      <c r="R817" s="16">
        <v>0</v>
      </c>
      <c r="S817" s="16">
        <v>0</v>
      </c>
      <c r="T817" s="16">
        <v>19699.3</v>
      </c>
      <c r="U817" s="16">
        <v>0</v>
      </c>
      <c r="V817" s="16">
        <v>4690.3</v>
      </c>
      <c r="W817" s="16">
        <v>0</v>
      </c>
      <c r="X817" s="16">
        <v>0</v>
      </c>
      <c r="Y817" s="16">
        <v>5628.4</v>
      </c>
      <c r="Z817" s="16">
        <v>0</v>
      </c>
      <c r="AA817" s="16">
        <v>3752.3</v>
      </c>
      <c r="AB817" s="16">
        <v>49717.3</v>
      </c>
      <c r="AC817" s="16">
        <v>40000</v>
      </c>
      <c r="AD817" s="16">
        <v>-9717.2999999999993</v>
      </c>
      <c r="AE817" s="16">
        <v>-24.29</v>
      </c>
      <c r="BI817" s="15" t="s">
        <v>284</v>
      </c>
      <c r="BJ817" s="16">
        <v>0</v>
      </c>
      <c r="BK817" s="16">
        <v>1548.9</v>
      </c>
      <c r="BL817" s="16">
        <v>0</v>
      </c>
      <c r="BM817" s="16">
        <v>2787.5</v>
      </c>
      <c r="BN817" s="16">
        <v>0</v>
      </c>
      <c r="BO817" s="16">
        <v>0</v>
      </c>
      <c r="BP817" s="16">
        <v>1548.9</v>
      </c>
      <c r="BQ817" s="16">
        <v>0</v>
      </c>
      <c r="BR817" s="16">
        <v>0</v>
      </c>
      <c r="BS817" s="16">
        <v>8362.4</v>
      </c>
      <c r="BT817" s="16">
        <v>309.39999999999998</v>
      </c>
      <c r="BU817" s="16">
        <v>2167.6999999999998</v>
      </c>
      <c r="BV817" s="16">
        <v>0</v>
      </c>
      <c r="BW817" s="16">
        <v>0</v>
      </c>
      <c r="BX817" s="16">
        <v>929.2</v>
      </c>
      <c r="BY817" s="16">
        <v>0</v>
      </c>
      <c r="BZ817" s="16">
        <v>0</v>
      </c>
      <c r="CA817" s="16">
        <v>0</v>
      </c>
      <c r="CB817" s="16">
        <v>0</v>
      </c>
      <c r="CC817" s="16">
        <v>7123.8</v>
      </c>
      <c r="CD817" s="16">
        <v>0</v>
      </c>
      <c r="CE817" s="16">
        <v>0</v>
      </c>
      <c r="CF817" s="16">
        <v>0</v>
      </c>
      <c r="CG817" s="16">
        <v>6813.5</v>
      </c>
      <c r="CH817" s="16">
        <v>0</v>
      </c>
      <c r="CI817" s="16">
        <v>5574.9</v>
      </c>
      <c r="CJ817" s="16">
        <v>37166.1</v>
      </c>
      <c r="CK817" s="16">
        <v>40000</v>
      </c>
      <c r="CL817" s="16">
        <v>2833.9</v>
      </c>
      <c r="CM817" s="16">
        <v>7.08</v>
      </c>
    </row>
    <row r="818" spans="1:91" ht="15" thickBot="1" x14ac:dyDescent="0.35">
      <c r="A818" s="15" t="s">
        <v>285</v>
      </c>
      <c r="B818" s="16">
        <v>0</v>
      </c>
      <c r="C818" s="16">
        <v>6566.4</v>
      </c>
      <c r="D818" s="16">
        <v>0</v>
      </c>
      <c r="E818" s="16">
        <v>0</v>
      </c>
      <c r="F818" s="16">
        <v>0</v>
      </c>
      <c r="G818" s="16">
        <v>0</v>
      </c>
      <c r="H818" s="16">
        <v>938.1</v>
      </c>
      <c r="I818" s="16">
        <v>0</v>
      </c>
      <c r="J818" s="16">
        <v>0</v>
      </c>
      <c r="K818" s="16">
        <v>0</v>
      </c>
      <c r="L818" s="16">
        <v>0</v>
      </c>
      <c r="M818" s="16">
        <v>0</v>
      </c>
      <c r="N818" s="16">
        <v>0</v>
      </c>
      <c r="O818" s="16">
        <v>0</v>
      </c>
      <c r="P818" s="16">
        <v>0</v>
      </c>
      <c r="Q818" s="16">
        <v>938.1</v>
      </c>
      <c r="R818" s="16">
        <v>0</v>
      </c>
      <c r="S818" s="16">
        <v>0</v>
      </c>
      <c r="T818" s="16">
        <v>19699.3</v>
      </c>
      <c r="U818" s="16">
        <v>0</v>
      </c>
      <c r="V818" s="16">
        <v>4690.3</v>
      </c>
      <c r="W818" s="16">
        <v>0</v>
      </c>
      <c r="X818" s="16">
        <v>0</v>
      </c>
      <c r="Y818" s="16">
        <v>1876.1</v>
      </c>
      <c r="Z818" s="16">
        <v>0</v>
      </c>
      <c r="AA818" s="16">
        <v>3752.3</v>
      </c>
      <c r="AB818" s="16">
        <v>38460.6</v>
      </c>
      <c r="AC818" s="16">
        <v>38000</v>
      </c>
      <c r="AD818" s="16">
        <v>-460.6</v>
      </c>
      <c r="AE818" s="16">
        <v>-1.21</v>
      </c>
      <c r="BI818" s="15" t="s">
        <v>285</v>
      </c>
      <c r="BJ818" s="16">
        <v>1548.9</v>
      </c>
      <c r="BK818" s="16">
        <v>1548.9</v>
      </c>
      <c r="BL818" s="16">
        <v>0</v>
      </c>
      <c r="BM818" s="16">
        <v>2787.5</v>
      </c>
      <c r="BN818" s="16">
        <v>929.2</v>
      </c>
      <c r="BO818" s="16">
        <v>0</v>
      </c>
      <c r="BP818" s="16">
        <v>1548.9</v>
      </c>
      <c r="BQ818" s="16">
        <v>0</v>
      </c>
      <c r="BR818" s="16">
        <v>0</v>
      </c>
      <c r="BS818" s="16">
        <v>8362.4</v>
      </c>
      <c r="BT818" s="16">
        <v>309.39999999999998</v>
      </c>
      <c r="BU818" s="16">
        <v>2167.6999999999998</v>
      </c>
      <c r="BV818" s="16">
        <v>0</v>
      </c>
      <c r="BW818" s="16">
        <v>0</v>
      </c>
      <c r="BX818" s="16">
        <v>1238.5999999999999</v>
      </c>
      <c r="BY818" s="16">
        <v>0</v>
      </c>
      <c r="BZ818" s="16">
        <v>0</v>
      </c>
      <c r="CA818" s="16">
        <v>0</v>
      </c>
      <c r="CB818" s="16">
        <v>0</v>
      </c>
      <c r="CC818" s="16">
        <v>7123.8</v>
      </c>
      <c r="CD818" s="16">
        <v>0</v>
      </c>
      <c r="CE818" s="16">
        <v>0</v>
      </c>
      <c r="CF818" s="16">
        <v>0</v>
      </c>
      <c r="CG818" s="16">
        <v>6813.5</v>
      </c>
      <c r="CH818" s="16">
        <v>0</v>
      </c>
      <c r="CI818" s="16">
        <v>5574.9</v>
      </c>
      <c r="CJ818" s="16">
        <v>39953.599999999999</v>
      </c>
      <c r="CK818" s="16">
        <v>38000</v>
      </c>
      <c r="CL818" s="16">
        <v>-1953.6</v>
      </c>
      <c r="CM818" s="16">
        <v>-5.14</v>
      </c>
    </row>
    <row r="819" spans="1:91" ht="15" thickBot="1" x14ac:dyDescent="0.35">
      <c r="A819" s="15" t="s">
        <v>286</v>
      </c>
      <c r="B819" s="16">
        <v>0</v>
      </c>
      <c r="C819" s="16">
        <v>6566.4</v>
      </c>
      <c r="D819" s="16">
        <v>0</v>
      </c>
      <c r="E819" s="16">
        <v>0</v>
      </c>
      <c r="F819" s="16">
        <v>0</v>
      </c>
      <c r="G819" s="16">
        <v>0</v>
      </c>
      <c r="H819" s="16">
        <v>938.1</v>
      </c>
      <c r="I819" s="16">
        <v>0</v>
      </c>
      <c r="J819" s="16">
        <v>0</v>
      </c>
      <c r="K819" s="16">
        <v>0</v>
      </c>
      <c r="L819" s="16">
        <v>0</v>
      </c>
      <c r="M819" s="16">
        <v>0</v>
      </c>
      <c r="N819" s="16">
        <v>0</v>
      </c>
      <c r="O819" s="16">
        <v>0</v>
      </c>
      <c r="P819" s="16">
        <v>0</v>
      </c>
      <c r="Q819" s="16">
        <v>938.1</v>
      </c>
      <c r="R819" s="16">
        <v>0</v>
      </c>
      <c r="S819" s="16">
        <v>0</v>
      </c>
      <c r="T819" s="16">
        <v>19699.3</v>
      </c>
      <c r="U819" s="16">
        <v>0</v>
      </c>
      <c r="V819" s="16">
        <v>4690.3</v>
      </c>
      <c r="W819" s="16">
        <v>0</v>
      </c>
      <c r="X819" s="16">
        <v>0</v>
      </c>
      <c r="Y819" s="16">
        <v>1876.1</v>
      </c>
      <c r="Z819" s="16">
        <v>0</v>
      </c>
      <c r="AA819" s="16">
        <v>3752.3</v>
      </c>
      <c r="AB819" s="16">
        <v>38460.6</v>
      </c>
      <c r="AC819" s="16">
        <v>41000</v>
      </c>
      <c r="AD819" s="16">
        <v>2539.4</v>
      </c>
      <c r="AE819" s="16">
        <v>6.19</v>
      </c>
      <c r="BI819" s="15" t="s">
        <v>286</v>
      </c>
      <c r="BJ819" s="16">
        <v>1548.9</v>
      </c>
      <c r="BK819" s="16">
        <v>2478</v>
      </c>
      <c r="BL819" s="16">
        <v>0</v>
      </c>
      <c r="BM819" s="16">
        <v>2787.5</v>
      </c>
      <c r="BN819" s="16">
        <v>929.2</v>
      </c>
      <c r="BO819" s="16">
        <v>0</v>
      </c>
      <c r="BP819" s="16">
        <v>1548.9</v>
      </c>
      <c r="BQ819" s="16">
        <v>0</v>
      </c>
      <c r="BR819" s="16">
        <v>0</v>
      </c>
      <c r="BS819" s="16">
        <v>8362.4</v>
      </c>
      <c r="BT819" s="16">
        <v>309.39999999999998</v>
      </c>
      <c r="BU819" s="16">
        <v>2167.6999999999998</v>
      </c>
      <c r="BV819" s="16">
        <v>0</v>
      </c>
      <c r="BW819" s="16">
        <v>0</v>
      </c>
      <c r="BX819" s="16">
        <v>1238.5999999999999</v>
      </c>
      <c r="BY819" s="16">
        <v>0</v>
      </c>
      <c r="BZ819" s="16">
        <v>0</v>
      </c>
      <c r="CA819" s="16">
        <v>0</v>
      </c>
      <c r="CB819" s="16">
        <v>0</v>
      </c>
      <c r="CC819" s="16">
        <v>7123.8</v>
      </c>
      <c r="CD819" s="16">
        <v>0</v>
      </c>
      <c r="CE819" s="16">
        <v>0</v>
      </c>
      <c r="CF819" s="16">
        <v>0</v>
      </c>
      <c r="CG819" s="16">
        <v>6813.5</v>
      </c>
      <c r="CH819" s="16">
        <v>0</v>
      </c>
      <c r="CI819" s="16">
        <v>5574.9</v>
      </c>
      <c r="CJ819" s="16">
        <v>40882.699999999997</v>
      </c>
      <c r="CK819" s="16">
        <v>41000</v>
      </c>
      <c r="CL819" s="16">
        <v>117.3</v>
      </c>
      <c r="CM819" s="16">
        <v>0.28999999999999998</v>
      </c>
    </row>
    <row r="820" spans="1:91" ht="15" thickBot="1" x14ac:dyDescent="0.35">
      <c r="A820" s="15" t="s">
        <v>287</v>
      </c>
      <c r="B820" s="16">
        <v>0</v>
      </c>
      <c r="C820" s="16">
        <v>6566.4</v>
      </c>
      <c r="D820" s="16">
        <v>0</v>
      </c>
      <c r="E820" s="16">
        <v>0</v>
      </c>
      <c r="F820" s="16">
        <v>0</v>
      </c>
      <c r="G820" s="16">
        <v>0</v>
      </c>
      <c r="H820" s="16">
        <v>938.1</v>
      </c>
      <c r="I820" s="16">
        <v>0</v>
      </c>
      <c r="J820" s="16">
        <v>0</v>
      </c>
      <c r="K820" s="16">
        <v>0</v>
      </c>
      <c r="L820" s="16">
        <v>0</v>
      </c>
      <c r="M820" s="16">
        <v>0</v>
      </c>
      <c r="N820" s="16">
        <v>0</v>
      </c>
      <c r="O820" s="16">
        <v>0</v>
      </c>
      <c r="P820" s="16">
        <v>0</v>
      </c>
      <c r="Q820" s="16">
        <v>938.1</v>
      </c>
      <c r="R820" s="16">
        <v>0</v>
      </c>
      <c r="S820" s="16">
        <v>0</v>
      </c>
      <c r="T820" s="16">
        <v>19699.3</v>
      </c>
      <c r="U820" s="16">
        <v>0</v>
      </c>
      <c r="V820" s="16">
        <v>4690.3</v>
      </c>
      <c r="W820" s="16">
        <v>0</v>
      </c>
      <c r="X820" s="16">
        <v>0</v>
      </c>
      <c r="Y820" s="16">
        <v>1876.1</v>
      </c>
      <c r="Z820" s="16">
        <v>0</v>
      </c>
      <c r="AA820" s="16">
        <v>3752.3</v>
      </c>
      <c r="AB820" s="16">
        <v>38460.6</v>
      </c>
      <c r="AC820" s="16">
        <v>41000</v>
      </c>
      <c r="AD820" s="16">
        <v>2539.4</v>
      </c>
      <c r="AE820" s="16">
        <v>6.19</v>
      </c>
      <c r="BI820" s="15" t="s">
        <v>287</v>
      </c>
      <c r="BJ820" s="16">
        <v>1548.9</v>
      </c>
      <c r="BK820" s="16">
        <v>2478</v>
      </c>
      <c r="BL820" s="16">
        <v>0</v>
      </c>
      <c r="BM820" s="16">
        <v>2787.5</v>
      </c>
      <c r="BN820" s="16">
        <v>929.2</v>
      </c>
      <c r="BO820" s="16">
        <v>0</v>
      </c>
      <c r="BP820" s="16">
        <v>1548.9</v>
      </c>
      <c r="BQ820" s="16">
        <v>0</v>
      </c>
      <c r="BR820" s="16">
        <v>0</v>
      </c>
      <c r="BS820" s="16">
        <v>8362.4</v>
      </c>
      <c r="BT820" s="16">
        <v>309.39999999999998</v>
      </c>
      <c r="BU820" s="16">
        <v>2167.6999999999998</v>
      </c>
      <c r="BV820" s="16">
        <v>0</v>
      </c>
      <c r="BW820" s="16">
        <v>0</v>
      </c>
      <c r="BX820" s="16">
        <v>1238.5999999999999</v>
      </c>
      <c r="BY820" s="16">
        <v>0</v>
      </c>
      <c r="BZ820" s="16">
        <v>0</v>
      </c>
      <c r="CA820" s="16">
        <v>0</v>
      </c>
      <c r="CB820" s="16">
        <v>0</v>
      </c>
      <c r="CC820" s="16">
        <v>7123.8</v>
      </c>
      <c r="CD820" s="16">
        <v>0</v>
      </c>
      <c r="CE820" s="16">
        <v>0</v>
      </c>
      <c r="CF820" s="16">
        <v>0</v>
      </c>
      <c r="CG820" s="16">
        <v>6813.5</v>
      </c>
      <c r="CH820" s="16">
        <v>0</v>
      </c>
      <c r="CI820" s="16">
        <v>5574.9</v>
      </c>
      <c r="CJ820" s="16">
        <v>40882.699999999997</v>
      </c>
      <c r="CK820" s="16">
        <v>41000</v>
      </c>
      <c r="CL820" s="16">
        <v>117.3</v>
      </c>
      <c r="CM820" s="16">
        <v>0.28999999999999998</v>
      </c>
    </row>
    <row r="821" spans="1:91" ht="15" thickBot="1" x14ac:dyDescent="0.35">
      <c r="A821" s="15" t="s">
        <v>288</v>
      </c>
      <c r="B821" s="16">
        <v>0</v>
      </c>
      <c r="C821" s="16">
        <v>6566.4</v>
      </c>
      <c r="D821" s="16">
        <v>0</v>
      </c>
      <c r="E821" s="16">
        <v>0</v>
      </c>
      <c r="F821" s="16">
        <v>0</v>
      </c>
      <c r="G821" s="16">
        <v>0</v>
      </c>
      <c r="H821" s="16">
        <v>938.1</v>
      </c>
      <c r="I821" s="16">
        <v>0</v>
      </c>
      <c r="J821" s="16">
        <v>0</v>
      </c>
      <c r="K821" s="16">
        <v>0</v>
      </c>
      <c r="L821" s="16">
        <v>0</v>
      </c>
      <c r="M821" s="16">
        <v>0</v>
      </c>
      <c r="N821" s="16">
        <v>0</v>
      </c>
      <c r="O821" s="16">
        <v>0</v>
      </c>
      <c r="P821" s="16">
        <v>0</v>
      </c>
      <c r="Q821" s="16">
        <v>938.1</v>
      </c>
      <c r="R821" s="16">
        <v>0</v>
      </c>
      <c r="S821" s="16">
        <v>0</v>
      </c>
      <c r="T821" s="16">
        <v>19699.3</v>
      </c>
      <c r="U821" s="16">
        <v>0</v>
      </c>
      <c r="V821" s="16">
        <v>4690.3</v>
      </c>
      <c r="W821" s="16">
        <v>0</v>
      </c>
      <c r="X821" s="16">
        <v>0</v>
      </c>
      <c r="Y821" s="16">
        <v>5628.4</v>
      </c>
      <c r="Z821" s="16">
        <v>0</v>
      </c>
      <c r="AA821" s="16">
        <v>3752.3</v>
      </c>
      <c r="AB821" s="16">
        <v>42212.800000000003</v>
      </c>
      <c r="AC821" s="16">
        <v>40000</v>
      </c>
      <c r="AD821" s="16">
        <v>-2212.8000000000002</v>
      </c>
      <c r="AE821" s="16">
        <v>-5.53</v>
      </c>
      <c r="BI821" s="15" t="s">
        <v>288</v>
      </c>
      <c r="BJ821" s="16">
        <v>1548.9</v>
      </c>
      <c r="BK821" s="16">
        <v>2478</v>
      </c>
      <c r="BL821" s="16">
        <v>0</v>
      </c>
      <c r="BM821" s="16">
        <v>0</v>
      </c>
      <c r="BN821" s="16">
        <v>0</v>
      </c>
      <c r="BO821" s="16">
        <v>0</v>
      </c>
      <c r="BP821" s="16">
        <v>1548.9</v>
      </c>
      <c r="BQ821" s="16">
        <v>0</v>
      </c>
      <c r="BR821" s="16">
        <v>0</v>
      </c>
      <c r="BS821" s="16">
        <v>8362.4</v>
      </c>
      <c r="BT821" s="16">
        <v>309.39999999999998</v>
      </c>
      <c r="BU821" s="16">
        <v>2167.6999999999998</v>
      </c>
      <c r="BV821" s="16">
        <v>0</v>
      </c>
      <c r="BW821" s="16">
        <v>0</v>
      </c>
      <c r="BX821" s="16">
        <v>1238.5999999999999</v>
      </c>
      <c r="BY821" s="16">
        <v>0</v>
      </c>
      <c r="BZ821" s="16">
        <v>0</v>
      </c>
      <c r="CA821" s="16">
        <v>0</v>
      </c>
      <c r="CB821" s="16">
        <v>0</v>
      </c>
      <c r="CC821" s="16">
        <v>7123.8</v>
      </c>
      <c r="CD821" s="16">
        <v>0</v>
      </c>
      <c r="CE821" s="16">
        <v>0</v>
      </c>
      <c r="CF821" s="16">
        <v>0</v>
      </c>
      <c r="CG821" s="16">
        <v>6813.5</v>
      </c>
      <c r="CH821" s="16">
        <v>0</v>
      </c>
      <c r="CI821" s="16">
        <v>5574.9</v>
      </c>
      <c r="CJ821" s="16">
        <v>37166.1</v>
      </c>
      <c r="CK821" s="16">
        <v>40000</v>
      </c>
      <c r="CL821" s="16">
        <v>2833.9</v>
      </c>
      <c r="CM821" s="16">
        <v>7.08</v>
      </c>
    </row>
    <row r="822" spans="1:91" ht="15" thickBot="1" x14ac:dyDescent="0.35">
      <c r="A822" s="15" t="s">
        <v>289</v>
      </c>
      <c r="B822" s="16">
        <v>0</v>
      </c>
      <c r="C822" s="16">
        <v>6566.4</v>
      </c>
      <c r="D822" s="16">
        <v>0</v>
      </c>
      <c r="E822" s="16">
        <v>0</v>
      </c>
      <c r="F822" s="16">
        <v>0</v>
      </c>
      <c r="G822" s="16">
        <v>0</v>
      </c>
      <c r="H822" s="16">
        <v>938.1</v>
      </c>
      <c r="I822" s="16">
        <v>0</v>
      </c>
      <c r="J822" s="16">
        <v>0</v>
      </c>
      <c r="K822" s="16">
        <v>0</v>
      </c>
      <c r="L822" s="16">
        <v>0</v>
      </c>
      <c r="M822" s="16">
        <v>0</v>
      </c>
      <c r="N822" s="16">
        <v>0</v>
      </c>
      <c r="O822" s="16">
        <v>0</v>
      </c>
      <c r="P822" s="16">
        <v>0</v>
      </c>
      <c r="Q822" s="16">
        <v>938.1</v>
      </c>
      <c r="R822" s="16">
        <v>0</v>
      </c>
      <c r="S822" s="16">
        <v>0</v>
      </c>
      <c r="T822" s="16">
        <v>19699.3</v>
      </c>
      <c r="U822" s="16">
        <v>0</v>
      </c>
      <c r="V822" s="16">
        <v>3752.3</v>
      </c>
      <c r="W822" s="16">
        <v>0</v>
      </c>
      <c r="X822" s="16">
        <v>0</v>
      </c>
      <c r="Y822" s="16">
        <v>5628.4</v>
      </c>
      <c r="Z822" s="16">
        <v>0</v>
      </c>
      <c r="AA822" s="16">
        <v>3752.3</v>
      </c>
      <c r="AB822" s="16">
        <v>41274.800000000003</v>
      </c>
      <c r="AC822" s="16">
        <v>38000</v>
      </c>
      <c r="AD822" s="16">
        <v>-3274.8</v>
      </c>
      <c r="AE822" s="16">
        <v>-8.6199999999999992</v>
      </c>
      <c r="BI822" s="15" t="s">
        <v>289</v>
      </c>
      <c r="BJ822" s="16">
        <v>1548.9</v>
      </c>
      <c r="BK822" s="16">
        <v>2478</v>
      </c>
      <c r="BL822" s="16">
        <v>0</v>
      </c>
      <c r="BM822" s="16">
        <v>2787.5</v>
      </c>
      <c r="BN822" s="16">
        <v>929.2</v>
      </c>
      <c r="BO822" s="16">
        <v>0</v>
      </c>
      <c r="BP822" s="16">
        <v>1548.9</v>
      </c>
      <c r="BQ822" s="16">
        <v>0</v>
      </c>
      <c r="BR822" s="16">
        <v>0</v>
      </c>
      <c r="BS822" s="16">
        <v>8362.4</v>
      </c>
      <c r="BT822" s="16">
        <v>309.39999999999998</v>
      </c>
      <c r="BU822" s="16">
        <v>2167.6999999999998</v>
      </c>
      <c r="BV822" s="16">
        <v>0</v>
      </c>
      <c r="BW822" s="16">
        <v>0</v>
      </c>
      <c r="BX822" s="16">
        <v>1238.5999999999999</v>
      </c>
      <c r="BY822" s="16">
        <v>0</v>
      </c>
      <c r="BZ822" s="16">
        <v>0</v>
      </c>
      <c r="CA822" s="16">
        <v>0</v>
      </c>
      <c r="CB822" s="16">
        <v>0</v>
      </c>
      <c r="CC822" s="16">
        <v>7123.8</v>
      </c>
      <c r="CD822" s="16">
        <v>0</v>
      </c>
      <c r="CE822" s="16">
        <v>0</v>
      </c>
      <c r="CF822" s="16">
        <v>0</v>
      </c>
      <c r="CG822" s="16">
        <v>6813.5</v>
      </c>
      <c r="CH822" s="16">
        <v>0</v>
      </c>
      <c r="CI822" s="16">
        <v>5574.9</v>
      </c>
      <c r="CJ822" s="16">
        <v>40882.699999999997</v>
      </c>
      <c r="CK822" s="16">
        <v>38000</v>
      </c>
      <c r="CL822" s="16">
        <v>-2882.7</v>
      </c>
      <c r="CM822" s="16">
        <v>-7.59</v>
      </c>
    </row>
    <row r="823" spans="1:91" ht="15" thickBot="1" x14ac:dyDescent="0.35">
      <c r="A823" s="15" t="s">
        <v>290</v>
      </c>
      <c r="B823" s="16">
        <v>0</v>
      </c>
      <c r="C823" s="16">
        <v>6566.4</v>
      </c>
      <c r="D823" s="16">
        <v>0</v>
      </c>
      <c r="E823" s="16">
        <v>0</v>
      </c>
      <c r="F823" s="16">
        <v>0</v>
      </c>
      <c r="G823" s="16">
        <v>0</v>
      </c>
      <c r="H823" s="16">
        <v>938.1</v>
      </c>
      <c r="I823" s="16">
        <v>0</v>
      </c>
      <c r="J823" s="16">
        <v>0</v>
      </c>
      <c r="K823" s="16">
        <v>0</v>
      </c>
      <c r="L823" s="16">
        <v>0</v>
      </c>
      <c r="M823" s="16">
        <v>0</v>
      </c>
      <c r="N823" s="16">
        <v>0</v>
      </c>
      <c r="O823" s="16">
        <v>0</v>
      </c>
      <c r="P823" s="16">
        <v>0</v>
      </c>
      <c r="Q823" s="16">
        <v>2814.2</v>
      </c>
      <c r="R823" s="16">
        <v>0</v>
      </c>
      <c r="S823" s="16">
        <v>0</v>
      </c>
      <c r="T823" s="16">
        <v>19699.3</v>
      </c>
      <c r="U823" s="16">
        <v>0</v>
      </c>
      <c r="V823" s="16">
        <v>3752.3</v>
      </c>
      <c r="W823" s="16">
        <v>0</v>
      </c>
      <c r="X823" s="16">
        <v>0</v>
      </c>
      <c r="Y823" s="16">
        <v>938.1</v>
      </c>
      <c r="Z823" s="16">
        <v>0</v>
      </c>
      <c r="AA823" s="16">
        <v>3752.3</v>
      </c>
      <c r="AB823" s="16">
        <v>38460.6</v>
      </c>
      <c r="AC823" s="16">
        <v>41000</v>
      </c>
      <c r="AD823" s="16">
        <v>2539.4</v>
      </c>
      <c r="AE823" s="16">
        <v>6.19</v>
      </c>
      <c r="BI823" s="15" t="s">
        <v>290</v>
      </c>
      <c r="BJ823" s="16">
        <v>1548.9</v>
      </c>
      <c r="BK823" s="16">
        <v>2478</v>
      </c>
      <c r="BL823" s="16">
        <v>0</v>
      </c>
      <c r="BM823" s="16">
        <v>0</v>
      </c>
      <c r="BN823" s="16">
        <v>929.2</v>
      </c>
      <c r="BO823" s="16">
        <v>0</v>
      </c>
      <c r="BP823" s="16">
        <v>1548.9</v>
      </c>
      <c r="BQ823" s="16">
        <v>0</v>
      </c>
      <c r="BR823" s="16">
        <v>0</v>
      </c>
      <c r="BS823" s="16">
        <v>8362.4</v>
      </c>
      <c r="BT823" s="16">
        <v>309.39999999999998</v>
      </c>
      <c r="BU823" s="16">
        <v>2167.6999999999998</v>
      </c>
      <c r="BV823" s="16">
        <v>0</v>
      </c>
      <c r="BW823" s="16">
        <v>0</v>
      </c>
      <c r="BX823" s="16">
        <v>1238.5999999999999</v>
      </c>
      <c r="BY823" s="16">
        <v>0</v>
      </c>
      <c r="BZ823" s="16">
        <v>0</v>
      </c>
      <c r="CA823" s="16">
        <v>0</v>
      </c>
      <c r="CB823" s="16">
        <v>0</v>
      </c>
      <c r="CC823" s="16">
        <v>7123.8</v>
      </c>
      <c r="CD823" s="16">
        <v>0</v>
      </c>
      <c r="CE823" s="16">
        <v>0</v>
      </c>
      <c r="CF823" s="16">
        <v>0</v>
      </c>
      <c r="CG823" s="16">
        <v>6813.5</v>
      </c>
      <c r="CH823" s="16">
        <v>0</v>
      </c>
      <c r="CI823" s="16">
        <v>5574.9</v>
      </c>
      <c r="CJ823" s="16">
        <v>38095.199999999997</v>
      </c>
      <c r="CK823" s="16">
        <v>41000</v>
      </c>
      <c r="CL823" s="16">
        <v>2904.8</v>
      </c>
      <c r="CM823" s="16">
        <v>7.08</v>
      </c>
    </row>
    <row r="824" spans="1:91" ht="15" thickBot="1" x14ac:dyDescent="0.35">
      <c r="A824" s="15" t="s">
        <v>291</v>
      </c>
      <c r="B824" s="16">
        <v>0</v>
      </c>
      <c r="C824" s="16">
        <v>6566.4</v>
      </c>
      <c r="D824" s="16">
        <v>0</v>
      </c>
      <c r="E824" s="16">
        <v>0</v>
      </c>
      <c r="F824" s="16">
        <v>0</v>
      </c>
      <c r="G824" s="16">
        <v>0</v>
      </c>
      <c r="H824" s="16">
        <v>938.1</v>
      </c>
      <c r="I824" s="16">
        <v>0</v>
      </c>
      <c r="J824" s="16">
        <v>0</v>
      </c>
      <c r="K824" s="16">
        <v>0</v>
      </c>
      <c r="L824" s="16">
        <v>0</v>
      </c>
      <c r="M824" s="16">
        <v>0</v>
      </c>
      <c r="N824" s="16">
        <v>0</v>
      </c>
      <c r="O824" s="16">
        <v>0</v>
      </c>
      <c r="P824" s="16">
        <v>0</v>
      </c>
      <c r="Q824" s="16">
        <v>938.1</v>
      </c>
      <c r="R824" s="16">
        <v>0</v>
      </c>
      <c r="S824" s="16">
        <v>0</v>
      </c>
      <c r="T824" s="16">
        <v>19699.3</v>
      </c>
      <c r="U824" s="16">
        <v>0</v>
      </c>
      <c r="V824" s="16">
        <v>4690.3</v>
      </c>
      <c r="W824" s="16">
        <v>0</v>
      </c>
      <c r="X824" s="16">
        <v>0</v>
      </c>
      <c r="Y824" s="16">
        <v>938.1</v>
      </c>
      <c r="Z824" s="16">
        <v>0</v>
      </c>
      <c r="AA824" s="16">
        <v>3752.3</v>
      </c>
      <c r="AB824" s="16">
        <v>37522.5</v>
      </c>
      <c r="AC824" s="16">
        <v>35000</v>
      </c>
      <c r="AD824" s="16">
        <v>-2522.5</v>
      </c>
      <c r="AE824" s="16">
        <v>-7.21</v>
      </c>
      <c r="BI824" s="15" t="s">
        <v>291</v>
      </c>
      <c r="BJ824" s="16">
        <v>1548.9</v>
      </c>
      <c r="BK824" s="16">
        <v>2478</v>
      </c>
      <c r="BL824" s="16">
        <v>0</v>
      </c>
      <c r="BM824" s="16">
        <v>2787.5</v>
      </c>
      <c r="BN824" s="16">
        <v>929.2</v>
      </c>
      <c r="BO824" s="16">
        <v>0</v>
      </c>
      <c r="BP824" s="16">
        <v>1548.9</v>
      </c>
      <c r="BQ824" s="16">
        <v>0</v>
      </c>
      <c r="BR824" s="16">
        <v>0</v>
      </c>
      <c r="BS824" s="16">
        <v>8362.4</v>
      </c>
      <c r="BT824" s="16">
        <v>309.39999999999998</v>
      </c>
      <c r="BU824" s="16">
        <v>2167.6999999999998</v>
      </c>
      <c r="BV824" s="16">
        <v>0</v>
      </c>
      <c r="BW824" s="16">
        <v>0</v>
      </c>
      <c r="BX824" s="16">
        <v>1238.5999999999999</v>
      </c>
      <c r="BY824" s="16">
        <v>0</v>
      </c>
      <c r="BZ824" s="16">
        <v>0</v>
      </c>
      <c r="CA824" s="16">
        <v>0</v>
      </c>
      <c r="CB824" s="16">
        <v>0</v>
      </c>
      <c r="CC824" s="16">
        <v>7123.8</v>
      </c>
      <c r="CD824" s="16">
        <v>0</v>
      </c>
      <c r="CE824" s="16">
        <v>0</v>
      </c>
      <c r="CF824" s="16">
        <v>0</v>
      </c>
      <c r="CG824" s="16">
        <v>6813.5</v>
      </c>
      <c r="CH824" s="16">
        <v>0</v>
      </c>
      <c r="CI824" s="16">
        <v>5574.9</v>
      </c>
      <c r="CJ824" s="16">
        <v>40882.699999999997</v>
      </c>
      <c r="CK824" s="16">
        <v>35000</v>
      </c>
      <c r="CL824" s="16">
        <v>-5882.7</v>
      </c>
      <c r="CM824" s="16">
        <v>-16.809999999999999</v>
      </c>
    </row>
    <row r="825" spans="1:91" ht="15" thickBot="1" x14ac:dyDescent="0.35">
      <c r="A825" s="15" t="s">
        <v>292</v>
      </c>
      <c r="B825" s="16">
        <v>0</v>
      </c>
      <c r="C825" s="16">
        <v>6566.4</v>
      </c>
      <c r="D825" s="16">
        <v>0</v>
      </c>
      <c r="E825" s="16">
        <v>0</v>
      </c>
      <c r="F825" s="16">
        <v>0</v>
      </c>
      <c r="G825" s="16">
        <v>0</v>
      </c>
      <c r="H825" s="16">
        <v>938.1</v>
      </c>
      <c r="I825" s="16">
        <v>0</v>
      </c>
      <c r="J825" s="16">
        <v>0</v>
      </c>
      <c r="K825" s="16">
        <v>0</v>
      </c>
      <c r="L825" s="16">
        <v>0</v>
      </c>
      <c r="M825" s="16">
        <v>0</v>
      </c>
      <c r="N825" s="16">
        <v>0</v>
      </c>
      <c r="O825" s="16">
        <v>0</v>
      </c>
      <c r="P825" s="16">
        <v>0</v>
      </c>
      <c r="Q825" s="16">
        <v>938.1</v>
      </c>
      <c r="R825" s="16">
        <v>0</v>
      </c>
      <c r="S825" s="16">
        <v>0</v>
      </c>
      <c r="T825" s="16">
        <v>19699.3</v>
      </c>
      <c r="U825" s="16">
        <v>0</v>
      </c>
      <c r="V825" s="16">
        <v>6566.4</v>
      </c>
      <c r="W825" s="16">
        <v>0</v>
      </c>
      <c r="X825" s="16">
        <v>0</v>
      </c>
      <c r="Y825" s="16">
        <v>1876.1</v>
      </c>
      <c r="Z825" s="16">
        <v>0</v>
      </c>
      <c r="AA825" s="16">
        <v>3752.3</v>
      </c>
      <c r="AB825" s="16">
        <v>40336.699999999997</v>
      </c>
      <c r="AC825" s="16">
        <v>43000</v>
      </c>
      <c r="AD825" s="16">
        <v>2663.3</v>
      </c>
      <c r="AE825" s="16">
        <v>6.19</v>
      </c>
      <c r="BI825" s="15" t="s">
        <v>292</v>
      </c>
      <c r="BJ825" s="16">
        <v>1548.9</v>
      </c>
      <c r="BK825" s="16">
        <v>2478</v>
      </c>
      <c r="BL825" s="16">
        <v>0</v>
      </c>
      <c r="BM825" s="16">
        <v>2787.5</v>
      </c>
      <c r="BN825" s="16">
        <v>0</v>
      </c>
      <c r="BO825" s="16">
        <v>0</v>
      </c>
      <c r="BP825" s="16">
        <v>1548.9</v>
      </c>
      <c r="BQ825" s="16">
        <v>0</v>
      </c>
      <c r="BR825" s="16">
        <v>0</v>
      </c>
      <c r="BS825" s="16">
        <v>8362.4</v>
      </c>
      <c r="BT825" s="16">
        <v>309.39999999999998</v>
      </c>
      <c r="BU825" s="16">
        <v>2167.6999999999998</v>
      </c>
      <c r="BV825" s="16">
        <v>0</v>
      </c>
      <c r="BW825" s="16">
        <v>0</v>
      </c>
      <c r="BX825" s="16">
        <v>1238.5999999999999</v>
      </c>
      <c r="BY825" s="16">
        <v>0</v>
      </c>
      <c r="BZ825" s="16">
        <v>0</v>
      </c>
      <c r="CA825" s="16">
        <v>0</v>
      </c>
      <c r="CB825" s="16">
        <v>0</v>
      </c>
      <c r="CC825" s="16">
        <v>7123.8</v>
      </c>
      <c r="CD825" s="16">
        <v>0</v>
      </c>
      <c r="CE825" s="16">
        <v>0</v>
      </c>
      <c r="CF825" s="16">
        <v>0</v>
      </c>
      <c r="CG825" s="16">
        <v>6813.5</v>
      </c>
      <c r="CH825" s="16">
        <v>0</v>
      </c>
      <c r="CI825" s="16">
        <v>5574.9</v>
      </c>
      <c r="CJ825" s="16">
        <v>39953.599999999999</v>
      </c>
      <c r="CK825" s="16">
        <v>43000</v>
      </c>
      <c r="CL825" s="16">
        <v>3046.4</v>
      </c>
      <c r="CM825" s="16">
        <v>7.08</v>
      </c>
    </row>
    <row r="826" spans="1:91" ht="15" thickBot="1" x14ac:dyDescent="0.35">
      <c r="A826" s="15" t="s">
        <v>293</v>
      </c>
      <c r="B826" s="16">
        <v>0</v>
      </c>
      <c r="C826" s="16">
        <v>6566.4</v>
      </c>
      <c r="D826" s="16">
        <v>0</v>
      </c>
      <c r="E826" s="16">
        <v>0</v>
      </c>
      <c r="F826" s="16">
        <v>0</v>
      </c>
      <c r="G826" s="16">
        <v>0</v>
      </c>
      <c r="H826" s="16">
        <v>938.1</v>
      </c>
      <c r="I826" s="16">
        <v>0</v>
      </c>
      <c r="J826" s="16">
        <v>0</v>
      </c>
      <c r="K826" s="16">
        <v>0</v>
      </c>
      <c r="L826" s="16">
        <v>0</v>
      </c>
      <c r="M826" s="16">
        <v>0</v>
      </c>
      <c r="N826" s="16">
        <v>0</v>
      </c>
      <c r="O826" s="16">
        <v>0</v>
      </c>
      <c r="P826" s="16">
        <v>0</v>
      </c>
      <c r="Q826" s="16">
        <v>938.1</v>
      </c>
      <c r="R826" s="16">
        <v>0</v>
      </c>
      <c r="S826" s="16">
        <v>0</v>
      </c>
      <c r="T826" s="16">
        <v>19699.3</v>
      </c>
      <c r="U826" s="16">
        <v>0</v>
      </c>
      <c r="V826" s="16">
        <v>4690.3</v>
      </c>
      <c r="W826" s="16">
        <v>0</v>
      </c>
      <c r="X826" s="16">
        <v>0</v>
      </c>
      <c r="Y826" s="16">
        <v>938.1</v>
      </c>
      <c r="Z826" s="16">
        <v>0</v>
      </c>
      <c r="AA826" s="16">
        <v>3752.3</v>
      </c>
      <c r="AB826" s="16">
        <v>37522.5</v>
      </c>
      <c r="AC826" s="16">
        <v>39000</v>
      </c>
      <c r="AD826" s="16">
        <v>1477.5</v>
      </c>
      <c r="AE826" s="16">
        <v>3.79</v>
      </c>
      <c r="BI826" s="15" t="s">
        <v>293</v>
      </c>
      <c r="BJ826" s="16">
        <v>1548.9</v>
      </c>
      <c r="BK826" s="16">
        <v>2478</v>
      </c>
      <c r="BL826" s="16">
        <v>0</v>
      </c>
      <c r="BM826" s="16">
        <v>2787.5</v>
      </c>
      <c r="BN826" s="16">
        <v>929.2</v>
      </c>
      <c r="BO826" s="16">
        <v>0</v>
      </c>
      <c r="BP826" s="16">
        <v>1548.9</v>
      </c>
      <c r="BQ826" s="16">
        <v>0</v>
      </c>
      <c r="BR826" s="16">
        <v>0</v>
      </c>
      <c r="BS826" s="16">
        <v>8362.4</v>
      </c>
      <c r="BT826" s="16">
        <v>309.39999999999998</v>
      </c>
      <c r="BU826" s="16">
        <v>2167.6999999999998</v>
      </c>
      <c r="BV826" s="16">
        <v>0</v>
      </c>
      <c r="BW826" s="16">
        <v>0</v>
      </c>
      <c r="BX826" s="16">
        <v>1238.5999999999999</v>
      </c>
      <c r="BY826" s="16">
        <v>0</v>
      </c>
      <c r="BZ826" s="16">
        <v>0</v>
      </c>
      <c r="CA826" s="16">
        <v>0</v>
      </c>
      <c r="CB826" s="16">
        <v>0</v>
      </c>
      <c r="CC826" s="16">
        <v>7123.8</v>
      </c>
      <c r="CD826" s="16">
        <v>0</v>
      </c>
      <c r="CE826" s="16">
        <v>0</v>
      </c>
      <c r="CF826" s="16">
        <v>0</v>
      </c>
      <c r="CG826" s="16">
        <v>6813.5</v>
      </c>
      <c r="CH826" s="16">
        <v>0</v>
      </c>
      <c r="CI826" s="16">
        <v>5574.9</v>
      </c>
      <c r="CJ826" s="16">
        <v>40882.699999999997</v>
      </c>
      <c r="CK826" s="16">
        <v>39000</v>
      </c>
      <c r="CL826" s="16">
        <v>-1882.7</v>
      </c>
      <c r="CM826" s="16">
        <v>-4.83</v>
      </c>
    </row>
    <row r="827" spans="1:91" ht="15" thickBot="1" x14ac:dyDescent="0.35">
      <c r="A827" s="15" t="s">
        <v>294</v>
      </c>
      <c r="B827" s="16">
        <v>0</v>
      </c>
      <c r="C827" s="16">
        <v>6566.4</v>
      </c>
      <c r="D827" s="16">
        <v>0</v>
      </c>
      <c r="E827" s="16">
        <v>0</v>
      </c>
      <c r="F827" s="16">
        <v>0</v>
      </c>
      <c r="G827" s="16">
        <v>0</v>
      </c>
      <c r="H827" s="16">
        <v>938.1</v>
      </c>
      <c r="I827" s="16">
        <v>0</v>
      </c>
      <c r="J827" s="16">
        <v>0</v>
      </c>
      <c r="K827" s="16">
        <v>0</v>
      </c>
      <c r="L827" s="16">
        <v>0</v>
      </c>
      <c r="M827" s="16">
        <v>0</v>
      </c>
      <c r="N827" s="16">
        <v>0</v>
      </c>
      <c r="O827" s="16">
        <v>0</v>
      </c>
      <c r="P827" s="16">
        <v>0</v>
      </c>
      <c r="Q827" s="16">
        <v>938.1</v>
      </c>
      <c r="R827" s="16">
        <v>0</v>
      </c>
      <c r="S827" s="16">
        <v>0</v>
      </c>
      <c r="T827" s="16">
        <v>19699.3</v>
      </c>
      <c r="U827" s="16">
        <v>0</v>
      </c>
      <c r="V827" s="16">
        <v>4690.3</v>
      </c>
      <c r="W827" s="16">
        <v>0</v>
      </c>
      <c r="X827" s="16">
        <v>0</v>
      </c>
      <c r="Y827" s="16">
        <v>938.1</v>
      </c>
      <c r="Z827" s="16">
        <v>0</v>
      </c>
      <c r="AA827" s="16">
        <v>3752.3</v>
      </c>
      <c r="AB827" s="16">
        <v>37522.5</v>
      </c>
      <c r="AC827" s="16">
        <v>37000</v>
      </c>
      <c r="AD827" s="16">
        <v>-522.5</v>
      </c>
      <c r="AE827" s="16">
        <v>-1.41</v>
      </c>
      <c r="BI827" s="15" t="s">
        <v>294</v>
      </c>
      <c r="BJ827" s="16">
        <v>1548.9</v>
      </c>
      <c r="BK827" s="16">
        <v>1548.9</v>
      </c>
      <c r="BL827" s="16">
        <v>0</v>
      </c>
      <c r="BM827" s="16">
        <v>2787.5</v>
      </c>
      <c r="BN827" s="16">
        <v>0</v>
      </c>
      <c r="BO827" s="16">
        <v>0</v>
      </c>
      <c r="BP827" s="16">
        <v>1548.9</v>
      </c>
      <c r="BQ827" s="16">
        <v>0</v>
      </c>
      <c r="BR827" s="16">
        <v>0</v>
      </c>
      <c r="BS827" s="16">
        <v>8362.4</v>
      </c>
      <c r="BT827" s="16">
        <v>309.39999999999998</v>
      </c>
      <c r="BU827" s="16">
        <v>2167.6999999999998</v>
      </c>
      <c r="BV827" s="16">
        <v>0</v>
      </c>
      <c r="BW827" s="16">
        <v>0</v>
      </c>
      <c r="BX827" s="16">
        <v>1238.5999999999999</v>
      </c>
      <c r="BY827" s="16">
        <v>0</v>
      </c>
      <c r="BZ827" s="16">
        <v>0</v>
      </c>
      <c r="CA827" s="16">
        <v>0</v>
      </c>
      <c r="CB827" s="16">
        <v>0</v>
      </c>
      <c r="CC827" s="16">
        <v>7123.8</v>
      </c>
      <c r="CD827" s="16">
        <v>0</v>
      </c>
      <c r="CE827" s="16">
        <v>0</v>
      </c>
      <c r="CF827" s="16">
        <v>0</v>
      </c>
      <c r="CG827" s="16">
        <v>6813.5</v>
      </c>
      <c r="CH827" s="16">
        <v>0</v>
      </c>
      <c r="CI827" s="16">
        <v>5574.9</v>
      </c>
      <c r="CJ827" s="16">
        <v>39024.400000000001</v>
      </c>
      <c r="CK827" s="16">
        <v>37000</v>
      </c>
      <c r="CL827" s="16">
        <v>-2024.4</v>
      </c>
      <c r="CM827" s="16">
        <v>-5.47</v>
      </c>
    </row>
    <row r="828" spans="1:91" ht="15" thickBot="1" x14ac:dyDescent="0.35">
      <c r="A828" s="15" t="s">
        <v>295</v>
      </c>
      <c r="B828" s="16">
        <v>0</v>
      </c>
      <c r="C828" s="16">
        <v>6566.4</v>
      </c>
      <c r="D828" s="16">
        <v>0</v>
      </c>
      <c r="E828" s="16">
        <v>0</v>
      </c>
      <c r="F828" s="16">
        <v>0</v>
      </c>
      <c r="G828" s="16">
        <v>0</v>
      </c>
      <c r="H828" s="16">
        <v>938.1</v>
      </c>
      <c r="I828" s="16">
        <v>0</v>
      </c>
      <c r="J828" s="16">
        <v>0</v>
      </c>
      <c r="K828" s="16">
        <v>0</v>
      </c>
      <c r="L828" s="16">
        <v>0</v>
      </c>
      <c r="M828" s="16">
        <v>0</v>
      </c>
      <c r="N828" s="16">
        <v>0</v>
      </c>
      <c r="O828" s="16">
        <v>0</v>
      </c>
      <c r="P828" s="16">
        <v>0</v>
      </c>
      <c r="Q828" s="16">
        <v>938.1</v>
      </c>
      <c r="R828" s="16">
        <v>0</v>
      </c>
      <c r="S828" s="16">
        <v>0</v>
      </c>
      <c r="T828" s="16">
        <v>19699.3</v>
      </c>
      <c r="U828" s="16">
        <v>0</v>
      </c>
      <c r="V828" s="16">
        <v>4690.3</v>
      </c>
      <c r="W828" s="16">
        <v>0</v>
      </c>
      <c r="X828" s="16">
        <v>0</v>
      </c>
      <c r="Y828" s="16">
        <v>938.1</v>
      </c>
      <c r="Z828" s="16">
        <v>0</v>
      </c>
      <c r="AA828" s="16">
        <v>3752.3</v>
      </c>
      <c r="AB828" s="16">
        <v>37522.5</v>
      </c>
      <c r="AC828" s="16">
        <v>40000</v>
      </c>
      <c r="AD828" s="16">
        <v>2477.5</v>
      </c>
      <c r="AE828" s="16">
        <v>6.19</v>
      </c>
      <c r="BI828" s="15" t="s">
        <v>295</v>
      </c>
      <c r="BJ828" s="16">
        <v>1548.9</v>
      </c>
      <c r="BK828" s="16">
        <v>1548.9</v>
      </c>
      <c r="BL828" s="16">
        <v>0</v>
      </c>
      <c r="BM828" s="16">
        <v>2787.5</v>
      </c>
      <c r="BN828" s="16">
        <v>929.2</v>
      </c>
      <c r="BO828" s="16">
        <v>0</v>
      </c>
      <c r="BP828" s="16">
        <v>1548.9</v>
      </c>
      <c r="BQ828" s="16">
        <v>0</v>
      </c>
      <c r="BR828" s="16">
        <v>0</v>
      </c>
      <c r="BS828" s="16">
        <v>8362.4</v>
      </c>
      <c r="BT828" s="16">
        <v>309.39999999999998</v>
      </c>
      <c r="BU828" s="16">
        <v>2167.6999999999998</v>
      </c>
      <c r="BV828" s="16">
        <v>0</v>
      </c>
      <c r="BW828" s="16">
        <v>0</v>
      </c>
      <c r="BX828" s="16">
        <v>1238.5999999999999</v>
      </c>
      <c r="BY828" s="16">
        <v>0</v>
      </c>
      <c r="BZ828" s="16">
        <v>0</v>
      </c>
      <c r="CA828" s="16">
        <v>0</v>
      </c>
      <c r="CB828" s="16">
        <v>0</v>
      </c>
      <c r="CC828" s="16">
        <v>7123.8</v>
      </c>
      <c r="CD828" s="16">
        <v>0</v>
      </c>
      <c r="CE828" s="16">
        <v>0</v>
      </c>
      <c r="CF828" s="16">
        <v>0</v>
      </c>
      <c r="CG828" s="16">
        <v>6813.5</v>
      </c>
      <c r="CH828" s="16">
        <v>0</v>
      </c>
      <c r="CI828" s="16">
        <v>5574.9</v>
      </c>
      <c r="CJ828" s="16">
        <v>39953.599999999999</v>
      </c>
      <c r="CK828" s="16">
        <v>40000</v>
      </c>
      <c r="CL828" s="16">
        <v>46.4</v>
      </c>
      <c r="CM828" s="16">
        <v>0.12</v>
      </c>
    </row>
    <row r="829" spans="1:91" ht="15" thickBot="1" x14ac:dyDescent="0.35">
      <c r="A829" s="15" t="s">
        <v>296</v>
      </c>
      <c r="B829" s="16">
        <v>0</v>
      </c>
      <c r="C829" s="16">
        <v>6566.4</v>
      </c>
      <c r="D829" s="16">
        <v>0</v>
      </c>
      <c r="E829" s="16">
        <v>0</v>
      </c>
      <c r="F829" s="16">
        <v>0</v>
      </c>
      <c r="G829" s="16">
        <v>0</v>
      </c>
      <c r="H829" s="16">
        <v>0</v>
      </c>
      <c r="I829" s="16">
        <v>0</v>
      </c>
      <c r="J829" s="16">
        <v>0</v>
      </c>
      <c r="K829" s="16">
        <v>0</v>
      </c>
      <c r="L829" s="16">
        <v>0</v>
      </c>
      <c r="M829" s="16">
        <v>0</v>
      </c>
      <c r="N829" s="16">
        <v>0</v>
      </c>
      <c r="O829" s="16">
        <v>0</v>
      </c>
      <c r="P829" s="16">
        <v>0</v>
      </c>
      <c r="Q829" s="16">
        <v>0</v>
      </c>
      <c r="R829" s="16">
        <v>0</v>
      </c>
      <c r="S829" s="16">
        <v>0</v>
      </c>
      <c r="T829" s="16">
        <v>19699.3</v>
      </c>
      <c r="U829" s="16">
        <v>0</v>
      </c>
      <c r="V829" s="16">
        <v>4690.3</v>
      </c>
      <c r="W829" s="16">
        <v>0</v>
      </c>
      <c r="X829" s="16">
        <v>0</v>
      </c>
      <c r="Y829" s="16">
        <v>0</v>
      </c>
      <c r="Z829" s="16">
        <v>0</v>
      </c>
      <c r="AA829" s="16">
        <v>3752.3</v>
      </c>
      <c r="AB829" s="16">
        <v>34708.300000000003</v>
      </c>
      <c r="AC829" s="16">
        <v>33000</v>
      </c>
      <c r="AD829" s="16">
        <v>-1708.3</v>
      </c>
      <c r="AE829" s="16">
        <v>-5.18</v>
      </c>
      <c r="BI829" s="15" t="s">
        <v>296</v>
      </c>
      <c r="BJ829" s="16">
        <v>1548.9</v>
      </c>
      <c r="BK829" s="16">
        <v>4645.8</v>
      </c>
      <c r="BL829" s="16">
        <v>0</v>
      </c>
      <c r="BM829" s="16">
        <v>2787.5</v>
      </c>
      <c r="BN829" s="16">
        <v>929.2</v>
      </c>
      <c r="BO829" s="16">
        <v>0</v>
      </c>
      <c r="BP829" s="16">
        <v>1548.9</v>
      </c>
      <c r="BQ829" s="16">
        <v>2167.6999999999998</v>
      </c>
      <c r="BR829" s="16">
        <v>0</v>
      </c>
      <c r="BS829" s="16">
        <v>8362.4</v>
      </c>
      <c r="BT829" s="16">
        <v>309.39999999999998</v>
      </c>
      <c r="BU829" s="16">
        <v>2167.6999999999998</v>
      </c>
      <c r="BV829" s="16">
        <v>0</v>
      </c>
      <c r="BW829" s="16">
        <v>0</v>
      </c>
      <c r="BX829" s="16">
        <v>1238.5999999999999</v>
      </c>
      <c r="BY829" s="16">
        <v>0</v>
      </c>
      <c r="BZ829" s="16">
        <v>0</v>
      </c>
      <c r="CA829" s="16">
        <v>0</v>
      </c>
      <c r="CB829" s="16">
        <v>0</v>
      </c>
      <c r="CC829" s="16">
        <v>7123.8</v>
      </c>
      <c r="CD829" s="16">
        <v>0</v>
      </c>
      <c r="CE829" s="16">
        <v>0</v>
      </c>
      <c r="CF829" s="16">
        <v>0</v>
      </c>
      <c r="CG829" s="16">
        <v>6813.5</v>
      </c>
      <c r="CH829" s="16">
        <v>0</v>
      </c>
      <c r="CI829" s="16">
        <v>5574.9</v>
      </c>
      <c r="CJ829" s="16">
        <v>45218.1</v>
      </c>
      <c r="CK829" s="16">
        <v>33000</v>
      </c>
      <c r="CL829" s="16">
        <v>-12218.1</v>
      </c>
      <c r="CM829" s="16">
        <v>-37.020000000000003</v>
      </c>
    </row>
    <row r="830" spans="1:91" ht="15" thickBot="1" x14ac:dyDescent="0.35">
      <c r="A830" s="15" t="s">
        <v>297</v>
      </c>
      <c r="B830" s="16">
        <v>0</v>
      </c>
      <c r="C830" s="16">
        <v>6566.4</v>
      </c>
      <c r="D830" s="16">
        <v>0</v>
      </c>
      <c r="E830" s="16">
        <v>0</v>
      </c>
      <c r="F830" s="16">
        <v>0</v>
      </c>
      <c r="G830" s="16">
        <v>0</v>
      </c>
      <c r="H830" s="16">
        <v>0</v>
      </c>
      <c r="I830" s="16">
        <v>0</v>
      </c>
      <c r="J830" s="16">
        <v>0</v>
      </c>
      <c r="K830" s="16">
        <v>0</v>
      </c>
      <c r="L830" s="16">
        <v>0</v>
      </c>
      <c r="M830" s="16">
        <v>0</v>
      </c>
      <c r="N830" s="16">
        <v>0</v>
      </c>
      <c r="O830" s="16">
        <v>0</v>
      </c>
      <c r="P830" s="16">
        <v>0</v>
      </c>
      <c r="Q830" s="16">
        <v>0</v>
      </c>
      <c r="R830" s="16">
        <v>0</v>
      </c>
      <c r="S830" s="16">
        <v>0</v>
      </c>
      <c r="T830" s="16">
        <v>19699.3</v>
      </c>
      <c r="U830" s="16">
        <v>0</v>
      </c>
      <c r="V830" s="16">
        <v>3752.3</v>
      </c>
      <c r="W830" s="16">
        <v>0</v>
      </c>
      <c r="X830" s="16">
        <v>0</v>
      </c>
      <c r="Y830" s="16">
        <v>0</v>
      </c>
      <c r="Z830" s="16">
        <v>0</v>
      </c>
      <c r="AA830" s="16">
        <v>3752.3</v>
      </c>
      <c r="AB830" s="16">
        <v>33770.300000000003</v>
      </c>
      <c r="AC830" s="16">
        <v>36000</v>
      </c>
      <c r="AD830" s="16">
        <v>2229.6999999999998</v>
      </c>
      <c r="AE830" s="16">
        <v>6.19</v>
      </c>
      <c r="BI830" s="15" t="s">
        <v>297</v>
      </c>
      <c r="BJ830" s="16">
        <v>9911.2999999999993</v>
      </c>
      <c r="BK830" s="16">
        <v>6504.1</v>
      </c>
      <c r="BL830" s="16">
        <v>0</v>
      </c>
      <c r="BM830" s="16">
        <v>2787.5</v>
      </c>
      <c r="BN830" s="16">
        <v>929.2</v>
      </c>
      <c r="BO830" s="16">
        <v>3716.6</v>
      </c>
      <c r="BP830" s="16">
        <v>1548.9</v>
      </c>
      <c r="BQ830" s="16">
        <v>3716.6</v>
      </c>
      <c r="BR830" s="16">
        <v>0</v>
      </c>
      <c r="BS830" s="16">
        <v>8362.4</v>
      </c>
      <c r="BT830" s="16">
        <v>309.39999999999998</v>
      </c>
      <c r="BU830" s="16">
        <v>2167.6999999999998</v>
      </c>
      <c r="BV830" s="16">
        <v>0</v>
      </c>
      <c r="BW830" s="16">
        <v>0</v>
      </c>
      <c r="BX830" s="16">
        <v>1238.5999999999999</v>
      </c>
      <c r="BY830" s="16">
        <v>0</v>
      </c>
      <c r="BZ830" s="16">
        <v>0</v>
      </c>
      <c r="CA830" s="16">
        <v>0</v>
      </c>
      <c r="CB830" s="16">
        <v>0</v>
      </c>
      <c r="CC830" s="16">
        <v>7123.8</v>
      </c>
      <c r="CD830" s="16">
        <v>0</v>
      </c>
      <c r="CE830" s="16">
        <v>0</v>
      </c>
      <c r="CF830" s="16">
        <v>0</v>
      </c>
      <c r="CG830" s="16">
        <v>6813.5</v>
      </c>
      <c r="CH830" s="16">
        <v>0</v>
      </c>
      <c r="CI830" s="16">
        <v>5574.9</v>
      </c>
      <c r="CJ830" s="16">
        <v>60704.3</v>
      </c>
      <c r="CK830" s="16">
        <v>36000</v>
      </c>
      <c r="CL830" s="16">
        <v>-24704.3</v>
      </c>
      <c r="CM830" s="16">
        <v>-68.62</v>
      </c>
    </row>
    <row r="831" spans="1:91" ht="15" thickBot="1" x14ac:dyDescent="0.35">
      <c r="A831" s="15" t="s">
        <v>298</v>
      </c>
      <c r="B831" s="16">
        <v>0</v>
      </c>
      <c r="C831" s="16">
        <v>6566.4</v>
      </c>
      <c r="D831" s="16">
        <v>0</v>
      </c>
      <c r="E831" s="16">
        <v>0</v>
      </c>
      <c r="F831" s="16">
        <v>0</v>
      </c>
      <c r="G831" s="16">
        <v>0</v>
      </c>
      <c r="H831" s="16">
        <v>938.1</v>
      </c>
      <c r="I831" s="16">
        <v>0</v>
      </c>
      <c r="J831" s="16">
        <v>0</v>
      </c>
      <c r="K831" s="16">
        <v>0</v>
      </c>
      <c r="L831" s="16">
        <v>0</v>
      </c>
      <c r="M831" s="16">
        <v>0</v>
      </c>
      <c r="N831" s="16">
        <v>0</v>
      </c>
      <c r="O831" s="16">
        <v>0</v>
      </c>
      <c r="P831" s="16">
        <v>0</v>
      </c>
      <c r="Q831" s="16">
        <v>938.1</v>
      </c>
      <c r="R831" s="16">
        <v>0</v>
      </c>
      <c r="S831" s="16">
        <v>0</v>
      </c>
      <c r="T831" s="16">
        <v>19699.3</v>
      </c>
      <c r="U831" s="16">
        <v>0</v>
      </c>
      <c r="V831" s="16">
        <v>4690.3</v>
      </c>
      <c r="W831" s="16">
        <v>0</v>
      </c>
      <c r="X831" s="16">
        <v>0</v>
      </c>
      <c r="Y831" s="16">
        <v>938.1</v>
      </c>
      <c r="Z831" s="16">
        <v>0</v>
      </c>
      <c r="AA831" s="16">
        <v>4690.3</v>
      </c>
      <c r="AB831" s="16">
        <v>38460.6</v>
      </c>
      <c r="AC831" s="16">
        <v>41000</v>
      </c>
      <c r="AD831" s="16">
        <v>2539.4</v>
      </c>
      <c r="AE831" s="16">
        <v>6.19</v>
      </c>
      <c r="BI831" s="15" t="s">
        <v>298</v>
      </c>
      <c r="BJ831" s="16">
        <v>1548.9</v>
      </c>
      <c r="BK831" s="16">
        <v>4645.8</v>
      </c>
      <c r="BL831" s="16">
        <v>0</v>
      </c>
      <c r="BM831" s="16">
        <v>2787.5</v>
      </c>
      <c r="BN831" s="16">
        <v>929.2</v>
      </c>
      <c r="BO831" s="16">
        <v>0</v>
      </c>
      <c r="BP831" s="16">
        <v>1548.9</v>
      </c>
      <c r="BQ831" s="16">
        <v>2167.6999999999998</v>
      </c>
      <c r="BR831" s="16">
        <v>0</v>
      </c>
      <c r="BS831" s="16">
        <v>8362.4</v>
      </c>
      <c r="BT831" s="16">
        <v>309.39999999999998</v>
      </c>
      <c r="BU831" s="16">
        <v>2167.6999999999998</v>
      </c>
      <c r="BV831" s="16">
        <v>0</v>
      </c>
      <c r="BW831" s="16">
        <v>0</v>
      </c>
      <c r="BX831" s="16">
        <v>1238.5999999999999</v>
      </c>
      <c r="BY831" s="16">
        <v>0</v>
      </c>
      <c r="BZ831" s="16">
        <v>0</v>
      </c>
      <c r="CA831" s="16">
        <v>0</v>
      </c>
      <c r="CB831" s="16">
        <v>0</v>
      </c>
      <c r="CC831" s="16">
        <v>7123.8</v>
      </c>
      <c r="CD831" s="16">
        <v>0</v>
      </c>
      <c r="CE831" s="16">
        <v>0</v>
      </c>
      <c r="CF831" s="16">
        <v>0</v>
      </c>
      <c r="CG831" s="16">
        <v>6813.5</v>
      </c>
      <c r="CH831" s="16">
        <v>0</v>
      </c>
      <c r="CI831" s="16">
        <v>5574.9</v>
      </c>
      <c r="CJ831" s="16">
        <v>45218.1</v>
      </c>
      <c r="CK831" s="16">
        <v>41000</v>
      </c>
      <c r="CL831" s="16">
        <v>-4218.1000000000004</v>
      </c>
      <c r="CM831" s="16">
        <v>-10.29</v>
      </c>
    </row>
    <row r="832" spans="1:91" ht="15" thickBot="1" x14ac:dyDescent="0.35">
      <c r="A832" s="15" t="s">
        <v>299</v>
      </c>
      <c r="B832" s="16">
        <v>0</v>
      </c>
      <c r="C832" s="16">
        <v>6566.4</v>
      </c>
      <c r="D832" s="16">
        <v>0</v>
      </c>
      <c r="E832" s="16">
        <v>0</v>
      </c>
      <c r="F832" s="16">
        <v>0</v>
      </c>
      <c r="G832" s="16">
        <v>0</v>
      </c>
      <c r="H832" s="16">
        <v>938.1</v>
      </c>
      <c r="I832" s="16">
        <v>0</v>
      </c>
      <c r="J832" s="16">
        <v>0</v>
      </c>
      <c r="K832" s="16">
        <v>0</v>
      </c>
      <c r="L832" s="16">
        <v>0</v>
      </c>
      <c r="M832" s="16">
        <v>0</v>
      </c>
      <c r="N832" s="16">
        <v>0</v>
      </c>
      <c r="O832" s="16">
        <v>0</v>
      </c>
      <c r="P832" s="16">
        <v>0</v>
      </c>
      <c r="Q832" s="16">
        <v>938.1</v>
      </c>
      <c r="R832" s="16">
        <v>0</v>
      </c>
      <c r="S832" s="16">
        <v>0</v>
      </c>
      <c r="T832" s="16">
        <v>20637.400000000001</v>
      </c>
      <c r="U832" s="16">
        <v>0</v>
      </c>
      <c r="V832" s="16">
        <v>4690.3</v>
      </c>
      <c r="W832" s="16">
        <v>0</v>
      </c>
      <c r="X832" s="16">
        <v>0</v>
      </c>
      <c r="Y832" s="16">
        <v>938.1</v>
      </c>
      <c r="Z832" s="16">
        <v>0</v>
      </c>
      <c r="AA832" s="16">
        <v>4690.3</v>
      </c>
      <c r="AB832" s="16">
        <v>39398.6</v>
      </c>
      <c r="AC832" s="16">
        <v>40000</v>
      </c>
      <c r="AD832" s="16">
        <v>601.4</v>
      </c>
      <c r="AE832" s="16">
        <v>1.5</v>
      </c>
      <c r="BI832" s="15" t="s">
        <v>299</v>
      </c>
      <c r="BJ832" s="16">
        <v>1548.9</v>
      </c>
      <c r="BK832" s="16">
        <v>1548.9</v>
      </c>
      <c r="BL832" s="16">
        <v>0</v>
      </c>
      <c r="BM832" s="16">
        <v>2787.5</v>
      </c>
      <c r="BN832" s="16">
        <v>0</v>
      </c>
      <c r="BO832" s="16">
        <v>0</v>
      </c>
      <c r="BP832" s="16">
        <v>1548.9</v>
      </c>
      <c r="BQ832" s="16">
        <v>0</v>
      </c>
      <c r="BR832" s="16">
        <v>0</v>
      </c>
      <c r="BS832" s="16">
        <v>8362.4</v>
      </c>
      <c r="BT832" s="16">
        <v>309.39999999999998</v>
      </c>
      <c r="BU832" s="16">
        <v>2167.6999999999998</v>
      </c>
      <c r="BV832" s="16">
        <v>0</v>
      </c>
      <c r="BW832" s="16">
        <v>0</v>
      </c>
      <c r="BX832" s="16">
        <v>1238.5999999999999</v>
      </c>
      <c r="BY832" s="16">
        <v>0</v>
      </c>
      <c r="BZ832" s="16">
        <v>0</v>
      </c>
      <c r="CA832" s="16">
        <v>0</v>
      </c>
      <c r="CB832" s="16">
        <v>0</v>
      </c>
      <c r="CC832" s="16">
        <v>7123.8</v>
      </c>
      <c r="CD832" s="16">
        <v>0</v>
      </c>
      <c r="CE832" s="16">
        <v>0</v>
      </c>
      <c r="CF832" s="16">
        <v>0</v>
      </c>
      <c r="CG832" s="16">
        <v>6813.5</v>
      </c>
      <c r="CH832" s="16">
        <v>0</v>
      </c>
      <c r="CI832" s="16">
        <v>3716.6</v>
      </c>
      <c r="CJ832" s="16">
        <v>37166.1</v>
      </c>
      <c r="CK832" s="16">
        <v>40000</v>
      </c>
      <c r="CL832" s="16">
        <v>2833.9</v>
      </c>
      <c r="CM832" s="16">
        <v>7.08</v>
      </c>
    </row>
    <row r="833" spans="1:91" ht="15" thickBot="1" x14ac:dyDescent="0.35">
      <c r="A833" s="15" t="s">
        <v>300</v>
      </c>
      <c r="B833" s="16">
        <v>0</v>
      </c>
      <c r="C833" s="16">
        <v>6566.4</v>
      </c>
      <c r="D833" s="16">
        <v>0</v>
      </c>
      <c r="E833" s="16">
        <v>0</v>
      </c>
      <c r="F833" s="16">
        <v>0</v>
      </c>
      <c r="G833" s="16">
        <v>0</v>
      </c>
      <c r="H833" s="16">
        <v>938.1</v>
      </c>
      <c r="I833" s="16">
        <v>0</v>
      </c>
      <c r="J833" s="16">
        <v>0</v>
      </c>
      <c r="K833" s="16">
        <v>0</v>
      </c>
      <c r="L833" s="16">
        <v>0</v>
      </c>
      <c r="M833" s="16">
        <v>0</v>
      </c>
      <c r="N833" s="16">
        <v>0</v>
      </c>
      <c r="O833" s="16">
        <v>0</v>
      </c>
      <c r="P833" s="16">
        <v>0</v>
      </c>
      <c r="Q833" s="16">
        <v>938.1</v>
      </c>
      <c r="R833" s="16">
        <v>0</v>
      </c>
      <c r="S833" s="16">
        <v>0</v>
      </c>
      <c r="T833" s="16">
        <v>22513.5</v>
      </c>
      <c r="U833" s="16">
        <v>0</v>
      </c>
      <c r="V833" s="16">
        <v>4690.3</v>
      </c>
      <c r="W833" s="16">
        <v>0</v>
      </c>
      <c r="X833" s="16">
        <v>0</v>
      </c>
      <c r="Y833" s="16">
        <v>938.1</v>
      </c>
      <c r="Z833" s="16">
        <v>0</v>
      </c>
      <c r="AA833" s="16">
        <v>4690.3</v>
      </c>
      <c r="AB833" s="16">
        <v>41274.800000000003</v>
      </c>
      <c r="AC833" s="16">
        <v>43000</v>
      </c>
      <c r="AD833" s="16">
        <v>1725.2</v>
      </c>
      <c r="AE833" s="16">
        <v>4.01</v>
      </c>
      <c r="BI833" s="15" t="s">
        <v>300</v>
      </c>
      <c r="BJ833" s="16">
        <v>1548.9</v>
      </c>
      <c r="BK833" s="16">
        <v>1548.9</v>
      </c>
      <c r="BL833" s="16">
        <v>0</v>
      </c>
      <c r="BM833" s="16">
        <v>2787.5</v>
      </c>
      <c r="BN833" s="16">
        <v>929.2</v>
      </c>
      <c r="BO833" s="16">
        <v>0</v>
      </c>
      <c r="BP833" s="16">
        <v>1548.9</v>
      </c>
      <c r="BQ833" s="16">
        <v>0</v>
      </c>
      <c r="BR833" s="16">
        <v>0</v>
      </c>
      <c r="BS833" s="16">
        <v>8362.4</v>
      </c>
      <c r="BT833" s="16">
        <v>309.39999999999998</v>
      </c>
      <c r="BU833" s="16">
        <v>2167.6999999999998</v>
      </c>
      <c r="BV833" s="16">
        <v>0</v>
      </c>
      <c r="BW833" s="16">
        <v>0</v>
      </c>
      <c r="BX833" s="16">
        <v>1238.5999999999999</v>
      </c>
      <c r="BY833" s="16">
        <v>0</v>
      </c>
      <c r="BZ833" s="16">
        <v>0</v>
      </c>
      <c r="CA833" s="16">
        <v>0</v>
      </c>
      <c r="CB833" s="16">
        <v>0</v>
      </c>
      <c r="CC833" s="16">
        <v>7123.8</v>
      </c>
      <c r="CD833" s="16">
        <v>0</v>
      </c>
      <c r="CE833" s="16">
        <v>0</v>
      </c>
      <c r="CF833" s="16">
        <v>0</v>
      </c>
      <c r="CG833" s="16">
        <v>6813.5</v>
      </c>
      <c r="CH833" s="16">
        <v>0</v>
      </c>
      <c r="CI833" s="16">
        <v>5574.9</v>
      </c>
      <c r="CJ833" s="16">
        <v>39953.599999999999</v>
      </c>
      <c r="CK833" s="16">
        <v>43000</v>
      </c>
      <c r="CL833" s="16">
        <v>3046.4</v>
      </c>
      <c r="CM833" s="16">
        <v>7.08</v>
      </c>
    </row>
    <row r="834" spans="1:91" ht="15" thickBot="1" x14ac:dyDescent="0.35">
      <c r="A834" s="15" t="s">
        <v>301</v>
      </c>
      <c r="B834" s="16">
        <v>0</v>
      </c>
      <c r="C834" s="16">
        <v>6566.4</v>
      </c>
      <c r="D834" s="16">
        <v>0</v>
      </c>
      <c r="E834" s="16">
        <v>0</v>
      </c>
      <c r="F834" s="16">
        <v>0</v>
      </c>
      <c r="G834" s="16">
        <v>0</v>
      </c>
      <c r="H834" s="16">
        <v>938.1</v>
      </c>
      <c r="I834" s="16">
        <v>0</v>
      </c>
      <c r="J834" s="16">
        <v>0</v>
      </c>
      <c r="K834" s="16">
        <v>0</v>
      </c>
      <c r="L834" s="16">
        <v>0</v>
      </c>
      <c r="M834" s="16">
        <v>0</v>
      </c>
      <c r="N834" s="16">
        <v>0</v>
      </c>
      <c r="O834" s="16">
        <v>0</v>
      </c>
      <c r="P834" s="16">
        <v>0</v>
      </c>
      <c r="Q834" s="16">
        <v>938.1</v>
      </c>
      <c r="R834" s="16">
        <v>0</v>
      </c>
      <c r="S834" s="16">
        <v>0</v>
      </c>
      <c r="T834" s="16">
        <v>20637.400000000001</v>
      </c>
      <c r="U834" s="16">
        <v>0</v>
      </c>
      <c r="V834" s="16">
        <v>4690.3</v>
      </c>
      <c r="W834" s="16">
        <v>0</v>
      </c>
      <c r="X834" s="16">
        <v>0</v>
      </c>
      <c r="Y834" s="16">
        <v>1876.1</v>
      </c>
      <c r="Z834" s="16">
        <v>0</v>
      </c>
      <c r="AA834" s="16">
        <v>4690.3</v>
      </c>
      <c r="AB834" s="16">
        <v>40336.699999999997</v>
      </c>
      <c r="AC834" s="16">
        <v>41000</v>
      </c>
      <c r="AD834" s="16">
        <v>663.3</v>
      </c>
      <c r="AE834" s="16">
        <v>1.62</v>
      </c>
      <c r="BI834" s="15" t="s">
        <v>301</v>
      </c>
      <c r="BJ834" s="16">
        <v>1548.9</v>
      </c>
      <c r="BK834" s="16">
        <v>2478</v>
      </c>
      <c r="BL834" s="16">
        <v>0</v>
      </c>
      <c r="BM834" s="16">
        <v>0</v>
      </c>
      <c r="BN834" s="16">
        <v>929.2</v>
      </c>
      <c r="BO834" s="16">
        <v>0</v>
      </c>
      <c r="BP834" s="16">
        <v>1548.9</v>
      </c>
      <c r="BQ834" s="16">
        <v>0</v>
      </c>
      <c r="BR834" s="16">
        <v>0</v>
      </c>
      <c r="BS834" s="16">
        <v>8362.4</v>
      </c>
      <c r="BT834" s="16">
        <v>309.39999999999998</v>
      </c>
      <c r="BU834" s="16">
        <v>2167.6999999999998</v>
      </c>
      <c r="BV834" s="16">
        <v>0</v>
      </c>
      <c r="BW834" s="16">
        <v>0</v>
      </c>
      <c r="BX834" s="16">
        <v>1238.5999999999999</v>
      </c>
      <c r="BY834" s="16">
        <v>0</v>
      </c>
      <c r="BZ834" s="16">
        <v>0</v>
      </c>
      <c r="CA834" s="16">
        <v>0</v>
      </c>
      <c r="CB834" s="16">
        <v>0</v>
      </c>
      <c r="CC834" s="16">
        <v>7123.8</v>
      </c>
      <c r="CD834" s="16">
        <v>0</v>
      </c>
      <c r="CE834" s="16">
        <v>0</v>
      </c>
      <c r="CF834" s="16">
        <v>0</v>
      </c>
      <c r="CG834" s="16">
        <v>6813.5</v>
      </c>
      <c r="CH834" s="16">
        <v>0</v>
      </c>
      <c r="CI834" s="16">
        <v>5574.9</v>
      </c>
      <c r="CJ834" s="16">
        <v>38095.199999999997</v>
      </c>
      <c r="CK834" s="16">
        <v>41000</v>
      </c>
      <c r="CL834" s="16">
        <v>2904.8</v>
      </c>
      <c r="CM834" s="16">
        <v>7.08</v>
      </c>
    </row>
    <row r="835" spans="1:91" ht="15" thickBot="1" x14ac:dyDescent="0.35">
      <c r="A835" s="15" t="s">
        <v>302</v>
      </c>
      <c r="B835" s="16">
        <v>0</v>
      </c>
      <c r="C835" s="16">
        <v>6566.4</v>
      </c>
      <c r="D835" s="16">
        <v>0</v>
      </c>
      <c r="E835" s="16">
        <v>0</v>
      </c>
      <c r="F835" s="16">
        <v>0</v>
      </c>
      <c r="G835" s="16">
        <v>0</v>
      </c>
      <c r="H835" s="16">
        <v>938.1</v>
      </c>
      <c r="I835" s="16">
        <v>0</v>
      </c>
      <c r="J835" s="16">
        <v>0</v>
      </c>
      <c r="K835" s="16">
        <v>0</v>
      </c>
      <c r="L835" s="16">
        <v>0</v>
      </c>
      <c r="M835" s="16">
        <v>0</v>
      </c>
      <c r="N835" s="16">
        <v>0</v>
      </c>
      <c r="O835" s="16">
        <v>0</v>
      </c>
      <c r="P835" s="16">
        <v>0</v>
      </c>
      <c r="Q835" s="16">
        <v>938.1</v>
      </c>
      <c r="R835" s="16">
        <v>0</v>
      </c>
      <c r="S835" s="16">
        <v>0</v>
      </c>
      <c r="T835" s="16">
        <v>19699.3</v>
      </c>
      <c r="U835" s="16">
        <v>0</v>
      </c>
      <c r="V835" s="16">
        <v>6566.4</v>
      </c>
      <c r="W835" s="16">
        <v>0</v>
      </c>
      <c r="X835" s="16">
        <v>0</v>
      </c>
      <c r="Y835" s="16">
        <v>938.1</v>
      </c>
      <c r="Z835" s="16">
        <v>0</v>
      </c>
      <c r="AA835" s="16">
        <v>4690.3</v>
      </c>
      <c r="AB835" s="16">
        <v>40336.699999999997</v>
      </c>
      <c r="AC835" s="16">
        <v>40000</v>
      </c>
      <c r="AD835" s="16">
        <v>-336.7</v>
      </c>
      <c r="AE835" s="16">
        <v>-0.84</v>
      </c>
      <c r="BI835" s="15" t="s">
        <v>302</v>
      </c>
      <c r="BJ835" s="16">
        <v>1548.9</v>
      </c>
      <c r="BK835" s="16">
        <v>1548.9</v>
      </c>
      <c r="BL835" s="16">
        <v>0</v>
      </c>
      <c r="BM835" s="16">
        <v>2787.5</v>
      </c>
      <c r="BN835" s="16">
        <v>929.2</v>
      </c>
      <c r="BO835" s="16">
        <v>0</v>
      </c>
      <c r="BP835" s="16">
        <v>1548.9</v>
      </c>
      <c r="BQ835" s="16">
        <v>0</v>
      </c>
      <c r="BR835" s="16">
        <v>0</v>
      </c>
      <c r="BS835" s="16">
        <v>8362.4</v>
      </c>
      <c r="BT835" s="16">
        <v>309.39999999999998</v>
      </c>
      <c r="BU835" s="16">
        <v>2167.6999999999998</v>
      </c>
      <c r="BV835" s="16">
        <v>0</v>
      </c>
      <c r="BW835" s="16">
        <v>0</v>
      </c>
      <c r="BX835" s="16">
        <v>1238.5999999999999</v>
      </c>
      <c r="BY835" s="16">
        <v>0</v>
      </c>
      <c r="BZ835" s="16">
        <v>0</v>
      </c>
      <c r="CA835" s="16">
        <v>0</v>
      </c>
      <c r="CB835" s="16">
        <v>0</v>
      </c>
      <c r="CC835" s="16">
        <v>7123.8</v>
      </c>
      <c r="CD835" s="16">
        <v>0</v>
      </c>
      <c r="CE835" s="16">
        <v>0</v>
      </c>
      <c r="CF835" s="16">
        <v>0</v>
      </c>
      <c r="CG835" s="16">
        <v>6813.5</v>
      </c>
      <c r="CH835" s="16">
        <v>0</v>
      </c>
      <c r="CI835" s="16">
        <v>5574.9</v>
      </c>
      <c r="CJ835" s="16">
        <v>39953.599999999999</v>
      </c>
      <c r="CK835" s="16">
        <v>40000</v>
      </c>
      <c r="CL835" s="16">
        <v>46.4</v>
      </c>
      <c r="CM835" s="16">
        <v>0.12</v>
      </c>
    </row>
    <row r="836" spans="1:91" ht="15" thickBot="1" x14ac:dyDescent="0.35">
      <c r="A836" s="15" t="s">
        <v>303</v>
      </c>
      <c r="B836" s="16">
        <v>0</v>
      </c>
      <c r="C836" s="16">
        <v>6566.4</v>
      </c>
      <c r="D836" s="16">
        <v>0</v>
      </c>
      <c r="E836" s="16">
        <v>0</v>
      </c>
      <c r="F836" s="16">
        <v>0</v>
      </c>
      <c r="G836" s="16">
        <v>0</v>
      </c>
      <c r="H836" s="16">
        <v>938.1</v>
      </c>
      <c r="I836" s="16">
        <v>0</v>
      </c>
      <c r="J836" s="16">
        <v>0</v>
      </c>
      <c r="K836" s="16">
        <v>0</v>
      </c>
      <c r="L836" s="16">
        <v>0</v>
      </c>
      <c r="M836" s="16">
        <v>0</v>
      </c>
      <c r="N836" s="16">
        <v>0</v>
      </c>
      <c r="O836" s="16">
        <v>0</v>
      </c>
      <c r="P836" s="16">
        <v>0</v>
      </c>
      <c r="Q836" s="16">
        <v>938.1</v>
      </c>
      <c r="R836" s="16">
        <v>0</v>
      </c>
      <c r="S836" s="16">
        <v>0</v>
      </c>
      <c r="T836" s="16">
        <v>19699.3</v>
      </c>
      <c r="U836" s="16">
        <v>0</v>
      </c>
      <c r="V836" s="16">
        <v>4690.3</v>
      </c>
      <c r="W836" s="16">
        <v>0</v>
      </c>
      <c r="X836" s="16">
        <v>0</v>
      </c>
      <c r="Y836" s="16">
        <v>938.1</v>
      </c>
      <c r="Z836" s="16">
        <v>0</v>
      </c>
      <c r="AA836" s="16">
        <v>4690.3</v>
      </c>
      <c r="AB836" s="16">
        <v>38460.6</v>
      </c>
      <c r="AC836" s="16">
        <v>35000</v>
      </c>
      <c r="AD836" s="16">
        <v>-3460.6</v>
      </c>
      <c r="AE836" s="16">
        <v>-9.89</v>
      </c>
      <c r="BI836" s="15" t="s">
        <v>303</v>
      </c>
      <c r="BJ836" s="16">
        <v>1548.9</v>
      </c>
      <c r="BK836" s="16">
        <v>1548.9</v>
      </c>
      <c r="BL836" s="16">
        <v>0</v>
      </c>
      <c r="BM836" s="16">
        <v>2787.5</v>
      </c>
      <c r="BN836" s="16">
        <v>929.2</v>
      </c>
      <c r="BO836" s="16">
        <v>0</v>
      </c>
      <c r="BP836" s="16">
        <v>1548.9</v>
      </c>
      <c r="BQ836" s="16">
        <v>0</v>
      </c>
      <c r="BR836" s="16">
        <v>0</v>
      </c>
      <c r="BS836" s="16">
        <v>8362.4</v>
      </c>
      <c r="BT836" s="16">
        <v>309.39999999999998</v>
      </c>
      <c r="BU836" s="16">
        <v>2167.6999999999998</v>
      </c>
      <c r="BV836" s="16">
        <v>0</v>
      </c>
      <c r="BW836" s="16">
        <v>0</v>
      </c>
      <c r="BX836" s="16">
        <v>1238.5999999999999</v>
      </c>
      <c r="BY836" s="16">
        <v>0</v>
      </c>
      <c r="BZ836" s="16">
        <v>0</v>
      </c>
      <c r="CA836" s="16">
        <v>0</v>
      </c>
      <c r="CB836" s="16">
        <v>0</v>
      </c>
      <c r="CC836" s="16">
        <v>7123.8</v>
      </c>
      <c r="CD836" s="16">
        <v>0</v>
      </c>
      <c r="CE836" s="16">
        <v>0</v>
      </c>
      <c r="CF836" s="16">
        <v>0</v>
      </c>
      <c r="CG836" s="16">
        <v>6813.5</v>
      </c>
      <c r="CH836" s="16">
        <v>0</v>
      </c>
      <c r="CI836" s="16">
        <v>0</v>
      </c>
      <c r="CJ836" s="16">
        <v>34378.6</v>
      </c>
      <c r="CK836" s="16">
        <v>35000</v>
      </c>
      <c r="CL836" s="16">
        <v>621.4</v>
      </c>
      <c r="CM836" s="16">
        <v>1.78</v>
      </c>
    </row>
    <row r="837" spans="1:91" ht="15" thickBot="1" x14ac:dyDescent="0.35">
      <c r="A837" s="15" t="s">
        <v>304</v>
      </c>
      <c r="B837" s="16">
        <v>0</v>
      </c>
      <c r="C837" s="16">
        <v>6566.4</v>
      </c>
      <c r="D837" s="16">
        <v>0</v>
      </c>
      <c r="E837" s="16">
        <v>0</v>
      </c>
      <c r="F837" s="16">
        <v>0</v>
      </c>
      <c r="G837" s="16">
        <v>0</v>
      </c>
      <c r="H837" s="16">
        <v>0</v>
      </c>
      <c r="I837" s="16">
        <v>0</v>
      </c>
      <c r="J837" s="16">
        <v>0</v>
      </c>
      <c r="K837" s="16">
        <v>0</v>
      </c>
      <c r="L837" s="16">
        <v>0</v>
      </c>
      <c r="M837" s="16">
        <v>0</v>
      </c>
      <c r="N837" s="16">
        <v>0</v>
      </c>
      <c r="O837" s="16">
        <v>0</v>
      </c>
      <c r="P837" s="16">
        <v>0</v>
      </c>
      <c r="Q837" s="16">
        <v>938.1</v>
      </c>
      <c r="R837" s="16">
        <v>0</v>
      </c>
      <c r="S837" s="16">
        <v>0</v>
      </c>
      <c r="T837" s="16">
        <v>19699.3</v>
      </c>
      <c r="U837" s="16">
        <v>0</v>
      </c>
      <c r="V837" s="16">
        <v>4690.3</v>
      </c>
      <c r="W837" s="16">
        <v>0</v>
      </c>
      <c r="X837" s="16">
        <v>0</v>
      </c>
      <c r="Y837" s="16">
        <v>938.1</v>
      </c>
      <c r="Z837" s="16">
        <v>0</v>
      </c>
      <c r="AA837" s="16">
        <v>4690.3</v>
      </c>
      <c r="AB837" s="16">
        <v>37522.5</v>
      </c>
      <c r="AC837" s="16">
        <v>35000</v>
      </c>
      <c r="AD837" s="16">
        <v>-2522.5</v>
      </c>
      <c r="AE837" s="16">
        <v>-7.21</v>
      </c>
      <c r="BI837" s="15" t="s">
        <v>304</v>
      </c>
      <c r="BJ837" s="16">
        <v>1548.9</v>
      </c>
      <c r="BK837" s="16">
        <v>2478</v>
      </c>
      <c r="BL837" s="16">
        <v>0</v>
      </c>
      <c r="BM837" s="16">
        <v>2787.5</v>
      </c>
      <c r="BN837" s="16">
        <v>929.2</v>
      </c>
      <c r="BO837" s="16">
        <v>0</v>
      </c>
      <c r="BP837" s="16">
        <v>1548.9</v>
      </c>
      <c r="BQ837" s="16">
        <v>0</v>
      </c>
      <c r="BR837" s="16">
        <v>0</v>
      </c>
      <c r="BS837" s="16">
        <v>8362.4</v>
      </c>
      <c r="BT837" s="16">
        <v>309.39999999999998</v>
      </c>
      <c r="BU837" s="16">
        <v>2167.6999999999998</v>
      </c>
      <c r="BV837" s="16">
        <v>0</v>
      </c>
      <c r="BW837" s="16">
        <v>0</v>
      </c>
      <c r="BX837" s="16">
        <v>1238.5999999999999</v>
      </c>
      <c r="BY837" s="16">
        <v>0</v>
      </c>
      <c r="BZ837" s="16">
        <v>0</v>
      </c>
      <c r="CA837" s="16">
        <v>0</v>
      </c>
      <c r="CB837" s="16">
        <v>0</v>
      </c>
      <c r="CC837" s="16">
        <v>7123.8</v>
      </c>
      <c r="CD837" s="16">
        <v>0</v>
      </c>
      <c r="CE837" s="16">
        <v>0</v>
      </c>
      <c r="CF837" s="16">
        <v>0</v>
      </c>
      <c r="CG837" s="16">
        <v>6813.5</v>
      </c>
      <c r="CH837" s="16">
        <v>0</v>
      </c>
      <c r="CI837" s="16">
        <v>0</v>
      </c>
      <c r="CJ837" s="16">
        <v>35307.800000000003</v>
      </c>
      <c r="CK837" s="16">
        <v>35000</v>
      </c>
      <c r="CL837" s="16">
        <v>-307.8</v>
      </c>
      <c r="CM837" s="16">
        <v>-0.88</v>
      </c>
    </row>
    <row r="838" spans="1:91" ht="15" thickBot="1" x14ac:dyDescent="0.35">
      <c r="A838" s="15" t="s">
        <v>305</v>
      </c>
      <c r="B838" s="16">
        <v>0</v>
      </c>
      <c r="C838" s="16">
        <v>6566.4</v>
      </c>
      <c r="D838" s="16">
        <v>0</v>
      </c>
      <c r="E838" s="16">
        <v>0</v>
      </c>
      <c r="F838" s="16">
        <v>0</v>
      </c>
      <c r="G838" s="16">
        <v>0</v>
      </c>
      <c r="H838" s="16">
        <v>0</v>
      </c>
      <c r="I838" s="16">
        <v>0</v>
      </c>
      <c r="J838" s="16">
        <v>0</v>
      </c>
      <c r="K838" s="16">
        <v>0</v>
      </c>
      <c r="L838" s="16">
        <v>0</v>
      </c>
      <c r="M838" s="16">
        <v>0</v>
      </c>
      <c r="N838" s="16">
        <v>0</v>
      </c>
      <c r="O838" s="16">
        <v>0</v>
      </c>
      <c r="P838" s="16">
        <v>0</v>
      </c>
      <c r="Q838" s="16">
        <v>938.1</v>
      </c>
      <c r="R838" s="16">
        <v>0</v>
      </c>
      <c r="S838" s="16">
        <v>0</v>
      </c>
      <c r="T838" s="16">
        <v>19699.3</v>
      </c>
      <c r="U838" s="16">
        <v>0</v>
      </c>
      <c r="V838" s="16">
        <v>4690.3</v>
      </c>
      <c r="W838" s="16">
        <v>0</v>
      </c>
      <c r="X838" s="16">
        <v>0</v>
      </c>
      <c r="Y838" s="16">
        <v>938.1</v>
      </c>
      <c r="Z838" s="16">
        <v>0</v>
      </c>
      <c r="AA838" s="16">
        <v>4690.3</v>
      </c>
      <c r="AB838" s="16">
        <v>37522.5</v>
      </c>
      <c r="AC838" s="16">
        <v>38000</v>
      </c>
      <c r="AD838" s="16">
        <v>477.5</v>
      </c>
      <c r="AE838" s="16">
        <v>1.26</v>
      </c>
      <c r="BI838" s="15" t="s">
        <v>305</v>
      </c>
      <c r="BJ838" s="16">
        <v>1548.9</v>
      </c>
      <c r="BK838" s="16">
        <v>2478</v>
      </c>
      <c r="BL838" s="16">
        <v>0</v>
      </c>
      <c r="BM838" s="16">
        <v>2787.5</v>
      </c>
      <c r="BN838" s="16">
        <v>929.2</v>
      </c>
      <c r="BO838" s="16">
        <v>0</v>
      </c>
      <c r="BP838" s="16">
        <v>1548.9</v>
      </c>
      <c r="BQ838" s="16">
        <v>0</v>
      </c>
      <c r="BR838" s="16">
        <v>0</v>
      </c>
      <c r="BS838" s="16">
        <v>8362.4</v>
      </c>
      <c r="BT838" s="16">
        <v>309.39999999999998</v>
      </c>
      <c r="BU838" s="16">
        <v>2167.6999999999998</v>
      </c>
      <c r="BV838" s="16">
        <v>0</v>
      </c>
      <c r="BW838" s="16">
        <v>0</v>
      </c>
      <c r="BX838" s="16">
        <v>1238.5999999999999</v>
      </c>
      <c r="BY838" s="16">
        <v>0</v>
      </c>
      <c r="BZ838" s="16">
        <v>0</v>
      </c>
      <c r="CA838" s="16">
        <v>0</v>
      </c>
      <c r="CB838" s="16">
        <v>0</v>
      </c>
      <c r="CC838" s="16">
        <v>7123.8</v>
      </c>
      <c r="CD838" s="16">
        <v>0</v>
      </c>
      <c r="CE838" s="16">
        <v>0</v>
      </c>
      <c r="CF838" s="16">
        <v>0</v>
      </c>
      <c r="CG838" s="16">
        <v>6813.5</v>
      </c>
      <c r="CH838" s="16">
        <v>0</v>
      </c>
      <c r="CI838" s="16">
        <v>0</v>
      </c>
      <c r="CJ838" s="16">
        <v>35307.800000000003</v>
      </c>
      <c r="CK838" s="16">
        <v>38000</v>
      </c>
      <c r="CL838" s="16">
        <v>2692.2</v>
      </c>
      <c r="CM838" s="16">
        <v>7.08</v>
      </c>
    </row>
    <row r="839" spans="1:91" ht="15" thickBot="1" x14ac:dyDescent="0.35">
      <c r="A839" s="15" t="s">
        <v>306</v>
      </c>
      <c r="B839" s="16">
        <v>0</v>
      </c>
      <c r="C839" s="16">
        <v>6566.4</v>
      </c>
      <c r="D839" s="16">
        <v>0</v>
      </c>
      <c r="E839" s="16">
        <v>0</v>
      </c>
      <c r="F839" s="16">
        <v>0</v>
      </c>
      <c r="G839" s="16">
        <v>0</v>
      </c>
      <c r="H839" s="16">
        <v>938.1</v>
      </c>
      <c r="I839" s="16">
        <v>0</v>
      </c>
      <c r="J839" s="16">
        <v>0</v>
      </c>
      <c r="K839" s="16">
        <v>0</v>
      </c>
      <c r="L839" s="16">
        <v>0</v>
      </c>
      <c r="M839" s="16">
        <v>0</v>
      </c>
      <c r="N839" s="16">
        <v>0</v>
      </c>
      <c r="O839" s="16">
        <v>0</v>
      </c>
      <c r="P839" s="16">
        <v>0</v>
      </c>
      <c r="Q839" s="16">
        <v>938.1</v>
      </c>
      <c r="R839" s="16">
        <v>0</v>
      </c>
      <c r="S839" s="16">
        <v>0</v>
      </c>
      <c r="T839" s="16">
        <v>19699.3</v>
      </c>
      <c r="U839" s="16">
        <v>0</v>
      </c>
      <c r="V839" s="16">
        <v>6566.4</v>
      </c>
      <c r="W839" s="16">
        <v>0</v>
      </c>
      <c r="X839" s="16">
        <v>0</v>
      </c>
      <c r="Y839" s="16">
        <v>938.1</v>
      </c>
      <c r="Z839" s="16">
        <v>0</v>
      </c>
      <c r="AA839" s="16">
        <v>4690.3</v>
      </c>
      <c r="AB839" s="16">
        <v>40336.699999999997</v>
      </c>
      <c r="AC839" s="16">
        <v>37000</v>
      </c>
      <c r="AD839" s="16">
        <v>-3336.7</v>
      </c>
      <c r="AE839" s="16">
        <v>-9.02</v>
      </c>
      <c r="BI839" s="15" t="s">
        <v>306</v>
      </c>
      <c r="BJ839" s="16">
        <v>1548.9</v>
      </c>
      <c r="BK839" s="16">
        <v>1548.9</v>
      </c>
      <c r="BL839" s="16">
        <v>0</v>
      </c>
      <c r="BM839" s="16">
        <v>2787.5</v>
      </c>
      <c r="BN839" s="16">
        <v>929.2</v>
      </c>
      <c r="BO839" s="16">
        <v>0</v>
      </c>
      <c r="BP839" s="16">
        <v>1548.9</v>
      </c>
      <c r="BQ839" s="16">
        <v>0</v>
      </c>
      <c r="BR839" s="16">
        <v>0</v>
      </c>
      <c r="BS839" s="16">
        <v>8362.4</v>
      </c>
      <c r="BT839" s="16">
        <v>309.39999999999998</v>
      </c>
      <c r="BU839" s="16">
        <v>2167.6999999999998</v>
      </c>
      <c r="BV839" s="16">
        <v>0</v>
      </c>
      <c r="BW839" s="16">
        <v>0</v>
      </c>
      <c r="BX839" s="16">
        <v>1238.5999999999999</v>
      </c>
      <c r="BY839" s="16">
        <v>0</v>
      </c>
      <c r="BZ839" s="16">
        <v>0</v>
      </c>
      <c r="CA839" s="16">
        <v>0</v>
      </c>
      <c r="CB839" s="16">
        <v>0</v>
      </c>
      <c r="CC839" s="16">
        <v>7123.8</v>
      </c>
      <c r="CD839" s="16">
        <v>0</v>
      </c>
      <c r="CE839" s="16">
        <v>0</v>
      </c>
      <c r="CF839" s="16">
        <v>0</v>
      </c>
      <c r="CG839" s="16">
        <v>6813.5</v>
      </c>
      <c r="CH839" s="16">
        <v>0</v>
      </c>
      <c r="CI839" s="16">
        <v>0</v>
      </c>
      <c r="CJ839" s="16">
        <v>34378.6</v>
      </c>
      <c r="CK839" s="16">
        <v>37000</v>
      </c>
      <c r="CL839" s="16">
        <v>2621.4</v>
      </c>
      <c r="CM839" s="16">
        <v>7.08</v>
      </c>
    </row>
    <row r="840" spans="1:91" ht="15" thickBot="1" x14ac:dyDescent="0.35">
      <c r="A840" s="15" t="s">
        <v>307</v>
      </c>
      <c r="B840" s="16">
        <v>0</v>
      </c>
      <c r="C840" s="16">
        <v>6566.4</v>
      </c>
      <c r="D840" s="16">
        <v>0</v>
      </c>
      <c r="E840" s="16">
        <v>0</v>
      </c>
      <c r="F840" s="16">
        <v>0</v>
      </c>
      <c r="G840" s="16">
        <v>0</v>
      </c>
      <c r="H840" s="16">
        <v>938.1</v>
      </c>
      <c r="I840" s="16">
        <v>0</v>
      </c>
      <c r="J840" s="16">
        <v>0</v>
      </c>
      <c r="K840" s="16">
        <v>0</v>
      </c>
      <c r="L840" s="16">
        <v>0</v>
      </c>
      <c r="M840" s="16">
        <v>0</v>
      </c>
      <c r="N840" s="16">
        <v>0</v>
      </c>
      <c r="O840" s="16">
        <v>0</v>
      </c>
      <c r="P840" s="16">
        <v>0</v>
      </c>
      <c r="Q840" s="16">
        <v>938.1</v>
      </c>
      <c r="R840" s="16">
        <v>0</v>
      </c>
      <c r="S840" s="16">
        <v>0</v>
      </c>
      <c r="T840" s="16">
        <v>19699.3</v>
      </c>
      <c r="U840" s="16">
        <v>0</v>
      </c>
      <c r="V840" s="16">
        <v>6566.4</v>
      </c>
      <c r="W840" s="16">
        <v>0</v>
      </c>
      <c r="X840" s="16">
        <v>0</v>
      </c>
      <c r="Y840" s="16">
        <v>938.1</v>
      </c>
      <c r="Z840" s="16">
        <v>0</v>
      </c>
      <c r="AA840" s="16">
        <v>4690.3</v>
      </c>
      <c r="AB840" s="16">
        <v>40336.699999999997</v>
      </c>
      <c r="AC840" s="16">
        <v>35000</v>
      </c>
      <c r="AD840" s="16">
        <v>-5336.7</v>
      </c>
      <c r="AE840" s="16">
        <v>-15.25</v>
      </c>
      <c r="BI840" s="15" t="s">
        <v>307</v>
      </c>
      <c r="BJ840" s="16">
        <v>1548.9</v>
      </c>
      <c r="BK840" s="16">
        <v>1548.9</v>
      </c>
      <c r="BL840" s="16">
        <v>0</v>
      </c>
      <c r="BM840" s="16">
        <v>2787.5</v>
      </c>
      <c r="BN840" s="16">
        <v>929.2</v>
      </c>
      <c r="BO840" s="16">
        <v>0</v>
      </c>
      <c r="BP840" s="16">
        <v>1548.9</v>
      </c>
      <c r="BQ840" s="16">
        <v>0</v>
      </c>
      <c r="BR840" s="16">
        <v>0</v>
      </c>
      <c r="BS840" s="16">
        <v>8362.4</v>
      </c>
      <c r="BT840" s="16">
        <v>309.39999999999998</v>
      </c>
      <c r="BU840" s="16">
        <v>2167.6999999999998</v>
      </c>
      <c r="BV840" s="16">
        <v>0</v>
      </c>
      <c r="BW840" s="16">
        <v>0</v>
      </c>
      <c r="BX840" s="16">
        <v>1238.5999999999999</v>
      </c>
      <c r="BY840" s="16">
        <v>0</v>
      </c>
      <c r="BZ840" s="16">
        <v>0</v>
      </c>
      <c r="CA840" s="16">
        <v>0</v>
      </c>
      <c r="CB840" s="16">
        <v>0</v>
      </c>
      <c r="CC840" s="16">
        <v>7123.8</v>
      </c>
      <c r="CD840" s="16">
        <v>0</v>
      </c>
      <c r="CE840" s="16">
        <v>0</v>
      </c>
      <c r="CF840" s="16">
        <v>0</v>
      </c>
      <c r="CG840" s="16">
        <v>6813.5</v>
      </c>
      <c r="CH840" s="16">
        <v>0</v>
      </c>
      <c r="CI840" s="16">
        <v>0</v>
      </c>
      <c r="CJ840" s="16">
        <v>34378.6</v>
      </c>
      <c r="CK840" s="16">
        <v>35000</v>
      </c>
      <c r="CL840" s="16">
        <v>621.4</v>
      </c>
      <c r="CM840" s="16">
        <v>1.78</v>
      </c>
    </row>
    <row r="841" spans="1:91" ht="15" thickBot="1" x14ac:dyDescent="0.35">
      <c r="A841" s="15" t="s">
        <v>308</v>
      </c>
      <c r="B841" s="16">
        <v>0</v>
      </c>
      <c r="C841" s="16">
        <v>6566.4</v>
      </c>
      <c r="D841" s="16">
        <v>0</v>
      </c>
      <c r="E841" s="16">
        <v>0</v>
      </c>
      <c r="F841" s="16">
        <v>0</v>
      </c>
      <c r="G841" s="16">
        <v>0</v>
      </c>
      <c r="H841" s="16">
        <v>938.1</v>
      </c>
      <c r="I841" s="16">
        <v>0</v>
      </c>
      <c r="J841" s="16">
        <v>0</v>
      </c>
      <c r="K841" s="16">
        <v>0</v>
      </c>
      <c r="L841" s="16">
        <v>0</v>
      </c>
      <c r="M841" s="16">
        <v>0</v>
      </c>
      <c r="N841" s="16">
        <v>0</v>
      </c>
      <c r="O841" s="16">
        <v>0</v>
      </c>
      <c r="P841" s="16">
        <v>0</v>
      </c>
      <c r="Q841" s="16">
        <v>938.1</v>
      </c>
      <c r="R841" s="16">
        <v>0</v>
      </c>
      <c r="S841" s="16">
        <v>0</v>
      </c>
      <c r="T841" s="16">
        <v>19699.3</v>
      </c>
      <c r="U841" s="16">
        <v>0</v>
      </c>
      <c r="V841" s="16">
        <v>6566.4</v>
      </c>
      <c r="W841" s="16">
        <v>0</v>
      </c>
      <c r="X841" s="16">
        <v>0</v>
      </c>
      <c r="Y841" s="16">
        <v>938.1</v>
      </c>
      <c r="Z841" s="16">
        <v>0</v>
      </c>
      <c r="AA841" s="16">
        <v>4690.3</v>
      </c>
      <c r="AB841" s="16">
        <v>40336.699999999997</v>
      </c>
      <c r="AC841" s="16">
        <v>34000</v>
      </c>
      <c r="AD841" s="16">
        <v>-6336.7</v>
      </c>
      <c r="AE841" s="16">
        <v>-18.64</v>
      </c>
      <c r="BI841" s="15" t="s">
        <v>308</v>
      </c>
      <c r="BJ841" s="16">
        <v>1548.9</v>
      </c>
      <c r="BK841" s="16">
        <v>1548.9</v>
      </c>
      <c r="BL841" s="16">
        <v>0</v>
      </c>
      <c r="BM841" s="16">
        <v>2787.5</v>
      </c>
      <c r="BN841" s="16">
        <v>929.2</v>
      </c>
      <c r="BO841" s="16">
        <v>0</v>
      </c>
      <c r="BP841" s="16">
        <v>1548.9</v>
      </c>
      <c r="BQ841" s="16">
        <v>0</v>
      </c>
      <c r="BR841" s="16">
        <v>0</v>
      </c>
      <c r="BS841" s="16">
        <v>8362.4</v>
      </c>
      <c r="BT841" s="16">
        <v>309.39999999999998</v>
      </c>
      <c r="BU841" s="16">
        <v>2167.6999999999998</v>
      </c>
      <c r="BV841" s="16">
        <v>0</v>
      </c>
      <c r="BW841" s="16">
        <v>0</v>
      </c>
      <c r="BX841" s="16">
        <v>1238.5999999999999</v>
      </c>
      <c r="BY841" s="16">
        <v>0</v>
      </c>
      <c r="BZ841" s="16">
        <v>0</v>
      </c>
      <c r="CA841" s="16">
        <v>0</v>
      </c>
      <c r="CB841" s="16">
        <v>0</v>
      </c>
      <c r="CC841" s="16">
        <v>7123.8</v>
      </c>
      <c r="CD841" s="16">
        <v>0</v>
      </c>
      <c r="CE841" s="16">
        <v>0</v>
      </c>
      <c r="CF841" s="16">
        <v>0</v>
      </c>
      <c r="CG841" s="16">
        <v>6813.5</v>
      </c>
      <c r="CH841" s="16">
        <v>0</v>
      </c>
      <c r="CI841" s="16">
        <v>0</v>
      </c>
      <c r="CJ841" s="16">
        <v>34378.6</v>
      </c>
      <c r="CK841" s="16">
        <v>34000</v>
      </c>
      <c r="CL841" s="16">
        <v>-378.6</v>
      </c>
      <c r="CM841" s="16">
        <v>-1.1100000000000001</v>
      </c>
    </row>
    <row r="842" spans="1:91" ht="15" thickBot="1" x14ac:dyDescent="0.35"/>
    <row r="843" spans="1:91" ht="15" thickBot="1" x14ac:dyDescent="0.35">
      <c r="A843" s="17" t="s">
        <v>542</v>
      </c>
      <c r="B843" s="18">
        <v>148213.9</v>
      </c>
      <c r="BI843" s="17" t="s">
        <v>542</v>
      </c>
      <c r="BJ843" s="18">
        <v>121099.4</v>
      </c>
    </row>
    <row r="844" spans="1:91" ht="15" thickBot="1" x14ac:dyDescent="0.35">
      <c r="A844" s="17" t="s">
        <v>543</v>
      </c>
      <c r="B844" s="18">
        <v>19699.3</v>
      </c>
      <c r="BI844" s="17" t="s">
        <v>543</v>
      </c>
      <c r="BJ844" s="18">
        <v>0</v>
      </c>
    </row>
    <row r="845" spans="1:91" ht="15" thickBot="1" x14ac:dyDescent="0.35">
      <c r="A845" s="17" t="s">
        <v>544</v>
      </c>
      <c r="B845" s="18">
        <v>11820531.1</v>
      </c>
      <c r="BI845" s="17" t="s">
        <v>544</v>
      </c>
      <c r="BJ845" s="18">
        <v>11837825.1</v>
      </c>
    </row>
    <row r="846" spans="1:91" ht="15" thickBot="1" x14ac:dyDescent="0.35">
      <c r="A846" s="17" t="s">
        <v>545</v>
      </c>
      <c r="B846" s="18">
        <v>11769000</v>
      </c>
      <c r="BI846" s="17" t="s">
        <v>545</v>
      </c>
      <c r="BJ846" s="18">
        <v>11769000</v>
      </c>
    </row>
    <row r="847" spans="1:91" ht="15" thickBot="1" x14ac:dyDescent="0.35">
      <c r="A847" s="17" t="s">
        <v>546</v>
      </c>
      <c r="B847" s="18">
        <v>51531.1</v>
      </c>
      <c r="BI847" s="17" t="s">
        <v>546</v>
      </c>
      <c r="BJ847" s="18">
        <v>68825.100000000006</v>
      </c>
    </row>
    <row r="848" spans="1:91" ht="20.399999999999999" thickBot="1" x14ac:dyDescent="0.35">
      <c r="A848" s="17" t="s">
        <v>547</v>
      </c>
      <c r="B848" s="18"/>
      <c r="BI848" s="17" t="s">
        <v>547</v>
      </c>
      <c r="BJ848" s="18"/>
    </row>
    <row r="849" spans="1:62" ht="20.399999999999999" thickBot="1" x14ac:dyDescent="0.35">
      <c r="A849" s="17" t="s">
        <v>548</v>
      </c>
      <c r="B849" s="18"/>
      <c r="BI849" s="17" t="s">
        <v>548</v>
      </c>
      <c r="BJ849" s="18"/>
    </row>
    <row r="850" spans="1:62" ht="15" thickBot="1" x14ac:dyDescent="0.35">
      <c r="A850" s="17" t="s">
        <v>549</v>
      </c>
      <c r="B850" s="18">
        <v>0</v>
      </c>
      <c r="BI850" s="17" t="s">
        <v>549</v>
      </c>
      <c r="BJ850" s="18">
        <v>0</v>
      </c>
    </row>
    <row r="852" spans="1:62" x14ac:dyDescent="0.3">
      <c r="A852" s="2" t="s">
        <v>550</v>
      </c>
      <c r="BI852" s="2" t="s">
        <v>550</v>
      </c>
    </row>
    <row r="854" spans="1:62" x14ac:dyDescent="0.3">
      <c r="A854" s="19" t="s">
        <v>551</v>
      </c>
      <c r="BI854" s="19" t="s">
        <v>581</v>
      </c>
    </row>
    <row r="855" spans="1:62" x14ac:dyDescent="0.3">
      <c r="A855" s="19" t="s">
        <v>552</v>
      </c>
      <c r="BI855" s="19" t="s">
        <v>582</v>
      </c>
    </row>
  </sheetData>
  <conditionalFormatting sqref="B8:AA214">
    <cfRule type="colorScale" priority="2">
      <colorScale>
        <cfvo type="min"/>
        <cfvo type="percentile" val="50"/>
        <cfvo type="max"/>
        <color rgb="FF63BE7B"/>
        <color rgb="FFFFEB84"/>
        <color rgb="FFF8696B"/>
      </colorScale>
    </cfRule>
  </conditionalFormatting>
  <conditionalFormatting sqref="AG8:BF214">
    <cfRule type="colorScale" priority="1">
      <colorScale>
        <cfvo type="min"/>
        <cfvo type="percentile" val="50"/>
        <cfvo type="max"/>
        <color rgb="FF63BE7B"/>
        <color rgb="FFFFEB84"/>
        <color rgb="FFF8696B"/>
      </colorScale>
    </cfRule>
  </conditionalFormatting>
  <hyperlinks>
    <hyperlink ref="A852" r:id="rId1" display="https://miau.my-x.hu/myx-free/coco/test/197664920210316073840.html" xr:uid="{5468DCE6-A94C-44AD-A758-84F9AD8670CF}"/>
    <hyperlink ref="BI852" r:id="rId2" display="https://miau.my-x.hu/myx-free/coco/test/231957620210316074104.html" xr:uid="{A17B172C-9108-47DC-814A-1E27102B4C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5D36-D06B-4C60-977C-B262716D65FA}">
  <dimension ref="A52:AO64"/>
  <sheetViews>
    <sheetView tabSelected="1" zoomScale="44" workbookViewId="0"/>
  </sheetViews>
  <sheetFormatPr defaultRowHeight="14.4" x14ac:dyDescent="0.3"/>
  <sheetData>
    <row r="52" spans="1:41" x14ac:dyDescent="0.3">
      <c r="A52" s="2" t="s">
        <v>65</v>
      </c>
    </row>
    <row r="53" spans="1:41" x14ac:dyDescent="0.3">
      <c r="A53" s="21" t="s">
        <v>589</v>
      </c>
      <c r="B53" s="21"/>
      <c r="C53" s="21"/>
      <c r="D53" s="21"/>
      <c r="E53" s="21"/>
      <c r="F53" s="21"/>
      <c r="G53" s="21"/>
      <c r="H53" s="21"/>
      <c r="I53" s="21"/>
      <c r="J53" s="21"/>
      <c r="K53" s="21"/>
      <c r="L53" s="21"/>
      <c r="M53" s="21"/>
      <c r="N53" s="21"/>
      <c r="O53" s="21"/>
      <c r="P53" s="21"/>
      <c r="Q53" s="21"/>
      <c r="S53" s="21" t="s">
        <v>590</v>
      </c>
      <c r="T53" s="22"/>
      <c r="U53" s="22"/>
      <c r="V53" s="22"/>
      <c r="W53" s="22"/>
      <c r="X53" s="22"/>
      <c r="Y53" s="22"/>
      <c r="Z53" s="22"/>
      <c r="AA53" s="22"/>
      <c r="AB53" s="22"/>
      <c r="AC53" s="22"/>
      <c r="AD53" s="22"/>
      <c r="AE53" s="22"/>
      <c r="AF53" s="22"/>
      <c r="AG53" s="22"/>
      <c r="AH53" s="22"/>
      <c r="AI53" s="22"/>
      <c r="AJ53" s="22"/>
      <c r="AK53" s="22"/>
      <c r="AL53" s="22"/>
      <c r="AM53" s="22"/>
      <c r="AN53" s="22"/>
      <c r="AO53" s="22"/>
    </row>
    <row r="54" spans="1:41" x14ac:dyDescent="0.3">
      <c r="A54" s="21"/>
      <c r="B54" s="21"/>
      <c r="C54" s="21"/>
      <c r="D54" s="21"/>
      <c r="E54" s="21"/>
      <c r="F54" s="21"/>
      <c r="G54" s="21"/>
      <c r="H54" s="21"/>
      <c r="I54" s="21"/>
      <c r="J54" s="21"/>
      <c r="K54" s="21"/>
      <c r="L54" s="21"/>
      <c r="M54" s="21"/>
      <c r="N54" s="21"/>
      <c r="O54" s="21"/>
      <c r="P54" s="21"/>
      <c r="Q54" s="21"/>
      <c r="S54" s="22"/>
      <c r="T54" s="22"/>
      <c r="U54" s="22"/>
      <c r="V54" s="22"/>
      <c r="W54" s="22"/>
      <c r="X54" s="22"/>
      <c r="Y54" s="22"/>
      <c r="Z54" s="22"/>
      <c r="AA54" s="22"/>
      <c r="AB54" s="22"/>
      <c r="AC54" s="22"/>
      <c r="AD54" s="22"/>
      <c r="AE54" s="22"/>
      <c r="AF54" s="22"/>
      <c r="AG54" s="22"/>
      <c r="AH54" s="22"/>
      <c r="AI54" s="22"/>
      <c r="AJ54" s="22"/>
      <c r="AK54" s="22"/>
      <c r="AL54" s="22"/>
      <c r="AM54" s="22"/>
      <c r="AN54" s="22"/>
      <c r="AO54" s="22"/>
    </row>
    <row r="55" spans="1:41" x14ac:dyDescent="0.3">
      <c r="A55" s="21"/>
      <c r="B55" s="21"/>
      <c r="C55" s="21"/>
      <c r="D55" s="21"/>
      <c r="E55" s="21"/>
      <c r="F55" s="21"/>
      <c r="G55" s="21"/>
      <c r="H55" s="21"/>
      <c r="I55" s="21"/>
      <c r="J55" s="21"/>
      <c r="K55" s="21"/>
      <c r="L55" s="21"/>
      <c r="M55" s="21"/>
      <c r="N55" s="21"/>
      <c r="O55" s="21"/>
      <c r="P55" s="21"/>
      <c r="Q55" s="21"/>
      <c r="S55" s="22"/>
      <c r="T55" s="22"/>
      <c r="U55" s="22"/>
      <c r="V55" s="22"/>
      <c r="W55" s="22"/>
      <c r="X55" s="22"/>
      <c r="Y55" s="22"/>
      <c r="Z55" s="22"/>
      <c r="AA55" s="22"/>
      <c r="AB55" s="22"/>
      <c r="AC55" s="22"/>
      <c r="AD55" s="22"/>
      <c r="AE55" s="22"/>
      <c r="AF55" s="22"/>
      <c r="AG55" s="22"/>
      <c r="AH55" s="22"/>
      <c r="AI55" s="22"/>
      <c r="AJ55" s="22"/>
      <c r="AK55" s="22"/>
      <c r="AL55" s="22"/>
      <c r="AM55" s="22"/>
      <c r="AN55" s="22"/>
      <c r="AO55" s="22"/>
    </row>
    <row r="56" spans="1:41" ht="43.2" customHeight="1" x14ac:dyDescent="0.3">
      <c r="A56" s="21"/>
      <c r="B56" s="21"/>
      <c r="C56" s="21"/>
      <c r="D56" s="21"/>
      <c r="E56" s="21"/>
      <c r="F56" s="21"/>
      <c r="G56" s="21"/>
      <c r="H56" s="21"/>
      <c r="I56" s="21"/>
      <c r="J56" s="21"/>
      <c r="K56" s="21"/>
      <c r="L56" s="21"/>
      <c r="M56" s="21"/>
      <c r="N56" s="21"/>
      <c r="O56" s="21"/>
      <c r="P56" s="21"/>
      <c r="Q56" s="21"/>
      <c r="S56" s="22"/>
      <c r="T56" s="22"/>
      <c r="U56" s="22"/>
      <c r="V56" s="22"/>
      <c r="W56" s="22"/>
      <c r="X56" s="22"/>
      <c r="Y56" s="22"/>
      <c r="Z56" s="22"/>
      <c r="AA56" s="22"/>
      <c r="AB56" s="22"/>
      <c r="AC56" s="22"/>
      <c r="AD56" s="22"/>
      <c r="AE56" s="22"/>
      <c r="AF56" s="22"/>
      <c r="AG56" s="22"/>
      <c r="AH56" s="22"/>
      <c r="AI56" s="22"/>
      <c r="AJ56" s="22"/>
      <c r="AK56" s="22"/>
      <c r="AL56" s="22"/>
      <c r="AM56" s="22"/>
      <c r="AN56" s="22"/>
      <c r="AO56" s="22"/>
    </row>
    <row r="58" spans="1:41" x14ac:dyDescent="0.3">
      <c r="A58" t="s">
        <v>591</v>
      </c>
      <c r="S58" t="s">
        <v>592</v>
      </c>
    </row>
    <row r="60" spans="1:41" x14ac:dyDescent="0.3">
      <c r="S60" t="s">
        <v>594</v>
      </c>
    </row>
    <row r="62" spans="1:41" x14ac:dyDescent="0.3">
      <c r="S62" t="s">
        <v>593</v>
      </c>
    </row>
    <row r="64" spans="1:41" x14ac:dyDescent="0.3">
      <c r="S64" t="s">
        <v>595</v>
      </c>
    </row>
  </sheetData>
  <mergeCells count="2">
    <mergeCell ref="A53:Q56"/>
    <mergeCell ref="S53:AO56"/>
  </mergeCells>
  <hyperlinks>
    <hyperlink ref="A52" r:id="rId1" xr:uid="{4AC9323D-A91B-4DF2-97C9-EC8BC8C9F17A}"/>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F084-0D70-4CA3-9D66-3608D57DAA13}">
  <dimension ref="A1:F210"/>
  <sheetViews>
    <sheetView workbookViewId="0"/>
  </sheetViews>
  <sheetFormatPr defaultRowHeight="14.4" x14ac:dyDescent="0.3"/>
  <cols>
    <col min="1" max="1" width="22.109375" bestFit="1" customWidth="1"/>
    <col min="2" max="2" width="16.88671875" bestFit="1" customWidth="1"/>
    <col min="3" max="3" width="16.5546875" bestFit="1" customWidth="1"/>
    <col min="4" max="4" width="17" bestFit="1" customWidth="1"/>
    <col min="5" max="5" width="17.88671875" bestFit="1" customWidth="1"/>
    <col min="6" max="6" width="15.77734375" bestFit="1" customWidth="1"/>
  </cols>
  <sheetData>
    <row r="1" spans="1:6" x14ac:dyDescent="0.3">
      <c r="A1" s="3" t="s">
        <v>8</v>
      </c>
    </row>
    <row r="3" spans="1:6" x14ac:dyDescent="0.3">
      <c r="A3" s="3" t="s">
        <v>9</v>
      </c>
      <c r="B3" t="s">
        <v>10</v>
      </c>
      <c r="C3" t="s">
        <v>11</v>
      </c>
      <c r="D3" t="s">
        <v>12</v>
      </c>
      <c r="E3" t="s">
        <v>13</v>
      </c>
      <c r="F3" t="s">
        <v>14</v>
      </c>
    </row>
    <row r="4" spans="1:6" x14ac:dyDescent="0.3">
      <c r="A4" s="4">
        <v>37987</v>
      </c>
      <c r="B4">
        <v>5</v>
      </c>
      <c r="C4">
        <v>1</v>
      </c>
      <c r="D4">
        <v>27</v>
      </c>
      <c r="E4">
        <v>79</v>
      </c>
      <c r="F4">
        <v>21</v>
      </c>
    </row>
    <row r="5" spans="1:6" x14ac:dyDescent="0.3">
      <c r="A5" s="4">
        <v>38018</v>
      </c>
      <c r="B5">
        <v>7</v>
      </c>
      <c r="C5">
        <v>1</v>
      </c>
      <c r="D5">
        <v>31</v>
      </c>
      <c r="E5">
        <v>79</v>
      </c>
      <c r="F5">
        <v>20</v>
      </c>
    </row>
    <row r="6" spans="1:6" x14ac:dyDescent="0.3">
      <c r="A6" s="4">
        <v>38047</v>
      </c>
      <c r="B6">
        <v>7</v>
      </c>
      <c r="C6">
        <v>1</v>
      </c>
      <c r="D6">
        <v>33</v>
      </c>
      <c r="E6">
        <v>83</v>
      </c>
      <c r="F6">
        <v>23</v>
      </c>
    </row>
    <row r="7" spans="1:6" x14ac:dyDescent="0.3">
      <c r="A7" s="4">
        <v>38078</v>
      </c>
      <c r="B7">
        <v>7</v>
      </c>
      <c r="C7">
        <v>1</v>
      </c>
      <c r="D7">
        <v>35</v>
      </c>
      <c r="E7">
        <v>81</v>
      </c>
      <c r="F7">
        <v>20</v>
      </c>
    </row>
    <row r="8" spans="1:6" x14ac:dyDescent="0.3">
      <c r="A8" s="4">
        <v>38108</v>
      </c>
      <c r="B8">
        <v>6</v>
      </c>
      <c r="C8">
        <v>1</v>
      </c>
      <c r="D8">
        <v>35</v>
      </c>
      <c r="E8">
        <v>84</v>
      </c>
      <c r="F8">
        <v>21</v>
      </c>
    </row>
    <row r="9" spans="1:6" x14ac:dyDescent="0.3">
      <c r="A9" s="4">
        <v>38139</v>
      </c>
      <c r="B9">
        <v>7</v>
      </c>
      <c r="C9">
        <v>4</v>
      </c>
      <c r="D9">
        <v>34</v>
      </c>
      <c r="E9">
        <v>82</v>
      </c>
      <c r="F9">
        <v>19</v>
      </c>
    </row>
    <row r="10" spans="1:6" x14ac:dyDescent="0.3">
      <c r="A10" s="4">
        <v>38169</v>
      </c>
      <c r="B10">
        <v>7</v>
      </c>
      <c r="C10">
        <v>2</v>
      </c>
      <c r="D10">
        <v>35</v>
      </c>
      <c r="E10">
        <v>85</v>
      </c>
      <c r="F10">
        <v>19</v>
      </c>
    </row>
    <row r="11" spans="1:6" x14ac:dyDescent="0.3">
      <c r="A11" s="4">
        <v>38200</v>
      </c>
      <c r="B11">
        <v>6</v>
      </c>
      <c r="C11">
        <v>1</v>
      </c>
      <c r="D11">
        <v>37</v>
      </c>
      <c r="E11">
        <v>85</v>
      </c>
      <c r="F11">
        <v>19</v>
      </c>
    </row>
    <row r="12" spans="1:6" x14ac:dyDescent="0.3">
      <c r="A12" s="4">
        <v>38231</v>
      </c>
      <c r="B12">
        <v>7</v>
      </c>
      <c r="C12">
        <v>3</v>
      </c>
      <c r="D12">
        <v>34</v>
      </c>
      <c r="E12">
        <v>85</v>
      </c>
      <c r="F12">
        <v>20</v>
      </c>
    </row>
    <row r="13" spans="1:6" x14ac:dyDescent="0.3">
      <c r="A13" s="4">
        <v>38261</v>
      </c>
      <c r="B13">
        <v>7</v>
      </c>
      <c r="C13">
        <v>2</v>
      </c>
      <c r="D13">
        <v>32</v>
      </c>
      <c r="E13">
        <v>83</v>
      </c>
      <c r="F13">
        <v>21</v>
      </c>
    </row>
    <row r="14" spans="1:6" x14ac:dyDescent="0.3">
      <c r="A14" s="4">
        <v>38292</v>
      </c>
      <c r="B14">
        <v>6</v>
      </c>
      <c r="C14">
        <v>2</v>
      </c>
      <c r="D14">
        <v>28</v>
      </c>
      <c r="E14">
        <v>76</v>
      </c>
      <c r="F14">
        <v>20</v>
      </c>
    </row>
    <row r="15" spans="1:6" x14ac:dyDescent="0.3">
      <c r="A15" s="4">
        <v>38322</v>
      </c>
      <c r="B15">
        <v>6</v>
      </c>
      <c r="C15">
        <v>2</v>
      </c>
      <c r="D15">
        <v>25</v>
      </c>
      <c r="E15">
        <v>73</v>
      </c>
      <c r="F15">
        <v>18</v>
      </c>
    </row>
    <row r="16" spans="1:6" x14ac:dyDescent="0.3">
      <c r="A16" s="4">
        <v>38353</v>
      </c>
      <c r="B16">
        <v>7</v>
      </c>
      <c r="C16">
        <v>2</v>
      </c>
      <c r="D16">
        <v>29</v>
      </c>
      <c r="E16">
        <v>84</v>
      </c>
      <c r="F16">
        <v>21</v>
      </c>
    </row>
    <row r="17" spans="1:6" x14ac:dyDescent="0.3">
      <c r="A17" s="4">
        <v>38384</v>
      </c>
      <c r="B17">
        <v>9</v>
      </c>
      <c r="C17">
        <v>2</v>
      </c>
      <c r="D17">
        <v>30</v>
      </c>
      <c r="E17">
        <v>84</v>
      </c>
      <c r="F17">
        <v>24</v>
      </c>
    </row>
    <row r="18" spans="1:6" x14ac:dyDescent="0.3">
      <c r="A18" s="4">
        <v>38412</v>
      </c>
      <c r="B18">
        <v>9</v>
      </c>
      <c r="C18">
        <v>2</v>
      </c>
      <c r="D18">
        <v>34</v>
      </c>
      <c r="E18">
        <v>88</v>
      </c>
      <c r="F18">
        <v>25</v>
      </c>
    </row>
    <row r="19" spans="1:6" x14ac:dyDescent="0.3">
      <c r="A19" s="4">
        <v>38443</v>
      </c>
      <c r="B19">
        <v>8</v>
      </c>
      <c r="C19">
        <v>2</v>
      </c>
      <c r="D19">
        <v>39</v>
      </c>
      <c r="E19">
        <v>86</v>
      </c>
      <c r="F19">
        <v>24</v>
      </c>
    </row>
    <row r="20" spans="1:6" x14ac:dyDescent="0.3">
      <c r="A20" s="4">
        <v>38473</v>
      </c>
      <c r="B20">
        <v>8</v>
      </c>
      <c r="C20">
        <v>2</v>
      </c>
      <c r="D20">
        <v>40</v>
      </c>
      <c r="E20">
        <v>82</v>
      </c>
      <c r="F20">
        <v>23</v>
      </c>
    </row>
    <row r="21" spans="1:6" x14ac:dyDescent="0.3">
      <c r="A21" s="4">
        <v>38504</v>
      </c>
      <c r="B21">
        <v>8</v>
      </c>
      <c r="C21">
        <v>3</v>
      </c>
      <c r="D21">
        <v>40</v>
      </c>
      <c r="E21">
        <v>83</v>
      </c>
      <c r="F21">
        <v>22</v>
      </c>
    </row>
    <row r="22" spans="1:6" x14ac:dyDescent="0.3">
      <c r="A22" s="4">
        <v>38534</v>
      </c>
      <c r="B22">
        <v>7</v>
      </c>
      <c r="C22">
        <v>2</v>
      </c>
      <c r="D22">
        <v>38</v>
      </c>
      <c r="E22">
        <v>90</v>
      </c>
      <c r="F22">
        <v>22</v>
      </c>
    </row>
    <row r="23" spans="1:6" x14ac:dyDescent="0.3">
      <c r="A23" s="4">
        <v>38565</v>
      </c>
      <c r="B23">
        <v>7</v>
      </c>
      <c r="C23">
        <v>1</v>
      </c>
      <c r="D23">
        <v>38</v>
      </c>
      <c r="E23">
        <v>99</v>
      </c>
      <c r="F23">
        <v>23</v>
      </c>
    </row>
    <row r="24" spans="1:6" x14ac:dyDescent="0.3">
      <c r="A24" s="4">
        <v>38596</v>
      </c>
      <c r="B24">
        <v>8</v>
      </c>
      <c r="C24">
        <v>2</v>
      </c>
      <c r="D24">
        <v>38</v>
      </c>
      <c r="E24">
        <v>93</v>
      </c>
      <c r="F24">
        <v>23</v>
      </c>
    </row>
    <row r="25" spans="1:6" x14ac:dyDescent="0.3">
      <c r="A25" s="4">
        <v>38626</v>
      </c>
      <c r="B25">
        <v>8</v>
      </c>
      <c r="C25">
        <v>2</v>
      </c>
      <c r="D25">
        <v>36</v>
      </c>
      <c r="E25">
        <v>87</v>
      </c>
      <c r="F25">
        <v>22</v>
      </c>
    </row>
    <row r="26" spans="1:6" x14ac:dyDescent="0.3">
      <c r="A26" s="4">
        <v>38657</v>
      </c>
      <c r="B26">
        <v>7</v>
      </c>
      <c r="C26">
        <v>2</v>
      </c>
      <c r="D26">
        <v>30</v>
      </c>
      <c r="E26">
        <v>81</v>
      </c>
      <c r="F26">
        <v>21</v>
      </c>
    </row>
    <row r="27" spans="1:6" x14ac:dyDescent="0.3">
      <c r="A27" s="4">
        <v>38687</v>
      </c>
      <c r="B27">
        <v>6</v>
      </c>
      <c r="C27">
        <v>2</v>
      </c>
      <c r="D27">
        <v>28</v>
      </c>
      <c r="E27">
        <v>76</v>
      </c>
      <c r="F27">
        <v>20</v>
      </c>
    </row>
    <row r="28" spans="1:6" x14ac:dyDescent="0.3">
      <c r="A28" s="4">
        <v>38718</v>
      </c>
      <c r="B28">
        <v>9</v>
      </c>
      <c r="C28">
        <v>2</v>
      </c>
      <c r="D28">
        <v>32</v>
      </c>
      <c r="E28">
        <v>94</v>
      </c>
      <c r="F28">
        <v>23</v>
      </c>
    </row>
    <row r="29" spans="1:6" x14ac:dyDescent="0.3">
      <c r="A29" s="4">
        <v>38749</v>
      </c>
      <c r="B29">
        <v>8</v>
      </c>
      <c r="C29">
        <v>3</v>
      </c>
      <c r="D29">
        <v>35</v>
      </c>
      <c r="E29">
        <v>89</v>
      </c>
      <c r="F29">
        <v>24</v>
      </c>
    </row>
    <row r="30" spans="1:6" x14ac:dyDescent="0.3">
      <c r="A30" s="4">
        <v>38777</v>
      </c>
      <c r="B30">
        <v>9</v>
      </c>
      <c r="C30">
        <v>3</v>
      </c>
      <c r="D30">
        <v>38</v>
      </c>
      <c r="E30">
        <v>90</v>
      </c>
      <c r="F30">
        <v>24</v>
      </c>
    </row>
    <row r="31" spans="1:6" x14ac:dyDescent="0.3">
      <c r="A31" s="4">
        <v>38808</v>
      </c>
      <c r="B31">
        <v>9</v>
      </c>
      <c r="C31">
        <v>3</v>
      </c>
      <c r="D31">
        <v>43</v>
      </c>
      <c r="E31">
        <v>100</v>
      </c>
      <c r="F31">
        <v>23</v>
      </c>
    </row>
    <row r="32" spans="1:6" x14ac:dyDescent="0.3">
      <c r="A32" s="4">
        <v>38838</v>
      </c>
      <c r="B32">
        <v>8</v>
      </c>
      <c r="C32">
        <v>3</v>
      </c>
      <c r="D32">
        <v>41</v>
      </c>
      <c r="E32">
        <v>95</v>
      </c>
      <c r="F32">
        <v>23</v>
      </c>
    </row>
    <row r="33" spans="1:6" x14ac:dyDescent="0.3">
      <c r="A33" s="4">
        <v>38869</v>
      </c>
      <c r="B33">
        <v>8</v>
      </c>
      <c r="C33">
        <v>2</v>
      </c>
      <c r="D33">
        <v>40</v>
      </c>
      <c r="E33">
        <v>89</v>
      </c>
      <c r="F33">
        <v>21</v>
      </c>
    </row>
    <row r="34" spans="1:6" x14ac:dyDescent="0.3">
      <c r="A34" s="4">
        <v>38899</v>
      </c>
      <c r="B34">
        <v>8</v>
      </c>
      <c r="C34">
        <v>2</v>
      </c>
      <c r="D34">
        <v>39</v>
      </c>
      <c r="E34">
        <v>96</v>
      </c>
      <c r="F34">
        <v>22</v>
      </c>
    </row>
    <row r="35" spans="1:6" x14ac:dyDescent="0.3">
      <c r="A35" s="4">
        <v>38930</v>
      </c>
      <c r="B35">
        <v>9</v>
      </c>
      <c r="C35">
        <v>2</v>
      </c>
      <c r="D35">
        <v>39</v>
      </c>
      <c r="E35">
        <v>97</v>
      </c>
      <c r="F35">
        <v>23</v>
      </c>
    </row>
    <row r="36" spans="1:6" x14ac:dyDescent="0.3">
      <c r="A36" s="4">
        <v>38961</v>
      </c>
      <c r="B36">
        <v>9</v>
      </c>
      <c r="C36">
        <v>2</v>
      </c>
      <c r="D36">
        <v>38</v>
      </c>
      <c r="E36">
        <v>90</v>
      </c>
      <c r="F36">
        <v>24</v>
      </c>
    </row>
    <row r="37" spans="1:6" x14ac:dyDescent="0.3">
      <c r="A37" s="4">
        <v>38991</v>
      </c>
      <c r="B37">
        <v>9</v>
      </c>
      <c r="C37">
        <v>3</v>
      </c>
      <c r="D37">
        <v>35</v>
      </c>
      <c r="E37">
        <v>86</v>
      </c>
      <c r="F37">
        <v>26</v>
      </c>
    </row>
    <row r="38" spans="1:6" x14ac:dyDescent="0.3">
      <c r="A38" s="4">
        <v>39022</v>
      </c>
      <c r="B38">
        <v>8</v>
      </c>
      <c r="C38">
        <v>2</v>
      </c>
      <c r="D38">
        <v>30</v>
      </c>
      <c r="E38">
        <v>81</v>
      </c>
      <c r="F38">
        <v>22</v>
      </c>
    </row>
    <row r="39" spans="1:6" x14ac:dyDescent="0.3">
      <c r="A39" s="4">
        <v>39052</v>
      </c>
      <c r="B39">
        <v>8</v>
      </c>
      <c r="C39">
        <v>2</v>
      </c>
      <c r="D39">
        <v>29</v>
      </c>
      <c r="E39">
        <v>77</v>
      </c>
      <c r="F39">
        <v>21</v>
      </c>
    </row>
    <row r="40" spans="1:6" x14ac:dyDescent="0.3">
      <c r="A40" s="4">
        <v>39083</v>
      </c>
      <c r="B40">
        <v>10</v>
      </c>
      <c r="C40">
        <v>5</v>
      </c>
      <c r="D40">
        <v>31</v>
      </c>
      <c r="E40">
        <v>88</v>
      </c>
      <c r="F40">
        <v>24</v>
      </c>
    </row>
    <row r="41" spans="1:6" x14ac:dyDescent="0.3">
      <c r="A41" s="4">
        <v>39114</v>
      </c>
      <c r="B41">
        <v>10</v>
      </c>
      <c r="C41">
        <v>5</v>
      </c>
      <c r="D41">
        <v>35</v>
      </c>
      <c r="E41">
        <v>97</v>
      </c>
      <c r="F41">
        <v>25</v>
      </c>
    </row>
    <row r="42" spans="1:6" x14ac:dyDescent="0.3">
      <c r="A42" s="4">
        <v>39142</v>
      </c>
      <c r="B42">
        <v>9</v>
      </c>
      <c r="C42">
        <v>4</v>
      </c>
      <c r="D42">
        <v>37</v>
      </c>
      <c r="E42">
        <v>92</v>
      </c>
      <c r="F42">
        <v>26</v>
      </c>
    </row>
    <row r="43" spans="1:6" x14ac:dyDescent="0.3">
      <c r="A43" s="4">
        <v>39173</v>
      </c>
      <c r="B43">
        <v>10</v>
      </c>
      <c r="C43">
        <v>3</v>
      </c>
      <c r="D43">
        <v>42</v>
      </c>
      <c r="E43">
        <v>93</v>
      </c>
      <c r="F43">
        <v>25</v>
      </c>
    </row>
    <row r="44" spans="1:6" x14ac:dyDescent="0.3">
      <c r="A44" s="4">
        <v>39203</v>
      </c>
      <c r="B44">
        <v>10</v>
      </c>
      <c r="C44">
        <v>3</v>
      </c>
      <c r="D44">
        <v>40</v>
      </c>
      <c r="E44">
        <v>90</v>
      </c>
      <c r="F44">
        <v>25</v>
      </c>
    </row>
    <row r="45" spans="1:6" x14ac:dyDescent="0.3">
      <c r="A45" s="4">
        <v>39234</v>
      </c>
      <c r="B45">
        <v>10</v>
      </c>
      <c r="C45">
        <v>3</v>
      </c>
      <c r="D45">
        <v>39</v>
      </c>
      <c r="E45">
        <v>88</v>
      </c>
      <c r="F45">
        <v>24</v>
      </c>
    </row>
    <row r="46" spans="1:6" x14ac:dyDescent="0.3">
      <c r="A46" s="4">
        <v>39264</v>
      </c>
      <c r="B46">
        <v>10</v>
      </c>
      <c r="C46">
        <v>3</v>
      </c>
      <c r="D46">
        <v>39</v>
      </c>
      <c r="E46">
        <v>92</v>
      </c>
      <c r="F46">
        <v>24</v>
      </c>
    </row>
    <row r="47" spans="1:6" x14ac:dyDescent="0.3">
      <c r="A47" s="4">
        <v>39295</v>
      </c>
      <c r="B47">
        <v>9</v>
      </c>
      <c r="C47">
        <v>3</v>
      </c>
      <c r="D47">
        <v>39</v>
      </c>
      <c r="E47">
        <v>90</v>
      </c>
      <c r="F47">
        <v>23</v>
      </c>
    </row>
    <row r="48" spans="1:6" x14ac:dyDescent="0.3">
      <c r="A48" s="4">
        <v>39326</v>
      </c>
      <c r="B48">
        <v>10</v>
      </c>
      <c r="C48">
        <v>3</v>
      </c>
      <c r="D48">
        <v>37</v>
      </c>
      <c r="E48">
        <v>86</v>
      </c>
      <c r="F48">
        <v>24</v>
      </c>
    </row>
    <row r="49" spans="1:6" x14ac:dyDescent="0.3">
      <c r="A49" s="4">
        <v>39356</v>
      </c>
      <c r="B49">
        <v>9</v>
      </c>
      <c r="C49">
        <v>3</v>
      </c>
      <c r="D49">
        <v>35</v>
      </c>
      <c r="E49">
        <v>85</v>
      </c>
      <c r="F49">
        <v>23</v>
      </c>
    </row>
    <row r="50" spans="1:6" x14ac:dyDescent="0.3">
      <c r="A50" s="4">
        <v>39387</v>
      </c>
      <c r="B50">
        <v>9</v>
      </c>
      <c r="C50">
        <v>3</v>
      </c>
      <c r="D50">
        <v>31</v>
      </c>
      <c r="E50">
        <v>82</v>
      </c>
      <c r="F50">
        <v>23</v>
      </c>
    </row>
    <row r="51" spans="1:6" x14ac:dyDescent="0.3">
      <c r="A51" s="4">
        <v>39417</v>
      </c>
      <c r="B51">
        <v>9</v>
      </c>
      <c r="C51">
        <v>3</v>
      </c>
      <c r="D51">
        <v>28</v>
      </c>
      <c r="E51">
        <v>79</v>
      </c>
      <c r="F51">
        <v>20</v>
      </c>
    </row>
    <row r="52" spans="1:6" x14ac:dyDescent="0.3">
      <c r="A52" s="4">
        <v>39448</v>
      </c>
      <c r="B52">
        <v>11</v>
      </c>
      <c r="C52">
        <v>4</v>
      </c>
      <c r="D52">
        <v>33</v>
      </c>
      <c r="E52">
        <v>84</v>
      </c>
      <c r="F52">
        <v>24</v>
      </c>
    </row>
    <row r="53" spans="1:6" x14ac:dyDescent="0.3">
      <c r="A53" s="4">
        <v>39479</v>
      </c>
      <c r="B53">
        <v>11</v>
      </c>
      <c r="C53">
        <v>4</v>
      </c>
      <c r="D53">
        <v>35</v>
      </c>
      <c r="E53">
        <v>88</v>
      </c>
      <c r="F53">
        <v>23</v>
      </c>
    </row>
    <row r="54" spans="1:6" x14ac:dyDescent="0.3">
      <c r="A54" s="4">
        <v>39508</v>
      </c>
      <c r="B54">
        <v>10</v>
      </c>
      <c r="C54">
        <v>5</v>
      </c>
      <c r="D54">
        <v>38</v>
      </c>
      <c r="E54">
        <v>89</v>
      </c>
      <c r="F54">
        <v>24</v>
      </c>
    </row>
    <row r="55" spans="1:6" x14ac:dyDescent="0.3">
      <c r="A55" s="4">
        <v>39539</v>
      </c>
      <c r="B55">
        <v>9</v>
      </c>
      <c r="C55">
        <v>4</v>
      </c>
      <c r="D55">
        <v>40</v>
      </c>
      <c r="E55">
        <v>86</v>
      </c>
      <c r="F55">
        <v>23</v>
      </c>
    </row>
    <row r="56" spans="1:6" x14ac:dyDescent="0.3">
      <c r="A56" s="4">
        <v>39569</v>
      </c>
      <c r="B56">
        <v>9</v>
      </c>
      <c r="C56">
        <v>4</v>
      </c>
      <c r="D56">
        <v>41</v>
      </c>
      <c r="E56">
        <v>88</v>
      </c>
      <c r="F56">
        <v>22</v>
      </c>
    </row>
    <row r="57" spans="1:6" x14ac:dyDescent="0.3">
      <c r="A57" s="4">
        <v>39600</v>
      </c>
      <c r="B57">
        <v>9</v>
      </c>
      <c r="C57">
        <v>5</v>
      </c>
      <c r="D57">
        <v>40</v>
      </c>
      <c r="E57">
        <v>83</v>
      </c>
      <c r="F57">
        <v>21</v>
      </c>
    </row>
    <row r="58" spans="1:6" x14ac:dyDescent="0.3">
      <c r="A58" s="4">
        <v>39630</v>
      </c>
      <c r="B58">
        <v>9</v>
      </c>
      <c r="C58">
        <v>5</v>
      </c>
      <c r="D58">
        <v>41</v>
      </c>
      <c r="E58">
        <v>80</v>
      </c>
      <c r="F58">
        <v>21</v>
      </c>
    </row>
    <row r="59" spans="1:6" x14ac:dyDescent="0.3">
      <c r="A59" s="4">
        <v>39661</v>
      </c>
      <c r="B59">
        <v>8</v>
      </c>
      <c r="C59">
        <v>4</v>
      </c>
      <c r="D59">
        <v>38</v>
      </c>
      <c r="E59">
        <v>81</v>
      </c>
      <c r="F59">
        <v>21</v>
      </c>
    </row>
    <row r="60" spans="1:6" x14ac:dyDescent="0.3">
      <c r="A60" s="4">
        <v>39692</v>
      </c>
      <c r="B60">
        <v>9</v>
      </c>
      <c r="C60">
        <v>5</v>
      </c>
      <c r="D60">
        <v>36</v>
      </c>
      <c r="E60">
        <v>75</v>
      </c>
      <c r="F60">
        <v>21</v>
      </c>
    </row>
    <row r="61" spans="1:6" x14ac:dyDescent="0.3">
      <c r="A61" s="4">
        <v>39722</v>
      </c>
      <c r="B61">
        <v>9</v>
      </c>
      <c r="C61">
        <v>4</v>
      </c>
      <c r="D61">
        <v>34</v>
      </c>
      <c r="E61">
        <v>72</v>
      </c>
      <c r="F61">
        <v>21</v>
      </c>
    </row>
    <row r="62" spans="1:6" x14ac:dyDescent="0.3">
      <c r="A62" s="4">
        <v>39753</v>
      </c>
      <c r="B62">
        <v>8</v>
      </c>
      <c r="C62">
        <v>4</v>
      </c>
      <c r="D62">
        <v>29</v>
      </c>
      <c r="E62">
        <v>70</v>
      </c>
      <c r="F62">
        <v>22</v>
      </c>
    </row>
    <row r="63" spans="1:6" x14ac:dyDescent="0.3">
      <c r="A63" s="4">
        <v>39783</v>
      </c>
      <c r="B63">
        <v>8</v>
      </c>
      <c r="C63">
        <v>4</v>
      </c>
      <c r="D63">
        <v>26</v>
      </c>
      <c r="E63">
        <v>71</v>
      </c>
      <c r="F63">
        <v>21</v>
      </c>
    </row>
    <row r="64" spans="1:6" x14ac:dyDescent="0.3">
      <c r="A64" s="4">
        <v>39814</v>
      </c>
      <c r="B64">
        <v>11</v>
      </c>
      <c r="C64">
        <v>6</v>
      </c>
      <c r="D64">
        <v>29</v>
      </c>
      <c r="E64">
        <v>81</v>
      </c>
      <c r="F64">
        <v>26</v>
      </c>
    </row>
    <row r="65" spans="1:6" x14ac:dyDescent="0.3">
      <c r="A65" s="4">
        <v>39845</v>
      </c>
      <c r="B65">
        <v>11</v>
      </c>
      <c r="C65">
        <v>7</v>
      </c>
      <c r="D65">
        <v>31</v>
      </c>
      <c r="E65">
        <v>79</v>
      </c>
      <c r="F65">
        <v>27</v>
      </c>
    </row>
    <row r="66" spans="1:6" x14ac:dyDescent="0.3">
      <c r="A66" s="4">
        <v>39873</v>
      </c>
      <c r="B66">
        <v>12</v>
      </c>
      <c r="C66">
        <v>8</v>
      </c>
      <c r="D66">
        <v>35</v>
      </c>
      <c r="E66">
        <v>81</v>
      </c>
      <c r="F66">
        <v>28</v>
      </c>
    </row>
    <row r="67" spans="1:6" x14ac:dyDescent="0.3">
      <c r="A67" s="4">
        <v>39904</v>
      </c>
      <c r="B67">
        <v>11</v>
      </c>
      <c r="C67">
        <v>5</v>
      </c>
      <c r="D67">
        <v>37</v>
      </c>
      <c r="E67">
        <v>79</v>
      </c>
      <c r="F67">
        <v>24</v>
      </c>
    </row>
    <row r="68" spans="1:6" x14ac:dyDescent="0.3">
      <c r="A68" s="4">
        <v>39934</v>
      </c>
      <c r="B68">
        <v>10</v>
      </c>
      <c r="C68">
        <v>4</v>
      </c>
      <c r="D68">
        <v>35</v>
      </c>
      <c r="E68">
        <v>77</v>
      </c>
      <c r="F68">
        <v>24</v>
      </c>
    </row>
    <row r="69" spans="1:6" x14ac:dyDescent="0.3">
      <c r="A69" s="4">
        <v>39965</v>
      </c>
      <c r="B69">
        <v>10</v>
      </c>
      <c r="C69">
        <v>5</v>
      </c>
      <c r="D69">
        <v>33</v>
      </c>
      <c r="E69">
        <v>75</v>
      </c>
      <c r="F69">
        <v>21</v>
      </c>
    </row>
    <row r="70" spans="1:6" x14ac:dyDescent="0.3">
      <c r="A70" s="4">
        <v>39995</v>
      </c>
      <c r="B70">
        <v>9</v>
      </c>
      <c r="C70">
        <v>4</v>
      </c>
      <c r="D70">
        <v>33</v>
      </c>
      <c r="E70">
        <v>83</v>
      </c>
      <c r="F70">
        <v>20</v>
      </c>
    </row>
    <row r="71" spans="1:6" x14ac:dyDescent="0.3">
      <c r="A71" s="4">
        <v>40026</v>
      </c>
      <c r="B71">
        <v>10</v>
      </c>
      <c r="C71">
        <v>4</v>
      </c>
      <c r="D71">
        <v>34</v>
      </c>
      <c r="E71">
        <v>87</v>
      </c>
      <c r="F71">
        <v>20</v>
      </c>
    </row>
    <row r="72" spans="1:6" x14ac:dyDescent="0.3">
      <c r="A72" s="4">
        <v>40057</v>
      </c>
      <c r="B72">
        <v>11</v>
      </c>
      <c r="C72">
        <v>5</v>
      </c>
      <c r="D72">
        <v>32</v>
      </c>
      <c r="E72">
        <v>75</v>
      </c>
      <c r="F72">
        <v>22</v>
      </c>
    </row>
    <row r="73" spans="1:6" x14ac:dyDescent="0.3">
      <c r="A73" s="4">
        <v>40087</v>
      </c>
      <c r="B73">
        <v>11</v>
      </c>
      <c r="C73">
        <v>4</v>
      </c>
      <c r="D73">
        <v>29</v>
      </c>
      <c r="E73">
        <v>75</v>
      </c>
      <c r="F73">
        <v>20</v>
      </c>
    </row>
    <row r="74" spans="1:6" x14ac:dyDescent="0.3">
      <c r="A74" s="4">
        <v>40118</v>
      </c>
      <c r="B74">
        <v>10</v>
      </c>
      <c r="C74">
        <v>4</v>
      </c>
      <c r="D74">
        <v>27</v>
      </c>
      <c r="E74">
        <v>71</v>
      </c>
      <c r="F74">
        <v>21</v>
      </c>
    </row>
    <row r="75" spans="1:6" x14ac:dyDescent="0.3">
      <c r="A75" s="4">
        <v>40148</v>
      </c>
      <c r="B75">
        <v>9</v>
      </c>
      <c r="C75">
        <v>5</v>
      </c>
      <c r="D75">
        <v>24</v>
      </c>
      <c r="E75">
        <v>72</v>
      </c>
      <c r="F75">
        <v>21</v>
      </c>
    </row>
    <row r="76" spans="1:6" x14ac:dyDescent="0.3">
      <c r="A76" s="4">
        <v>40179</v>
      </c>
      <c r="B76">
        <v>11</v>
      </c>
      <c r="C76">
        <v>6</v>
      </c>
      <c r="D76">
        <v>28</v>
      </c>
      <c r="E76">
        <v>85</v>
      </c>
      <c r="F76">
        <v>23</v>
      </c>
    </row>
    <row r="77" spans="1:6" x14ac:dyDescent="0.3">
      <c r="A77" s="4">
        <v>40210</v>
      </c>
      <c r="B77">
        <v>11</v>
      </c>
      <c r="C77">
        <v>6</v>
      </c>
      <c r="D77">
        <v>28</v>
      </c>
      <c r="E77">
        <v>90</v>
      </c>
      <c r="F77">
        <v>21</v>
      </c>
    </row>
    <row r="78" spans="1:6" x14ac:dyDescent="0.3">
      <c r="A78" s="4">
        <v>40238</v>
      </c>
      <c r="B78">
        <v>11</v>
      </c>
      <c r="C78">
        <v>9</v>
      </c>
      <c r="D78">
        <v>32</v>
      </c>
      <c r="E78">
        <v>82</v>
      </c>
      <c r="F78">
        <v>22</v>
      </c>
    </row>
    <row r="79" spans="1:6" x14ac:dyDescent="0.3">
      <c r="A79" s="4">
        <v>40269</v>
      </c>
      <c r="B79">
        <v>10</v>
      </c>
      <c r="C79">
        <v>11</v>
      </c>
      <c r="D79">
        <v>34</v>
      </c>
      <c r="E79">
        <v>73</v>
      </c>
      <c r="F79">
        <v>21</v>
      </c>
    </row>
    <row r="80" spans="1:6" x14ac:dyDescent="0.3">
      <c r="A80" s="4">
        <v>40299</v>
      </c>
      <c r="B80">
        <v>10</v>
      </c>
      <c r="C80">
        <v>9</v>
      </c>
      <c r="D80">
        <v>32</v>
      </c>
      <c r="E80">
        <v>70</v>
      </c>
      <c r="F80">
        <v>20</v>
      </c>
    </row>
    <row r="81" spans="1:6" x14ac:dyDescent="0.3">
      <c r="A81" s="4">
        <v>40330</v>
      </c>
      <c r="B81">
        <v>9</v>
      </c>
      <c r="C81">
        <v>6</v>
      </c>
      <c r="D81">
        <v>31</v>
      </c>
      <c r="E81">
        <v>71</v>
      </c>
      <c r="F81">
        <v>19</v>
      </c>
    </row>
    <row r="82" spans="1:6" x14ac:dyDescent="0.3">
      <c r="A82" s="4">
        <v>40360</v>
      </c>
      <c r="B82">
        <v>9</v>
      </c>
      <c r="C82">
        <v>5</v>
      </c>
      <c r="D82">
        <v>30</v>
      </c>
      <c r="E82">
        <v>73</v>
      </c>
      <c r="F82">
        <v>19</v>
      </c>
    </row>
    <row r="83" spans="1:6" x14ac:dyDescent="0.3">
      <c r="A83" s="4">
        <v>40391</v>
      </c>
      <c r="B83">
        <v>10</v>
      </c>
      <c r="C83">
        <v>6</v>
      </c>
      <c r="D83">
        <v>31</v>
      </c>
      <c r="E83">
        <v>75</v>
      </c>
      <c r="F83">
        <v>20</v>
      </c>
    </row>
    <row r="84" spans="1:6" x14ac:dyDescent="0.3">
      <c r="A84" s="4">
        <v>40422</v>
      </c>
      <c r="B84">
        <v>10</v>
      </c>
      <c r="C84">
        <v>6</v>
      </c>
      <c r="D84">
        <v>29</v>
      </c>
      <c r="E84">
        <v>72</v>
      </c>
      <c r="F84">
        <v>20</v>
      </c>
    </row>
    <row r="85" spans="1:6" x14ac:dyDescent="0.3">
      <c r="A85" s="4">
        <v>40452</v>
      </c>
      <c r="B85">
        <v>10</v>
      </c>
      <c r="C85">
        <v>6</v>
      </c>
      <c r="D85">
        <v>27</v>
      </c>
      <c r="E85">
        <v>70</v>
      </c>
      <c r="F85">
        <v>20</v>
      </c>
    </row>
    <row r="86" spans="1:6" x14ac:dyDescent="0.3">
      <c r="A86" s="4">
        <v>40483</v>
      </c>
      <c r="B86">
        <v>10</v>
      </c>
      <c r="C86">
        <v>6</v>
      </c>
      <c r="D86">
        <v>25</v>
      </c>
      <c r="E86">
        <v>70</v>
      </c>
      <c r="F86">
        <v>20</v>
      </c>
    </row>
    <row r="87" spans="1:6" x14ac:dyDescent="0.3">
      <c r="A87" s="4">
        <v>40513</v>
      </c>
      <c r="B87">
        <v>10</v>
      </c>
      <c r="C87">
        <v>6</v>
      </c>
      <c r="D87">
        <v>24</v>
      </c>
      <c r="E87">
        <v>70</v>
      </c>
      <c r="F87">
        <v>19</v>
      </c>
    </row>
    <row r="88" spans="1:6" x14ac:dyDescent="0.3">
      <c r="A88" s="4">
        <v>40544</v>
      </c>
      <c r="B88">
        <v>11</v>
      </c>
      <c r="C88">
        <v>7</v>
      </c>
      <c r="D88">
        <v>26</v>
      </c>
      <c r="E88">
        <v>72</v>
      </c>
      <c r="F88">
        <v>21</v>
      </c>
    </row>
    <row r="89" spans="1:6" x14ac:dyDescent="0.3">
      <c r="A89" s="4">
        <v>40575</v>
      </c>
      <c r="B89">
        <v>11</v>
      </c>
      <c r="C89">
        <v>6</v>
      </c>
      <c r="D89">
        <v>27</v>
      </c>
      <c r="E89">
        <v>74</v>
      </c>
      <c r="F89">
        <v>21</v>
      </c>
    </row>
    <row r="90" spans="1:6" x14ac:dyDescent="0.3">
      <c r="A90" s="4">
        <v>40603</v>
      </c>
      <c r="B90">
        <v>11</v>
      </c>
      <c r="C90">
        <v>5</v>
      </c>
      <c r="D90">
        <v>29</v>
      </c>
      <c r="E90">
        <v>74</v>
      </c>
      <c r="F90">
        <v>20</v>
      </c>
    </row>
    <row r="91" spans="1:6" x14ac:dyDescent="0.3">
      <c r="A91" s="4">
        <v>40634</v>
      </c>
      <c r="B91">
        <v>9</v>
      </c>
      <c r="C91">
        <v>5</v>
      </c>
      <c r="D91">
        <v>29</v>
      </c>
      <c r="E91">
        <v>70</v>
      </c>
      <c r="F91">
        <v>19</v>
      </c>
    </row>
    <row r="92" spans="1:6" x14ac:dyDescent="0.3">
      <c r="A92" s="4">
        <v>40664</v>
      </c>
      <c r="B92">
        <v>9</v>
      </c>
      <c r="C92">
        <v>4</v>
      </c>
      <c r="D92">
        <v>29</v>
      </c>
      <c r="E92">
        <v>67</v>
      </c>
      <c r="F92">
        <v>18</v>
      </c>
    </row>
    <row r="93" spans="1:6" x14ac:dyDescent="0.3">
      <c r="A93" s="4">
        <v>40695</v>
      </c>
      <c r="B93">
        <v>9</v>
      </c>
      <c r="C93">
        <v>4</v>
      </c>
      <c r="D93">
        <v>28</v>
      </c>
      <c r="E93">
        <v>68</v>
      </c>
      <c r="F93">
        <v>18</v>
      </c>
    </row>
    <row r="94" spans="1:6" x14ac:dyDescent="0.3">
      <c r="A94" s="4">
        <v>40725</v>
      </c>
      <c r="B94">
        <v>9</v>
      </c>
      <c r="C94">
        <v>4</v>
      </c>
      <c r="D94">
        <v>28</v>
      </c>
      <c r="E94">
        <v>71</v>
      </c>
      <c r="F94">
        <v>18</v>
      </c>
    </row>
    <row r="95" spans="1:6" x14ac:dyDescent="0.3">
      <c r="A95" s="4">
        <v>40756</v>
      </c>
      <c r="B95">
        <v>9</v>
      </c>
      <c r="C95">
        <v>4</v>
      </c>
      <c r="D95">
        <v>27</v>
      </c>
      <c r="E95">
        <v>70</v>
      </c>
      <c r="F95">
        <v>17</v>
      </c>
    </row>
    <row r="96" spans="1:6" x14ac:dyDescent="0.3">
      <c r="A96" s="4">
        <v>40787</v>
      </c>
      <c r="B96">
        <v>10</v>
      </c>
      <c r="C96">
        <v>5</v>
      </c>
      <c r="D96">
        <v>26</v>
      </c>
      <c r="E96">
        <v>71</v>
      </c>
      <c r="F96">
        <v>18</v>
      </c>
    </row>
    <row r="97" spans="1:6" x14ac:dyDescent="0.3">
      <c r="A97" s="4">
        <v>40817</v>
      </c>
      <c r="B97">
        <v>9</v>
      </c>
      <c r="C97">
        <v>5</v>
      </c>
      <c r="D97">
        <v>24</v>
      </c>
      <c r="E97">
        <v>70</v>
      </c>
      <c r="F97">
        <v>18</v>
      </c>
    </row>
    <row r="98" spans="1:6" x14ac:dyDescent="0.3">
      <c r="A98" s="4">
        <v>40848</v>
      </c>
      <c r="B98">
        <v>10</v>
      </c>
      <c r="C98">
        <v>5</v>
      </c>
      <c r="D98">
        <v>22</v>
      </c>
      <c r="E98">
        <v>69</v>
      </c>
      <c r="F98">
        <v>18</v>
      </c>
    </row>
    <row r="99" spans="1:6" x14ac:dyDescent="0.3">
      <c r="A99" s="4">
        <v>40878</v>
      </c>
      <c r="B99">
        <v>9</v>
      </c>
      <c r="C99">
        <v>4</v>
      </c>
      <c r="D99">
        <v>21</v>
      </c>
      <c r="E99">
        <v>67</v>
      </c>
      <c r="F99">
        <v>16</v>
      </c>
    </row>
    <row r="100" spans="1:6" x14ac:dyDescent="0.3">
      <c r="A100" s="4">
        <v>40909</v>
      </c>
      <c r="B100">
        <v>10</v>
      </c>
      <c r="C100">
        <v>5</v>
      </c>
      <c r="D100">
        <v>24</v>
      </c>
      <c r="E100">
        <v>70</v>
      </c>
      <c r="F100">
        <v>19</v>
      </c>
    </row>
    <row r="101" spans="1:6" x14ac:dyDescent="0.3">
      <c r="A101" s="4">
        <v>40940</v>
      </c>
      <c r="B101">
        <v>10</v>
      </c>
      <c r="C101">
        <v>5</v>
      </c>
      <c r="D101">
        <v>23</v>
      </c>
      <c r="E101">
        <v>71</v>
      </c>
      <c r="F101">
        <v>19</v>
      </c>
    </row>
    <row r="102" spans="1:6" x14ac:dyDescent="0.3">
      <c r="A102" s="4">
        <v>40969</v>
      </c>
      <c r="B102">
        <v>10</v>
      </c>
      <c r="C102">
        <v>5</v>
      </c>
      <c r="D102">
        <v>27</v>
      </c>
      <c r="E102">
        <v>72</v>
      </c>
      <c r="F102">
        <v>19</v>
      </c>
    </row>
    <row r="103" spans="1:6" x14ac:dyDescent="0.3">
      <c r="A103" s="4">
        <v>41000</v>
      </c>
      <c r="B103">
        <v>9</v>
      </c>
      <c r="C103">
        <v>5</v>
      </c>
      <c r="D103">
        <v>28</v>
      </c>
      <c r="E103">
        <v>67</v>
      </c>
      <c r="F103">
        <v>18</v>
      </c>
    </row>
    <row r="104" spans="1:6" x14ac:dyDescent="0.3">
      <c r="A104" s="4">
        <v>41030</v>
      </c>
      <c r="B104">
        <v>9</v>
      </c>
      <c r="C104">
        <v>5</v>
      </c>
      <c r="D104">
        <v>27</v>
      </c>
      <c r="E104">
        <v>67</v>
      </c>
      <c r="F104">
        <v>17</v>
      </c>
    </row>
    <row r="105" spans="1:6" x14ac:dyDescent="0.3">
      <c r="A105" s="4">
        <v>41061</v>
      </c>
      <c r="B105">
        <v>10</v>
      </c>
      <c r="C105">
        <v>5</v>
      </c>
      <c r="D105">
        <v>25</v>
      </c>
      <c r="E105">
        <v>68</v>
      </c>
      <c r="F105">
        <v>17</v>
      </c>
    </row>
    <row r="106" spans="1:6" x14ac:dyDescent="0.3">
      <c r="A106" s="4">
        <v>41091</v>
      </c>
      <c r="B106">
        <v>10</v>
      </c>
      <c r="C106">
        <v>4</v>
      </c>
      <c r="D106">
        <v>27</v>
      </c>
      <c r="E106">
        <v>73</v>
      </c>
      <c r="F106">
        <v>17</v>
      </c>
    </row>
    <row r="107" spans="1:6" x14ac:dyDescent="0.3">
      <c r="A107" s="4">
        <v>41122</v>
      </c>
      <c r="B107">
        <v>9</v>
      </c>
      <c r="C107">
        <v>4</v>
      </c>
      <c r="D107">
        <v>27</v>
      </c>
      <c r="E107">
        <v>75</v>
      </c>
      <c r="F107">
        <v>17</v>
      </c>
    </row>
    <row r="108" spans="1:6" x14ac:dyDescent="0.3">
      <c r="A108" s="4">
        <v>41153</v>
      </c>
      <c r="B108">
        <v>10</v>
      </c>
      <c r="C108">
        <v>6</v>
      </c>
      <c r="D108">
        <v>27</v>
      </c>
      <c r="E108">
        <v>73</v>
      </c>
      <c r="F108">
        <v>19</v>
      </c>
    </row>
    <row r="109" spans="1:6" x14ac:dyDescent="0.3">
      <c r="A109" s="4">
        <v>41183</v>
      </c>
      <c r="B109">
        <v>10</v>
      </c>
      <c r="C109">
        <v>5</v>
      </c>
      <c r="D109">
        <v>24</v>
      </c>
      <c r="E109">
        <v>70</v>
      </c>
      <c r="F109">
        <v>19</v>
      </c>
    </row>
    <row r="110" spans="1:6" x14ac:dyDescent="0.3">
      <c r="A110" s="4">
        <v>41214</v>
      </c>
      <c r="B110">
        <v>10</v>
      </c>
      <c r="C110">
        <v>5</v>
      </c>
      <c r="D110">
        <v>22</v>
      </c>
      <c r="E110">
        <v>68</v>
      </c>
      <c r="F110">
        <v>20</v>
      </c>
    </row>
    <row r="111" spans="1:6" x14ac:dyDescent="0.3">
      <c r="A111" s="4">
        <v>41244</v>
      </c>
      <c r="B111">
        <v>9</v>
      </c>
      <c r="C111">
        <v>6</v>
      </c>
      <c r="D111">
        <v>21</v>
      </c>
      <c r="E111">
        <v>64</v>
      </c>
      <c r="F111">
        <v>16</v>
      </c>
    </row>
    <row r="112" spans="1:6" x14ac:dyDescent="0.3">
      <c r="A112" s="4">
        <v>41275</v>
      </c>
      <c r="B112">
        <v>11</v>
      </c>
      <c r="C112">
        <v>7</v>
      </c>
      <c r="D112">
        <v>23</v>
      </c>
      <c r="E112">
        <v>67</v>
      </c>
      <c r="F112">
        <v>19</v>
      </c>
    </row>
    <row r="113" spans="1:6" x14ac:dyDescent="0.3">
      <c r="A113" s="4">
        <v>41306</v>
      </c>
      <c r="B113">
        <v>12</v>
      </c>
      <c r="C113">
        <v>6</v>
      </c>
      <c r="D113">
        <v>23</v>
      </c>
      <c r="E113">
        <v>69</v>
      </c>
      <c r="F113">
        <v>18</v>
      </c>
    </row>
    <row r="114" spans="1:6" x14ac:dyDescent="0.3">
      <c r="A114" s="4">
        <v>41334</v>
      </c>
      <c r="B114">
        <v>12</v>
      </c>
      <c r="C114">
        <v>7</v>
      </c>
      <c r="D114">
        <v>25</v>
      </c>
      <c r="E114">
        <v>70</v>
      </c>
      <c r="F114">
        <v>20</v>
      </c>
    </row>
    <row r="115" spans="1:6" x14ac:dyDescent="0.3">
      <c r="A115" s="4">
        <v>41365</v>
      </c>
      <c r="B115">
        <v>11</v>
      </c>
      <c r="C115">
        <v>5</v>
      </c>
      <c r="D115">
        <v>25</v>
      </c>
      <c r="E115">
        <v>69</v>
      </c>
      <c r="F115">
        <v>18</v>
      </c>
    </row>
    <row r="116" spans="1:6" x14ac:dyDescent="0.3">
      <c r="A116" s="4">
        <v>41395</v>
      </c>
      <c r="B116">
        <v>11</v>
      </c>
      <c r="C116">
        <v>5</v>
      </c>
      <c r="D116">
        <v>25</v>
      </c>
      <c r="E116">
        <v>68</v>
      </c>
      <c r="F116">
        <v>17</v>
      </c>
    </row>
    <row r="117" spans="1:6" x14ac:dyDescent="0.3">
      <c r="A117" s="4">
        <v>41426</v>
      </c>
      <c r="B117">
        <v>11</v>
      </c>
      <c r="C117">
        <v>5</v>
      </c>
      <c r="D117">
        <v>25</v>
      </c>
      <c r="E117">
        <v>68</v>
      </c>
      <c r="F117">
        <v>17</v>
      </c>
    </row>
    <row r="118" spans="1:6" x14ac:dyDescent="0.3">
      <c r="A118" s="4">
        <v>41456</v>
      </c>
      <c r="B118">
        <v>11</v>
      </c>
      <c r="C118">
        <v>5</v>
      </c>
      <c r="D118">
        <v>26</v>
      </c>
      <c r="E118">
        <v>71</v>
      </c>
      <c r="F118">
        <v>17</v>
      </c>
    </row>
    <row r="119" spans="1:6" x14ac:dyDescent="0.3">
      <c r="A119" s="4">
        <v>41487</v>
      </c>
      <c r="B119">
        <v>11</v>
      </c>
      <c r="C119">
        <v>5</v>
      </c>
      <c r="D119">
        <v>25</v>
      </c>
      <c r="E119">
        <v>74</v>
      </c>
      <c r="F119">
        <v>17</v>
      </c>
    </row>
    <row r="120" spans="1:6" x14ac:dyDescent="0.3">
      <c r="A120" s="4">
        <v>41518</v>
      </c>
      <c r="B120">
        <v>11</v>
      </c>
      <c r="C120">
        <v>6</v>
      </c>
      <c r="D120">
        <v>25</v>
      </c>
      <c r="E120">
        <v>72</v>
      </c>
      <c r="F120">
        <v>17</v>
      </c>
    </row>
    <row r="121" spans="1:6" x14ac:dyDescent="0.3">
      <c r="A121" s="4">
        <v>41548</v>
      </c>
      <c r="B121">
        <v>12</v>
      </c>
      <c r="C121">
        <v>5</v>
      </c>
      <c r="D121">
        <v>25</v>
      </c>
      <c r="E121">
        <v>73</v>
      </c>
      <c r="F121">
        <v>18</v>
      </c>
    </row>
    <row r="122" spans="1:6" x14ac:dyDescent="0.3">
      <c r="A122" s="4">
        <v>41579</v>
      </c>
      <c r="B122">
        <v>12</v>
      </c>
      <c r="C122">
        <v>6</v>
      </c>
      <c r="D122">
        <v>22</v>
      </c>
      <c r="E122">
        <v>68</v>
      </c>
      <c r="F122">
        <v>18</v>
      </c>
    </row>
    <row r="123" spans="1:6" x14ac:dyDescent="0.3">
      <c r="A123" s="4">
        <v>41609</v>
      </c>
      <c r="B123">
        <v>10</v>
      </c>
      <c r="C123">
        <v>5</v>
      </c>
      <c r="D123">
        <v>21</v>
      </c>
      <c r="E123">
        <v>66</v>
      </c>
      <c r="F123">
        <v>17</v>
      </c>
    </row>
    <row r="124" spans="1:6" x14ac:dyDescent="0.3">
      <c r="A124" s="4">
        <v>41640</v>
      </c>
      <c r="B124">
        <v>11</v>
      </c>
      <c r="C124">
        <v>6</v>
      </c>
      <c r="D124">
        <v>24</v>
      </c>
      <c r="E124">
        <v>72</v>
      </c>
      <c r="F124">
        <v>18</v>
      </c>
    </row>
    <row r="125" spans="1:6" x14ac:dyDescent="0.3">
      <c r="A125" s="4">
        <v>41671</v>
      </c>
      <c r="B125">
        <v>11</v>
      </c>
      <c r="C125">
        <v>5</v>
      </c>
      <c r="D125">
        <v>25</v>
      </c>
      <c r="E125">
        <v>74</v>
      </c>
      <c r="F125">
        <v>18</v>
      </c>
    </row>
    <row r="126" spans="1:6" x14ac:dyDescent="0.3">
      <c r="A126" s="4">
        <v>41699</v>
      </c>
      <c r="B126">
        <v>11</v>
      </c>
      <c r="C126">
        <v>5</v>
      </c>
      <c r="D126">
        <v>25</v>
      </c>
      <c r="E126">
        <v>71</v>
      </c>
      <c r="F126">
        <v>18</v>
      </c>
    </row>
    <row r="127" spans="1:6" x14ac:dyDescent="0.3">
      <c r="A127" s="4">
        <v>41730</v>
      </c>
      <c r="B127">
        <v>11</v>
      </c>
      <c r="C127">
        <v>5</v>
      </c>
      <c r="D127">
        <v>25</v>
      </c>
      <c r="E127">
        <v>74</v>
      </c>
      <c r="F127">
        <v>17</v>
      </c>
    </row>
    <row r="128" spans="1:6" x14ac:dyDescent="0.3">
      <c r="A128" s="4">
        <v>41760</v>
      </c>
      <c r="B128">
        <v>10</v>
      </c>
      <c r="C128">
        <v>5</v>
      </c>
      <c r="D128">
        <v>25</v>
      </c>
      <c r="E128">
        <v>70</v>
      </c>
      <c r="F128">
        <v>17</v>
      </c>
    </row>
    <row r="129" spans="1:6" x14ac:dyDescent="0.3">
      <c r="A129" s="4">
        <v>41791</v>
      </c>
      <c r="B129">
        <v>10</v>
      </c>
      <c r="C129">
        <v>4</v>
      </c>
      <c r="D129">
        <v>25</v>
      </c>
      <c r="E129">
        <v>68</v>
      </c>
      <c r="F129">
        <v>16</v>
      </c>
    </row>
    <row r="130" spans="1:6" x14ac:dyDescent="0.3">
      <c r="A130" s="4">
        <v>41821</v>
      </c>
      <c r="B130">
        <v>10</v>
      </c>
      <c r="C130">
        <v>4</v>
      </c>
      <c r="D130">
        <v>26</v>
      </c>
      <c r="E130">
        <v>72</v>
      </c>
      <c r="F130">
        <v>17</v>
      </c>
    </row>
    <row r="131" spans="1:6" x14ac:dyDescent="0.3">
      <c r="A131" s="4">
        <v>41852</v>
      </c>
      <c r="B131">
        <v>11</v>
      </c>
      <c r="C131">
        <v>5</v>
      </c>
      <c r="D131">
        <v>28</v>
      </c>
      <c r="E131">
        <v>76</v>
      </c>
      <c r="F131">
        <v>18</v>
      </c>
    </row>
    <row r="132" spans="1:6" x14ac:dyDescent="0.3">
      <c r="A132" s="4">
        <v>41883</v>
      </c>
      <c r="B132">
        <v>11</v>
      </c>
      <c r="C132">
        <v>5</v>
      </c>
      <c r="D132">
        <v>28</v>
      </c>
      <c r="E132">
        <v>70</v>
      </c>
      <c r="F132">
        <v>17</v>
      </c>
    </row>
    <row r="133" spans="1:6" x14ac:dyDescent="0.3">
      <c r="A133" s="4">
        <v>41913</v>
      </c>
      <c r="B133">
        <v>11</v>
      </c>
      <c r="C133">
        <v>5</v>
      </c>
      <c r="D133">
        <v>25</v>
      </c>
      <c r="E133">
        <v>71</v>
      </c>
      <c r="F133">
        <v>18</v>
      </c>
    </row>
    <row r="134" spans="1:6" x14ac:dyDescent="0.3">
      <c r="A134" s="4">
        <v>41944</v>
      </c>
      <c r="B134">
        <v>11</v>
      </c>
      <c r="C134">
        <v>5</v>
      </c>
      <c r="D134">
        <v>24</v>
      </c>
      <c r="E134">
        <v>72</v>
      </c>
      <c r="F134">
        <v>18</v>
      </c>
    </row>
    <row r="135" spans="1:6" x14ac:dyDescent="0.3">
      <c r="A135" s="4">
        <v>41974</v>
      </c>
      <c r="B135">
        <v>11</v>
      </c>
      <c r="C135">
        <v>4</v>
      </c>
      <c r="D135">
        <v>22</v>
      </c>
      <c r="E135">
        <v>68</v>
      </c>
      <c r="F135">
        <v>17</v>
      </c>
    </row>
    <row r="136" spans="1:6" x14ac:dyDescent="0.3">
      <c r="A136" s="4">
        <v>42005</v>
      </c>
      <c r="B136">
        <v>12</v>
      </c>
      <c r="C136">
        <v>5</v>
      </c>
      <c r="D136">
        <v>25</v>
      </c>
      <c r="E136">
        <v>72</v>
      </c>
      <c r="F136">
        <v>20</v>
      </c>
    </row>
    <row r="137" spans="1:6" x14ac:dyDescent="0.3">
      <c r="A137" s="4">
        <v>42036</v>
      </c>
      <c r="B137">
        <v>12</v>
      </c>
      <c r="C137">
        <v>5</v>
      </c>
      <c r="D137">
        <v>26</v>
      </c>
      <c r="E137">
        <v>73</v>
      </c>
      <c r="F137">
        <v>20</v>
      </c>
    </row>
    <row r="138" spans="1:6" x14ac:dyDescent="0.3">
      <c r="A138" s="4">
        <v>42064</v>
      </c>
      <c r="B138">
        <v>12</v>
      </c>
      <c r="C138">
        <v>5</v>
      </c>
      <c r="D138">
        <v>27</v>
      </c>
      <c r="E138">
        <v>75</v>
      </c>
      <c r="F138">
        <v>20</v>
      </c>
    </row>
    <row r="139" spans="1:6" x14ac:dyDescent="0.3">
      <c r="A139" s="4">
        <v>42095</v>
      </c>
      <c r="B139">
        <v>11</v>
      </c>
      <c r="C139">
        <v>5</v>
      </c>
      <c r="D139">
        <v>28</v>
      </c>
      <c r="E139">
        <v>75</v>
      </c>
      <c r="F139">
        <v>19</v>
      </c>
    </row>
    <row r="140" spans="1:6" x14ac:dyDescent="0.3">
      <c r="A140" s="4">
        <v>42125</v>
      </c>
      <c r="B140">
        <v>11</v>
      </c>
      <c r="C140">
        <v>5</v>
      </c>
      <c r="D140">
        <v>28</v>
      </c>
      <c r="E140">
        <v>78</v>
      </c>
      <c r="F140">
        <v>18</v>
      </c>
    </row>
    <row r="141" spans="1:6" x14ac:dyDescent="0.3">
      <c r="A141" s="4">
        <v>42156</v>
      </c>
      <c r="B141">
        <v>11</v>
      </c>
      <c r="C141">
        <v>4</v>
      </c>
      <c r="D141">
        <v>27</v>
      </c>
      <c r="E141">
        <v>75</v>
      </c>
      <c r="F141">
        <v>18</v>
      </c>
    </row>
    <row r="142" spans="1:6" x14ac:dyDescent="0.3">
      <c r="A142" s="4">
        <v>42186</v>
      </c>
      <c r="B142">
        <v>12</v>
      </c>
      <c r="C142">
        <v>4</v>
      </c>
      <c r="D142">
        <v>29</v>
      </c>
      <c r="E142">
        <v>78</v>
      </c>
      <c r="F142">
        <v>18</v>
      </c>
    </row>
    <row r="143" spans="1:6" x14ac:dyDescent="0.3">
      <c r="A143" s="4">
        <v>42217</v>
      </c>
      <c r="B143">
        <v>11</v>
      </c>
      <c r="C143">
        <v>4</v>
      </c>
      <c r="D143">
        <v>29</v>
      </c>
      <c r="E143">
        <v>80</v>
      </c>
      <c r="F143">
        <v>18</v>
      </c>
    </row>
    <row r="144" spans="1:6" x14ac:dyDescent="0.3">
      <c r="A144" s="4">
        <v>42248</v>
      </c>
      <c r="B144">
        <v>12</v>
      </c>
      <c r="C144">
        <v>5</v>
      </c>
      <c r="D144">
        <v>27</v>
      </c>
      <c r="E144">
        <v>74</v>
      </c>
      <c r="F144">
        <v>19</v>
      </c>
    </row>
    <row r="145" spans="1:6" x14ac:dyDescent="0.3">
      <c r="A145" s="4">
        <v>42278</v>
      </c>
      <c r="B145">
        <v>11</v>
      </c>
      <c r="C145">
        <v>5</v>
      </c>
      <c r="D145">
        <v>26</v>
      </c>
      <c r="E145">
        <v>75</v>
      </c>
      <c r="F145">
        <v>19</v>
      </c>
    </row>
    <row r="146" spans="1:6" x14ac:dyDescent="0.3">
      <c r="A146" s="4">
        <v>42309</v>
      </c>
      <c r="B146">
        <v>11</v>
      </c>
      <c r="C146">
        <v>5</v>
      </c>
      <c r="D146">
        <v>25</v>
      </c>
      <c r="E146">
        <v>74</v>
      </c>
      <c r="F146">
        <v>19</v>
      </c>
    </row>
    <row r="147" spans="1:6" x14ac:dyDescent="0.3">
      <c r="A147" s="4">
        <v>42339</v>
      </c>
      <c r="B147">
        <v>11</v>
      </c>
      <c r="C147">
        <v>4</v>
      </c>
      <c r="D147">
        <v>23</v>
      </c>
      <c r="E147">
        <v>72</v>
      </c>
      <c r="F147">
        <v>18</v>
      </c>
    </row>
    <row r="148" spans="1:6" x14ac:dyDescent="0.3">
      <c r="A148" s="4">
        <v>42370</v>
      </c>
      <c r="B148">
        <v>11</v>
      </c>
      <c r="C148">
        <v>5</v>
      </c>
      <c r="D148">
        <v>25</v>
      </c>
      <c r="E148">
        <v>76</v>
      </c>
      <c r="F148">
        <v>19</v>
      </c>
    </row>
    <row r="149" spans="1:6" x14ac:dyDescent="0.3">
      <c r="A149" s="4">
        <v>42401</v>
      </c>
      <c r="B149">
        <v>12</v>
      </c>
      <c r="C149">
        <v>6</v>
      </c>
      <c r="D149">
        <v>27</v>
      </c>
      <c r="E149">
        <v>76</v>
      </c>
      <c r="F149">
        <v>20</v>
      </c>
    </row>
    <row r="150" spans="1:6" x14ac:dyDescent="0.3">
      <c r="A150" s="4">
        <v>42430</v>
      </c>
      <c r="B150">
        <v>12</v>
      </c>
      <c r="C150">
        <v>5</v>
      </c>
      <c r="D150">
        <v>27</v>
      </c>
      <c r="E150">
        <v>76</v>
      </c>
      <c r="F150">
        <v>19</v>
      </c>
    </row>
    <row r="151" spans="1:6" x14ac:dyDescent="0.3">
      <c r="A151" s="4">
        <v>42461</v>
      </c>
      <c r="B151">
        <v>11</v>
      </c>
      <c r="C151">
        <v>5</v>
      </c>
      <c r="D151">
        <v>27</v>
      </c>
      <c r="E151">
        <v>75</v>
      </c>
      <c r="F151">
        <v>19</v>
      </c>
    </row>
    <row r="152" spans="1:6" x14ac:dyDescent="0.3">
      <c r="A152" s="4">
        <v>42491</v>
      </c>
      <c r="B152">
        <v>11</v>
      </c>
      <c r="C152">
        <v>4</v>
      </c>
      <c r="D152">
        <v>27</v>
      </c>
      <c r="E152">
        <v>75</v>
      </c>
      <c r="F152">
        <v>18</v>
      </c>
    </row>
    <row r="153" spans="1:6" x14ac:dyDescent="0.3">
      <c r="A153" s="4">
        <v>42522</v>
      </c>
      <c r="B153">
        <v>10</v>
      </c>
      <c r="C153">
        <v>4</v>
      </c>
      <c r="D153">
        <v>26</v>
      </c>
      <c r="E153">
        <v>73</v>
      </c>
      <c r="F153">
        <v>18</v>
      </c>
    </row>
    <row r="154" spans="1:6" x14ac:dyDescent="0.3">
      <c r="A154" s="4">
        <v>42552</v>
      </c>
      <c r="B154">
        <v>11</v>
      </c>
      <c r="C154">
        <v>4</v>
      </c>
      <c r="D154">
        <v>27</v>
      </c>
      <c r="E154">
        <v>77</v>
      </c>
      <c r="F154">
        <v>18</v>
      </c>
    </row>
    <row r="155" spans="1:6" x14ac:dyDescent="0.3">
      <c r="A155" s="4">
        <v>42583</v>
      </c>
      <c r="B155">
        <v>11</v>
      </c>
      <c r="C155">
        <v>4</v>
      </c>
      <c r="D155">
        <v>26</v>
      </c>
      <c r="E155">
        <v>77</v>
      </c>
      <c r="F155">
        <v>17</v>
      </c>
    </row>
    <row r="156" spans="1:6" x14ac:dyDescent="0.3">
      <c r="A156" s="4">
        <v>42614</v>
      </c>
      <c r="B156">
        <v>13</v>
      </c>
      <c r="C156">
        <v>5</v>
      </c>
      <c r="D156">
        <v>26</v>
      </c>
      <c r="E156">
        <v>76</v>
      </c>
      <c r="F156">
        <v>18</v>
      </c>
    </row>
    <row r="157" spans="1:6" x14ac:dyDescent="0.3">
      <c r="A157" s="4">
        <v>42644</v>
      </c>
      <c r="B157">
        <v>13</v>
      </c>
      <c r="C157">
        <v>5</v>
      </c>
      <c r="D157">
        <v>25</v>
      </c>
      <c r="E157">
        <v>75</v>
      </c>
      <c r="F157">
        <v>18</v>
      </c>
    </row>
    <row r="158" spans="1:6" x14ac:dyDescent="0.3">
      <c r="A158" s="4">
        <v>42675</v>
      </c>
      <c r="B158">
        <v>12</v>
      </c>
      <c r="C158">
        <v>4</v>
      </c>
      <c r="D158">
        <v>24</v>
      </c>
      <c r="E158">
        <v>77</v>
      </c>
      <c r="F158">
        <v>18</v>
      </c>
    </row>
    <row r="159" spans="1:6" x14ac:dyDescent="0.3">
      <c r="A159" s="4">
        <v>42705</v>
      </c>
      <c r="B159">
        <v>8</v>
      </c>
      <c r="C159">
        <v>5</v>
      </c>
      <c r="D159">
        <v>23</v>
      </c>
      <c r="E159">
        <v>79</v>
      </c>
      <c r="F159">
        <v>12</v>
      </c>
    </row>
    <row r="160" spans="1:6" x14ac:dyDescent="0.3">
      <c r="A160" s="4">
        <v>42736</v>
      </c>
      <c r="B160">
        <v>10</v>
      </c>
      <c r="C160">
        <v>6</v>
      </c>
      <c r="D160">
        <v>27</v>
      </c>
      <c r="E160">
        <v>86</v>
      </c>
      <c r="F160">
        <v>14</v>
      </c>
    </row>
    <row r="161" spans="1:6" x14ac:dyDescent="0.3">
      <c r="A161" s="4">
        <v>42767</v>
      </c>
      <c r="B161">
        <v>9</v>
      </c>
      <c r="C161">
        <v>6</v>
      </c>
      <c r="D161">
        <v>27</v>
      </c>
      <c r="E161">
        <v>81</v>
      </c>
      <c r="F161">
        <v>14</v>
      </c>
    </row>
    <row r="162" spans="1:6" x14ac:dyDescent="0.3">
      <c r="A162" s="4">
        <v>42795</v>
      </c>
      <c r="B162">
        <v>10</v>
      </c>
      <c r="C162">
        <v>6</v>
      </c>
      <c r="D162">
        <v>29</v>
      </c>
      <c r="E162">
        <v>83</v>
      </c>
      <c r="F162">
        <v>14</v>
      </c>
    </row>
    <row r="163" spans="1:6" x14ac:dyDescent="0.3">
      <c r="A163" s="4">
        <v>42826</v>
      </c>
      <c r="B163">
        <v>9</v>
      </c>
      <c r="C163">
        <v>5</v>
      </c>
      <c r="D163">
        <v>28</v>
      </c>
      <c r="E163">
        <v>79</v>
      </c>
      <c r="F163">
        <v>13</v>
      </c>
    </row>
    <row r="164" spans="1:6" x14ac:dyDescent="0.3">
      <c r="A164" s="4">
        <v>42856</v>
      </c>
      <c r="B164">
        <v>9</v>
      </c>
      <c r="C164">
        <v>5</v>
      </c>
      <c r="D164">
        <v>27</v>
      </c>
      <c r="E164">
        <v>80</v>
      </c>
      <c r="F164">
        <v>13</v>
      </c>
    </row>
    <row r="165" spans="1:6" x14ac:dyDescent="0.3">
      <c r="A165" s="4">
        <v>42887</v>
      </c>
      <c r="B165">
        <v>9</v>
      </c>
      <c r="C165">
        <v>5</v>
      </c>
      <c r="D165">
        <v>28</v>
      </c>
      <c r="E165">
        <v>83</v>
      </c>
      <c r="F165">
        <v>14</v>
      </c>
    </row>
    <row r="166" spans="1:6" x14ac:dyDescent="0.3">
      <c r="A166" s="4">
        <v>42917</v>
      </c>
      <c r="B166">
        <v>10</v>
      </c>
      <c r="C166">
        <v>5</v>
      </c>
      <c r="D166">
        <v>27</v>
      </c>
      <c r="E166">
        <v>88</v>
      </c>
      <c r="F166">
        <v>14</v>
      </c>
    </row>
    <row r="167" spans="1:6" x14ac:dyDescent="0.3">
      <c r="A167" s="4">
        <v>42948</v>
      </c>
      <c r="B167">
        <v>9</v>
      </c>
      <c r="C167">
        <v>5</v>
      </c>
      <c r="D167">
        <v>27</v>
      </c>
      <c r="E167">
        <v>85</v>
      </c>
      <c r="F167">
        <v>13</v>
      </c>
    </row>
    <row r="168" spans="1:6" x14ac:dyDescent="0.3">
      <c r="A168" s="4">
        <v>42979</v>
      </c>
      <c r="B168">
        <v>9</v>
      </c>
      <c r="C168">
        <v>6</v>
      </c>
      <c r="D168">
        <v>26</v>
      </c>
      <c r="E168">
        <v>83</v>
      </c>
      <c r="F168">
        <v>13</v>
      </c>
    </row>
    <row r="169" spans="1:6" x14ac:dyDescent="0.3">
      <c r="A169" s="4">
        <v>43009</v>
      </c>
      <c r="B169">
        <v>10</v>
      </c>
      <c r="C169">
        <v>6</v>
      </c>
      <c r="D169">
        <v>27</v>
      </c>
      <c r="E169">
        <v>82</v>
      </c>
      <c r="F169">
        <v>13</v>
      </c>
    </row>
    <row r="170" spans="1:6" x14ac:dyDescent="0.3">
      <c r="A170" s="4">
        <v>43040</v>
      </c>
      <c r="B170">
        <v>10</v>
      </c>
      <c r="C170">
        <v>5</v>
      </c>
      <c r="D170">
        <v>26</v>
      </c>
      <c r="E170">
        <v>84</v>
      </c>
      <c r="F170">
        <v>14</v>
      </c>
    </row>
    <row r="171" spans="1:6" x14ac:dyDescent="0.3">
      <c r="A171" s="4">
        <v>43070</v>
      </c>
      <c r="B171">
        <v>9</v>
      </c>
      <c r="C171">
        <v>6</v>
      </c>
      <c r="D171">
        <v>26</v>
      </c>
      <c r="E171">
        <v>81</v>
      </c>
      <c r="F171">
        <v>12</v>
      </c>
    </row>
    <row r="172" spans="1:6" x14ac:dyDescent="0.3">
      <c r="A172" s="4">
        <v>43101</v>
      </c>
      <c r="B172">
        <v>10</v>
      </c>
      <c r="C172">
        <v>7</v>
      </c>
      <c r="D172">
        <v>29</v>
      </c>
      <c r="E172">
        <v>86</v>
      </c>
      <c r="F172">
        <v>14</v>
      </c>
    </row>
    <row r="173" spans="1:6" x14ac:dyDescent="0.3">
      <c r="A173" s="4">
        <v>43132</v>
      </c>
      <c r="B173">
        <v>10</v>
      </c>
      <c r="C173">
        <v>7</v>
      </c>
      <c r="D173">
        <v>28</v>
      </c>
      <c r="E173">
        <v>86</v>
      </c>
      <c r="F173">
        <v>13</v>
      </c>
    </row>
    <row r="174" spans="1:6" x14ac:dyDescent="0.3">
      <c r="A174" s="4">
        <v>43160</v>
      </c>
      <c r="B174">
        <v>10</v>
      </c>
      <c r="C174">
        <v>7</v>
      </c>
      <c r="D174">
        <v>28</v>
      </c>
      <c r="E174">
        <v>88</v>
      </c>
      <c r="F174">
        <v>14</v>
      </c>
    </row>
    <row r="175" spans="1:6" x14ac:dyDescent="0.3">
      <c r="A175" s="4">
        <v>43191</v>
      </c>
      <c r="B175">
        <v>9</v>
      </c>
      <c r="C175">
        <v>6</v>
      </c>
      <c r="D175">
        <v>28</v>
      </c>
      <c r="E175">
        <v>86</v>
      </c>
      <c r="F175">
        <v>14</v>
      </c>
    </row>
    <row r="176" spans="1:6" x14ac:dyDescent="0.3">
      <c r="A176" s="4">
        <v>43221</v>
      </c>
      <c r="B176">
        <v>9</v>
      </c>
      <c r="C176">
        <v>5</v>
      </c>
      <c r="D176">
        <v>28</v>
      </c>
      <c r="E176">
        <v>82</v>
      </c>
      <c r="F176">
        <v>12</v>
      </c>
    </row>
    <row r="177" spans="1:6" x14ac:dyDescent="0.3">
      <c r="A177" s="4">
        <v>43252</v>
      </c>
      <c r="B177">
        <v>9</v>
      </c>
      <c r="C177">
        <v>5</v>
      </c>
      <c r="D177">
        <v>28</v>
      </c>
      <c r="E177">
        <v>81</v>
      </c>
      <c r="F177">
        <v>12</v>
      </c>
    </row>
    <row r="178" spans="1:6" x14ac:dyDescent="0.3">
      <c r="A178" s="4">
        <v>43282</v>
      </c>
      <c r="B178">
        <v>9</v>
      </c>
      <c r="C178">
        <v>6</v>
      </c>
      <c r="D178">
        <v>29</v>
      </c>
      <c r="E178">
        <v>87</v>
      </c>
      <c r="F178">
        <v>13</v>
      </c>
    </row>
    <row r="179" spans="1:6" x14ac:dyDescent="0.3">
      <c r="A179" s="4">
        <v>43313</v>
      </c>
      <c r="B179">
        <v>9</v>
      </c>
      <c r="C179">
        <v>5</v>
      </c>
      <c r="D179">
        <v>30</v>
      </c>
      <c r="E179">
        <v>89</v>
      </c>
      <c r="F179">
        <v>13</v>
      </c>
    </row>
    <row r="180" spans="1:6" x14ac:dyDescent="0.3">
      <c r="A180" s="4">
        <v>43344</v>
      </c>
      <c r="B180">
        <v>9</v>
      </c>
      <c r="C180">
        <v>6</v>
      </c>
      <c r="D180">
        <v>29</v>
      </c>
      <c r="E180">
        <v>85</v>
      </c>
      <c r="F180">
        <v>13</v>
      </c>
    </row>
    <row r="181" spans="1:6" x14ac:dyDescent="0.3">
      <c r="A181" s="4">
        <v>43374</v>
      </c>
      <c r="B181">
        <v>10</v>
      </c>
      <c r="C181">
        <v>6</v>
      </c>
      <c r="D181">
        <v>28</v>
      </c>
      <c r="E181">
        <v>85</v>
      </c>
      <c r="F181">
        <v>13</v>
      </c>
    </row>
    <row r="182" spans="1:6" x14ac:dyDescent="0.3">
      <c r="A182" s="4">
        <v>43405</v>
      </c>
      <c r="B182">
        <v>9</v>
      </c>
      <c r="C182">
        <v>6</v>
      </c>
      <c r="D182">
        <v>27</v>
      </c>
      <c r="E182">
        <v>84</v>
      </c>
      <c r="F182">
        <v>12</v>
      </c>
    </row>
    <row r="183" spans="1:6" x14ac:dyDescent="0.3">
      <c r="A183" s="4">
        <v>43435</v>
      </c>
      <c r="B183">
        <v>9</v>
      </c>
      <c r="C183">
        <v>5</v>
      </c>
      <c r="D183">
        <v>25</v>
      </c>
      <c r="E183">
        <v>77</v>
      </c>
      <c r="F183">
        <v>12</v>
      </c>
    </row>
    <row r="184" spans="1:6" x14ac:dyDescent="0.3">
      <c r="A184" s="4">
        <v>43466</v>
      </c>
      <c r="B184">
        <v>11</v>
      </c>
      <c r="C184">
        <v>6</v>
      </c>
      <c r="D184">
        <v>28</v>
      </c>
      <c r="E184">
        <v>89</v>
      </c>
      <c r="F184">
        <v>14</v>
      </c>
    </row>
    <row r="185" spans="1:6" x14ac:dyDescent="0.3">
      <c r="A185" s="4">
        <v>43497</v>
      </c>
      <c r="B185">
        <v>14</v>
      </c>
      <c r="C185">
        <v>6</v>
      </c>
      <c r="D185">
        <v>28</v>
      </c>
      <c r="E185">
        <v>85</v>
      </c>
      <c r="F185">
        <v>17</v>
      </c>
    </row>
    <row r="186" spans="1:6" x14ac:dyDescent="0.3">
      <c r="A186" s="4">
        <v>43525</v>
      </c>
      <c r="B186">
        <v>14</v>
      </c>
      <c r="C186">
        <v>6</v>
      </c>
      <c r="D186">
        <v>28</v>
      </c>
      <c r="E186">
        <v>84</v>
      </c>
      <c r="F186">
        <v>17</v>
      </c>
    </row>
    <row r="187" spans="1:6" x14ac:dyDescent="0.3">
      <c r="A187" s="4">
        <v>43556</v>
      </c>
      <c r="B187">
        <v>9</v>
      </c>
      <c r="C187">
        <v>6</v>
      </c>
      <c r="D187">
        <v>28</v>
      </c>
      <c r="E187">
        <v>86</v>
      </c>
      <c r="F187">
        <v>12</v>
      </c>
    </row>
    <row r="188" spans="1:6" x14ac:dyDescent="0.3">
      <c r="A188" s="4">
        <v>43586</v>
      </c>
      <c r="B188">
        <v>10</v>
      </c>
      <c r="C188">
        <v>5</v>
      </c>
      <c r="D188">
        <v>28</v>
      </c>
      <c r="E188">
        <v>84</v>
      </c>
      <c r="F188">
        <v>12</v>
      </c>
    </row>
    <row r="189" spans="1:6" x14ac:dyDescent="0.3">
      <c r="A189" s="4">
        <v>43617</v>
      </c>
      <c r="B189">
        <v>9</v>
      </c>
      <c r="C189">
        <v>5</v>
      </c>
      <c r="D189">
        <v>29</v>
      </c>
      <c r="E189">
        <v>86</v>
      </c>
      <c r="F189">
        <v>12</v>
      </c>
    </row>
    <row r="190" spans="1:6" x14ac:dyDescent="0.3">
      <c r="A190" s="4">
        <v>43647</v>
      </c>
      <c r="B190">
        <v>10</v>
      </c>
      <c r="C190">
        <v>5</v>
      </c>
      <c r="D190">
        <v>29</v>
      </c>
      <c r="E190">
        <v>90</v>
      </c>
      <c r="F190">
        <v>13</v>
      </c>
    </row>
    <row r="191" spans="1:6" x14ac:dyDescent="0.3">
      <c r="A191" s="4">
        <v>43678</v>
      </c>
      <c r="B191">
        <v>10</v>
      </c>
      <c r="C191">
        <v>5</v>
      </c>
      <c r="D191">
        <v>29</v>
      </c>
      <c r="E191">
        <v>89</v>
      </c>
      <c r="F191">
        <v>12</v>
      </c>
    </row>
    <row r="192" spans="1:6" x14ac:dyDescent="0.3">
      <c r="A192" s="4">
        <v>43709</v>
      </c>
      <c r="B192">
        <v>10</v>
      </c>
      <c r="C192">
        <v>5</v>
      </c>
      <c r="D192">
        <v>28</v>
      </c>
      <c r="E192">
        <v>100</v>
      </c>
      <c r="F192">
        <v>12</v>
      </c>
    </row>
    <row r="193" spans="1:6" x14ac:dyDescent="0.3">
      <c r="A193" s="4">
        <v>43739</v>
      </c>
      <c r="B193">
        <v>10</v>
      </c>
      <c r="C193">
        <v>5</v>
      </c>
      <c r="D193">
        <v>27</v>
      </c>
      <c r="E193">
        <v>86</v>
      </c>
      <c r="F193">
        <v>12</v>
      </c>
    </row>
    <row r="194" spans="1:6" x14ac:dyDescent="0.3">
      <c r="A194" s="4">
        <v>43770</v>
      </c>
      <c r="B194">
        <v>10</v>
      </c>
      <c r="C194">
        <v>5</v>
      </c>
      <c r="D194">
        <v>26</v>
      </c>
      <c r="E194">
        <v>84</v>
      </c>
      <c r="F194">
        <v>13</v>
      </c>
    </row>
    <row r="195" spans="1:6" x14ac:dyDescent="0.3">
      <c r="A195" s="4">
        <v>43800</v>
      </c>
      <c r="B195">
        <v>9</v>
      </c>
      <c r="C195">
        <v>5</v>
      </c>
      <c r="D195">
        <v>24</v>
      </c>
      <c r="E195">
        <v>81</v>
      </c>
      <c r="F195">
        <v>12</v>
      </c>
    </row>
    <row r="196" spans="1:6" x14ac:dyDescent="0.3">
      <c r="A196" s="4">
        <v>43831</v>
      </c>
      <c r="B196">
        <v>11</v>
      </c>
      <c r="C196">
        <v>6</v>
      </c>
      <c r="D196">
        <v>26</v>
      </c>
      <c r="E196">
        <v>88</v>
      </c>
      <c r="F196">
        <v>13</v>
      </c>
    </row>
    <row r="197" spans="1:6" x14ac:dyDescent="0.3">
      <c r="A197" s="4">
        <v>43862</v>
      </c>
      <c r="B197">
        <v>11</v>
      </c>
      <c r="C197">
        <v>6</v>
      </c>
      <c r="D197">
        <v>27</v>
      </c>
      <c r="E197">
        <v>84</v>
      </c>
      <c r="F197">
        <v>12</v>
      </c>
    </row>
    <row r="198" spans="1:6" x14ac:dyDescent="0.3">
      <c r="A198" s="4">
        <v>43891</v>
      </c>
      <c r="B198">
        <v>8</v>
      </c>
      <c r="C198">
        <v>4</v>
      </c>
      <c r="D198">
        <v>22</v>
      </c>
      <c r="E198">
        <v>66</v>
      </c>
      <c r="F198">
        <v>9</v>
      </c>
    </row>
    <row r="199" spans="1:6" x14ac:dyDescent="0.3">
      <c r="A199" s="4">
        <v>43922</v>
      </c>
      <c r="B199">
        <v>6</v>
      </c>
      <c r="C199">
        <v>3</v>
      </c>
      <c r="D199">
        <v>19</v>
      </c>
      <c r="E199">
        <v>56</v>
      </c>
      <c r="F199">
        <v>7</v>
      </c>
    </row>
    <row r="200" spans="1:6" x14ac:dyDescent="0.3">
      <c r="A200" s="4">
        <v>43952</v>
      </c>
      <c r="B200">
        <v>8</v>
      </c>
      <c r="C200">
        <v>4</v>
      </c>
      <c r="D200">
        <v>24</v>
      </c>
      <c r="E200">
        <v>73</v>
      </c>
      <c r="F200">
        <v>10</v>
      </c>
    </row>
    <row r="201" spans="1:6" x14ac:dyDescent="0.3">
      <c r="A201" s="4">
        <v>43983</v>
      </c>
      <c r="B201">
        <v>11</v>
      </c>
      <c r="C201">
        <v>6</v>
      </c>
      <c r="D201">
        <v>29</v>
      </c>
      <c r="E201">
        <v>88</v>
      </c>
      <c r="F201">
        <v>13</v>
      </c>
    </row>
    <row r="202" spans="1:6" x14ac:dyDescent="0.3">
      <c r="A202" s="4">
        <v>44013</v>
      </c>
      <c r="B202">
        <v>11</v>
      </c>
      <c r="C202">
        <v>6</v>
      </c>
      <c r="D202">
        <v>29</v>
      </c>
      <c r="E202">
        <v>86</v>
      </c>
      <c r="F202">
        <v>12</v>
      </c>
    </row>
    <row r="203" spans="1:6" x14ac:dyDescent="0.3">
      <c r="A203" s="4">
        <v>44044</v>
      </c>
      <c r="B203">
        <v>11</v>
      </c>
      <c r="C203">
        <v>5</v>
      </c>
      <c r="D203">
        <v>29</v>
      </c>
      <c r="E203">
        <v>90</v>
      </c>
      <c r="F203">
        <v>12</v>
      </c>
    </row>
    <row r="204" spans="1:6" x14ac:dyDescent="0.3">
      <c r="A204" s="4">
        <v>44075</v>
      </c>
      <c r="B204">
        <v>11</v>
      </c>
      <c r="C204">
        <v>6</v>
      </c>
      <c r="D204">
        <v>28</v>
      </c>
      <c r="E204">
        <v>86</v>
      </c>
      <c r="F204">
        <v>12</v>
      </c>
    </row>
    <row r="205" spans="1:6" x14ac:dyDescent="0.3">
      <c r="A205" s="4">
        <v>44105</v>
      </c>
      <c r="B205">
        <v>10</v>
      </c>
      <c r="C205">
        <v>6</v>
      </c>
      <c r="D205">
        <v>27</v>
      </c>
      <c r="E205">
        <v>80</v>
      </c>
      <c r="F205">
        <v>11</v>
      </c>
    </row>
    <row r="206" spans="1:6" x14ac:dyDescent="0.3">
      <c r="A206" s="4">
        <v>44136</v>
      </c>
      <c r="B206">
        <v>10</v>
      </c>
      <c r="C206">
        <v>5</v>
      </c>
      <c r="D206">
        <v>25</v>
      </c>
      <c r="E206">
        <v>75</v>
      </c>
      <c r="F206">
        <v>10</v>
      </c>
    </row>
    <row r="207" spans="1:6" x14ac:dyDescent="0.3">
      <c r="A207" s="4">
        <v>44166</v>
      </c>
      <c r="B207">
        <v>9</v>
      </c>
      <c r="C207">
        <v>5</v>
      </c>
      <c r="D207">
        <v>25</v>
      </c>
      <c r="E207">
        <v>78</v>
      </c>
      <c r="F207">
        <v>10</v>
      </c>
    </row>
    <row r="208" spans="1:6" x14ac:dyDescent="0.3">
      <c r="A208" s="4">
        <v>44197</v>
      </c>
      <c r="B208">
        <v>10</v>
      </c>
      <c r="C208">
        <v>7</v>
      </c>
      <c r="D208">
        <v>27</v>
      </c>
      <c r="E208">
        <v>86</v>
      </c>
      <c r="F208">
        <v>11</v>
      </c>
    </row>
    <row r="209" spans="1:6" x14ac:dyDescent="0.3">
      <c r="A209" s="4">
        <v>44228</v>
      </c>
      <c r="B209">
        <v>11</v>
      </c>
      <c r="C209">
        <v>7</v>
      </c>
      <c r="D209">
        <v>26</v>
      </c>
      <c r="E209">
        <v>82</v>
      </c>
      <c r="F209">
        <v>12</v>
      </c>
    </row>
    <row r="210" spans="1:6" x14ac:dyDescent="0.3">
      <c r="A210" s="4">
        <v>44256</v>
      </c>
      <c r="B210">
        <v>10</v>
      </c>
      <c r="C210">
        <v>6</v>
      </c>
      <c r="D210">
        <v>27</v>
      </c>
      <c r="E210">
        <v>86</v>
      </c>
      <c r="F210">
        <v>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907A-A5C6-47C4-818C-BB577838DBAA}">
  <dimension ref="A1:F210"/>
  <sheetViews>
    <sheetView workbookViewId="0"/>
  </sheetViews>
  <sheetFormatPr defaultRowHeight="14.4" x14ac:dyDescent="0.3"/>
  <cols>
    <col min="1" max="1" width="22.109375" bestFit="1" customWidth="1"/>
    <col min="2" max="2" width="15" bestFit="1" customWidth="1"/>
    <col min="3" max="3" width="21.88671875" bestFit="1" customWidth="1"/>
    <col min="4" max="4" width="14.44140625" bestFit="1" customWidth="1"/>
    <col min="5" max="6" width="17.44140625" bestFit="1" customWidth="1"/>
  </cols>
  <sheetData>
    <row r="1" spans="1:6" x14ac:dyDescent="0.3">
      <c r="A1" s="3" t="s">
        <v>8</v>
      </c>
    </row>
    <row r="3" spans="1:6" x14ac:dyDescent="0.3">
      <c r="A3" s="3" t="s">
        <v>9</v>
      </c>
      <c r="B3" t="s">
        <v>15</v>
      </c>
      <c r="C3" t="s">
        <v>16</v>
      </c>
      <c r="D3" t="s">
        <v>17</v>
      </c>
      <c r="E3" t="s">
        <v>18</v>
      </c>
      <c r="F3" t="s">
        <v>19</v>
      </c>
    </row>
    <row r="4" spans="1:6" x14ac:dyDescent="0.3">
      <c r="A4" s="4">
        <v>37987</v>
      </c>
      <c r="B4">
        <v>12</v>
      </c>
      <c r="C4">
        <v>60</v>
      </c>
      <c r="D4">
        <v>7</v>
      </c>
      <c r="E4">
        <v>34</v>
      </c>
      <c r="F4">
        <v>83</v>
      </c>
    </row>
    <row r="5" spans="1:6" x14ac:dyDescent="0.3">
      <c r="A5" s="4">
        <v>38018</v>
      </c>
      <c r="B5">
        <v>12</v>
      </c>
      <c r="C5">
        <v>59</v>
      </c>
      <c r="D5">
        <v>7</v>
      </c>
      <c r="E5">
        <v>33</v>
      </c>
      <c r="F5">
        <v>81</v>
      </c>
    </row>
    <row r="6" spans="1:6" x14ac:dyDescent="0.3">
      <c r="A6" s="4">
        <v>38047</v>
      </c>
      <c r="B6">
        <v>12</v>
      </c>
      <c r="C6">
        <v>61</v>
      </c>
      <c r="D6">
        <v>7</v>
      </c>
      <c r="E6">
        <v>31</v>
      </c>
      <c r="F6">
        <v>92</v>
      </c>
    </row>
    <row r="7" spans="1:6" x14ac:dyDescent="0.3">
      <c r="A7" s="4">
        <v>38078</v>
      </c>
      <c r="B7">
        <v>13</v>
      </c>
      <c r="C7">
        <v>61</v>
      </c>
      <c r="D7">
        <v>7</v>
      </c>
      <c r="E7">
        <v>30</v>
      </c>
      <c r="F7">
        <v>93</v>
      </c>
    </row>
    <row r="8" spans="1:6" x14ac:dyDescent="0.3">
      <c r="A8" s="4">
        <v>38108</v>
      </c>
      <c r="B8">
        <v>11</v>
      </c>
      <c r="C8">
        <v>59</v>
      </c>
      <c r="D8">
        <v>8</v>
      </c>
      <c r="E8">
        <v>29</v>
      </c>
      <c r="F8">
        <v>97</v>
      </c>
    </row>
    <row r="9" spans="1:6" x14ac:dyDescent="0.3">
      <c r="A9" s="4">
        <v>38139</v>
      </c>
      <c r="B9">
        <v>11</v>
      </c>
      <c r="C9">
        <v>58</v>
      </c>
      <c r="D9">
        <v>8</v>
      </c>
      <c r="E9">
        <v>29</v>
      </c>
      <c r="F9">
        <v>95</v>
      </c>
    </row>
    <row r="10" spans="1:6" x14ac:dyDescent="0.3">
      <c r="A10" s="4">
        <v>38169</v>
      </c>
      <c r="B10">
        <v>11</v>
      </c>
      <c r="C10">
        <v>61</v>
      </c>
      <c r="D10">
        <v>8</v>
      </c>
      <c r="E10">
        <v>32</v>
      </c>
      <c r="F10">
        <v>99</v>
      </c>
    </row>
    <row r="11" spans="1:6" x14ac:dyDescent="0.3">
      <c r="A11" s="4">
        <v>38200</v>
      </c>
      <c r="B11">
        <v>12</v>
      </c>
      <c r="C11">
        <v>61</v>
      </c>
      <c r="D11">
        <v>8</v>
      </c>
      <c r="E11">
        <v>30</v>
      </c>
      <c r="F11">
        <v>94</v>
      </c>
    </row>
    <row r="12" spans="1:6" x14ac:dyDescent="0.3">
      <c r="A12" s="4">
        <v>38231</v>
      </c>
      <c r="B12">
        <v>12</v>
      </c>
      <c r="C12">
        <v>55</v>
      </c>
      <c r="D12">
        <v>8</v>
      </c>
      <c r="E12">
        <v>31</v>
      </c>
      <c r="F12">
        <v>91</v>
      </c>
    </row>
    <row r="13" spans="1:6" x14ac:dyDescent="0.3">
      <c r="A13" s="4">
        <v>38261</v>
      </c>
      <c r="B13">
        <v>11</v>
      </c>
      <c r="C13">
        <v>54</v>
      </c>
      <c r="D13">
        <v>8</v>
      </c>
      <c r="E13">
        <v>30</v>
      </c>
      <c r="F13">
        <v>84</v>
      </c>
    </row>
    <row r="14" spans="1:6" x14ac:dyDescent="0.3">
      <c r="A14" s="4">
        <v>38292</v>
      </c>
      <c r="B14">
        <v>11</v>
      </c>
      <c r="C14">
        <v>52</v>
      </c>
      <c r="D14">
        <v>8</v>
      </c>
      <c r="E14">
        <v>30</v>
      </c>
      <c r="F14">
        <v>76</v>
      </c>
    </row>
    <row r="15" spans="1:6" x14ac:dyDescent="0.3">
      <c r="A15" s="4">
        <v>38322</v>
      </c>
      <c r="B15">
        <v>9</v>
      </c>
      <c r="C15">
        <v>50</v>
      </c>
      <c r="D15">
        <v>7</v>
      </c>
      <c r="E15">
        <v>27</v>
      </c>
      <c r="F15">
        <v>72</v>
      </c>
    </row>
    <row r="16" spans="1:6" x14ac:dyDescent="0.3">
      <c r="A16" s="4">
        <v>38353</v>
      </c>
      <c r="B16">
        <v>12</v>
      </c>
      <c r="C16">
        <v>59</v>
      </c>
      <c r="D16">
        <v>9</v>
      </c>
      <c r="E16">
        <v>29</v>
      </c>
      <c r="F16">
        <v>78</v>
      </c>
    </row>
    <row r="17" spans="1:6" x14ac:dyDescent="0.3">
      <c r="A17" s="4">
        <v>38384</v>
      </c>
      <c r="B17">
        <v>10</v>
      </c>
      <c r="C17">
        <v>59</v>
      </c>
      <c r="D17">
        <v>9</v>
      </c>
      <c r="E17">
        <v>31</v>
      </c>
      <c r="F17">
        <v>81</v>
      </c>
    </row>
    <row r="18" spans="1:6" x14ac:dyDescent="0.3">
      <c r="A18" s="4">
        <v>38412</v>
      </c>
      <c r="B18">
        <v>11</v>
      </c>
      <c r="C18">
        <v>60</v>
      </c>
      <c r="D18">
        <v>10</v>
      </c>
      <c r="E18">
        <v>31</v>
      </c>
      <c r="F18">
        <v>89</v>
      </c>
    </row>
    <row r="19" spans="1:6" x14ac:dyDescent="0.3">
      <c r="A19" s="4">
        <v>38443</v>
      </c>
      <c r="B19">
        <v>12</v>
      </c>
      <c r="C19">
        <v>59</v>
      </c>
      <c r="D19">
        <v>10</v>
      </c>
      <c r="E19">
        <v>29</v>
      </c>
      <c r="F19">
        <v>94</v>
      </c>
    </row>
    <row r="20" spans="1:6" x14ac:dyDescent="0.3">
      <c r="A20" s="4">
        <v>38473</v>
      </c>
      <c r="B20">
        <v>12</v>
      </c>
      <c r="C20">
        <v>57</v>
      </c>
      <c r="D20">
        <v>9</v>
      </c>
      <c r="E20">
        <v>29</v>
      </c>
      <c r="F20">
        <v>93</v>
      </c>
    </row>
    <row r="21" spans="1:6" x14ac:dyDescent="0.3">
      <c r="A21" s="4">
        <v>38504</v>
      </c>
      <c r="B21">
        <v>11</v>
      </c>
      <c r="C21">
        <v>60</v>
      </c>
      <c r="D21">
        <v>9</v>
      </c>
      <c r="E21">
        <v>29</v>
      </c>
      <c r="F21">
        <v>93</v>
      </c>
    </row>
    <row r="22" spans="1:6" x14ac:dyDescent="0.3">
      <c r="A22" s="4">
        <v>38534</v>
      </c>
      <c r="B22">
        <v>11</v>
      </c>
      <c r="C22">
        <v>61</v>
      </c>
      <c r="D22">
        <v>10</v>
      </c>
      <c r="E22">
        <v>32</v>
      </c>
      <c r="F22">
        <v>96</v>
      </c>
    </row>
    <row r="23" spans="1:6" x14ac:dyDescent="0.3">
      <c r="A23" s="4">
        <v>38565</v>
      </c>
      <c r="B23">
        <v>12</v>
      </c>
      <c r="C23">
        <v>66</v>
      </c>
      <c r="D23">
        <v>10</v>
      </c>
      <c r="E23">
        <v>31</v>
      </c>
      <c r="F23">
        <v>99</v>
      </c>
    </row>
    <row r="24" spans="1:6" x14ac:dyDescent="0.3">
      <c r="A24" s="4">
        <v>38596</v>
      </c>
      <c r="B24">
        <v>14</v>
      </c>
      <c r="C24">
        <v>62</v>
      </c>
      <c r="D24">
        <v>9</v>
      </c>
      <c r="E24">
        <v>29</v>
      </c>
      <c r="F24">
        <v>100</v>
      </c>
    </row>
    <row r="25" spans="1:6" x14ac:dyDescent="0.3">
      <c r="A25" s="4">
        <v>38626</v>
      </c>
      <c r="B25">
        <v>11</v>
      </c>
      <c r="C25">
        <v>56</v>
      </c>
      <c r="D25">
        <v>8</v>
      </c>
      <c r="E25">
        <v>28</v>
      </c>
      <c r="F25">
        <v>86</v>
      </c>
    </row>
    <row r="26" spans="1:6" x14ac:dyDescent="0.3">
      <c r="A26" s="4">
        <v>38657</v>
      </c>
      <c r="B26">
        <v>12</v>
      </c>
      <c r="C26">
        <v>52</v>
      </c>
      <c r="D26">
        <v>8</v>
      </c>
      <c r="E26">
        <v>26</v>
      </c>
      <c r="F26">
        <v>76</v>
      </c>
    </row>
    <row r="27" spans="1:6" x14ac:dyDescent="0.3">
      <c r="A27" s="4">
        <v>38687</v>
      </c>
      <c r="B27">
        <v>10</v>
      </c>
      <c r="C27">
        <v>49</v>
      </c>
      <c r="D27">
        <v>7</v>
      </c>
      <c r="E27">
        <v>24</v>
      </c>
      <c r="F27">
        <v>74</v>
      </c>
    </row>
    <row r="28" spans="1:6" x14ac:dyDescent="0.3">
      <c r="A28" s="4">
        <v>38718</v>
      </c>
      <c r="B28">
        <v>12</v>
      </c>
      <c r="C28">
        <v>55</v>
      </c>
      <c r="D28">
        <v>9</v>
      </c>
      <c r="E28">
        <v>29</v>
      </c>
      <c r="F28">
        <v>85</v>
      </c>
    </row>
    <row r="29" spans="1:6" x14ac:dyDescent="0.3">
      <c r="A29" s="4">
        <v>38749</v>
      </c>
      <c r="B29">
        <v>12</v>
      </c>
      <c r="C29">
        <v>59</v>
      </c>
      <c r="D29">
        <v>9</v>
      </c>
      <c r="E29">
        <v>26</v>
      </c>
      <c r="F29">
        <v>87</v>
      </c>
    </row>
    <row r="30" spans="1:6" x14ac:dyDescent="0.3">
      <c r="A30" s="4">
        <v>38777</v>
      </c>
      <c r="B30">
        <v>12</v>
      </c>
      <c r="C30">
        <v>59</v>
      </c>
      <c r="D30">
        <v>9</v>
      </c>
      <c r="E30">
        <v>29</v>
      </c>
      <c r="F30">
        <v>86</v>
      </c>
    </row>
    <row r="31" spans="1:6" x14ac:dyDescent="0.3">
      <c r="A31" s="4">
        <v>38808</v>
      </c>
      <c r="B31">
        <v>11</v>
      </c>
      <c r="C31">
        <v>60</v>
      </c>
      <c r="D31">
        <v>9</v>
      </c>
      <c r="E31">
        <v>28</v>
      </c>
      <c r="F31">
        <v>98</v>
      </c>
    </row>
    <row r="32" spans="1:6" x14ac:dyDescent="0.3">
      <c r="A32" s="4">
        <v>38838</v>
      </c>
      <c r="B32">
        <v>11</v>
      </c>
      <c r="C32">
        <v>57</v>
      </c>
      <c r="D32">
        <v>9</v>
      </c>
      <c r="E32">
        <v>27</v>
      </c>
      <c r="F32">
        <v>100</v>
      </c>
    </row>
    <row r="33" spans="1:6" x14ac:dyDescent="0.3">
      <c r="A33" s="4">
        <v>38869</v>
      </c>
      <c r="B33">
        <v>11</v>
      </c>
      <c r="C33">
        <v>57</v>
      </c>
      <c r="D33">
        <v>9</v>
      </c>
      <c r="E33">
        <v>27</v>
      </c>
      <c r="F33">
        <v>93</v>
      </c>
    </row>
    <row r="34" spans="1:6" x14ac:dyDescent="0.3">
      <c r="A34" s="4">
        <v>38899</v>
      </c>
      <c r="B34">
        <v>11</v>
      </c>
      <c r="C34">
        <v>62</v>
      </c>
      <c r="D34">
        <v>9</v>
      </c>
      <c r="E34">
        <v>30</v>
      </c>
      <c r="F34">
        <v>99</v>
      </c>
    </row>
    <row r="35" spans="1:6" x14ac:dyDescent="0.3">
      <c r="A35" s="4">
        <v>38930</v>
      </c>
      <c r="B35">
        <v>11</v>
      </c>
      <c r="C35">
        <v>63</v>
      </c>
      <c r="D35">
        <v>9</v>
      </c>
      <c r="E35">
        <v>29</v>
      </c>
      <c r="F35">
        <v>98</v>
      </c>
    </row>
    <row r="36" spans="1:6" x14ac:dyDescent="0.3">
      <c r="A36" s="4">
        <v>38961</v>
      </c>
      <c r="B36">
        <v>11</v>
      </c>
      <c r="C36">
        <v>55</v>
      </c>
      <c r="D36">
        <v>9</v>
      </c>
      <c r="E36">
        <v>28</v>
      </c>
      <c r="F36">
        <v>90</v>
      </c>
    </row>
    <row r="37" spans="1:6" x14ac:dyDescent="0.3">
      <c r="A37" s="4">
        <v>38991</v>
      </c>
      <c r="B37">
        <v>11</v>
      </c>
      <c r="C37">
        <v>54</v>
      </c>
      <c r="D37">
        <v>9</v>
      </c>
      <c r="E37">
        <v>28</v>
      </c>
      <c r="F37">
        <v>80</v>
      </c>
    </row>
    <row r="38" spans="1:6" x14ac:dyDescent="0.3">
      <c r="A38" s="4">
        <v>39022</v>
      </c>
      <c r="B38">
        <v>11</v>
      </c>
      <c r="C38">
        <v>51</v>
      </c>
      <c r="D38">
        <v>8</v>
      </c>
      <c r="E38">
        <v>25</v>
      </c>
      <c r="F38">
        <v>75</v>
      </c>
    </row>
    <row r="39" spans="1:6" x14ac:dyDescent="0.3">
      <c r="A39" s="4">
        <v>39052</v>
      </c>
      <c r="B39">
        <v>10</v>
      </c>
      <c r="C39">
        <v>45</v>
      </c>
      <c r="D39">
        <v>8</v>
      </c>
      <c r="E39">
        <v>23</v>
      </c>
      <c r="F39">
        <v>71</v>
      </c>
    </row>
    <row r="40" spans="1:6" x14ac:dyDescent="0.3">
      <c r="A40" s="4">
        <v>39083</v>
      </c>
      <c r="B40">
        <v>13</v>
      </c>
      <c r="C40">
        <v>54</v>
      </c>
      <c r="D40">
        <v>10</v>
      </c>
      <c r="E40">
        <v>28</v>
      </c>
      <c r="F40">
        <v>76</v>
      </c>
    </row>
    <row r="41" spans="1:6" x14ac:dyDescent="0.3">
      <c r="A41" s="4">
        <v>39114</v>
      </c>
      <c r="B41">
        <v>14</v>
      </c>
      <c r="C41">
        <v>54</v>
      </c>
      <c r="D41">
        <v>11</v>
      </c>
      <c r="E41">
        <v>30</v>
      </c>
      <c r="F41">
        <v>80</v>
      </c>
    </row>
    <row r="42" spans="1:6" x14ac:dyDescent="0.3">
      <c r="A42" s="4">
        <v>39142</v>
      </c>
      <c r="B42">
        <v>14</v>
      </c>
      <c r="C42">
        <v>54</v>
      </c>
      <c r="D42">
        <v>9</v>
      </c>
      <c r="E42">
        <v>30</v>
      </c>
      <c r="F42">
        <v>87</v>
      </c>
    </row>
    <row r="43" spans="1:6" x14ac:dyDescent="0.3">
      <c r="A43" s="4">
        <v>39173</v>
      </c>
      <c r="B43">
        <v>14</v>
      </c>
      <c r="C43">
        <v>53</v>
      </c>
      <c r="D43">
        <v>9</v>
      </c>
      <c r="E43">
        <v>29</v>
      </c>
      <c r="F43">
        <v>91</v>
      </c>
    </row>
    <row r="44" spans="1:6" x14ac:dyDescent="0.3">
      <c r="A44" s="4">
        <v>39203</v>
      </c>
      <c r="B44">
        <v>14</v>
      </c>
      <c r="C44">
        <v>54</v>
      </c>
      <c r="D44">
        <v>10</v>
      </c>
      <c r="E44">
        <v>27</v>
      </c>
      <c r="F44">
        <v>92</v>
      </c>
    </row>
    <row r="45" spans="1:6" x14ac:dyDescent="0.3">
      <c r="A45" s="4">
        <v>39234</v>
      </c>
      <c r="B45">
        <v>14</v>
      </c>
      <c r="C45">
        <v>55</v>
      </c>
      <c r="D45">
        <v>9</v>
      </c>
      <c r="E45">
        <v>27</v>
      </c>
      <c r="F45">
        <v>87</v>
      </c>
    </row>
    <row r="46" spans="1:6" x14ac:dyDescent="0.3">
      <c r="A46" s="4">
        <v>39264</v>
      </c>
      <c r="B46">
        <v>21</v>
      </c>
      <c r="C46">
        <v>55</v>
      </c>
      <c r="D46">
        <v>10</v>
      </c>
      <c r="E46">
        <v>30</v>
      </c>
      <c r="F46">
        <v>90</v>
      </c>
    </row>
    <row r="47" spans="1:6" x14ac:dyDescent="0.3">
      <c r="A47" s="4">
        <v>39295</v>
      </c>
      <c r="B47">
        <v>15</v>
      </c>
      <c r="C47">
        <v>57</v>
      </c>
      <c r="D47">
        <v>10</v>
      </c>
      <c r="E47">
        <v>29</v>
      </c>
      <c r="F47">
        <v>89</v>
      </c>
    </row>
    <row r="48" spans="1:6" x14ac:dyDescent="0.3">
      <c r="A48" s="4">
        <v>39326</v>
      </c>
      <c r="B48">
        <v>15</v>
      </c>
      <c r="C48">
        <v>53</v>
      </c>
      <c r="D48">
        <v>10</v>
      </c>
      <c r="E48">
        <v>28</v>
      </c>
      <c r="F48">
        <v>86</v>
      </c>
    </row>
    <row r="49" spans="1:6" x14ac:dyDescent="0.3">
      <c r="A49" s="4">
        <v>39356</v>
      </c>
      <c r="B49">
        <v>15</v>
      </c>
      <c r="C49">
        <v>52</v>
      </c>
      <c r="D49">
        <v>9</v>
      </c>
      <c r="E49">
        <v>29</v>
      </c>
      <c r="F49">
        <v>78</v>
      </c>
    </row>
    <row r="50" spans="1:6" x14ac:dyDescent="0.3">
      <c r="A50" s="4">
        <v>39387</v>
      </c>
      <c r="B50">
        <v>16</v>
      </c>
      <c r="C50">
        <v>51</v>
      </c>
      <c r="D50">
        <v>10</v>
      </c>
      <c r="E50">
        <v>27</v>
      </c>
      <c r="F50">
        <v>74</v>
      </c>
    </row>
    <row r="51" spans="1:6" x14ac:dyDescent="0.3">
      <c r="A51" s="4">
        <v>39417</v>
      </c>
      <c r="B51">
        <v>13</v>
      </c>
      <c r="C51">
        <v>47</v>
      </c>
      <c r="D51">
        <v>8</v>
      </c>
      <c r="E51">
        <v>25</v>
      </c>
      <c r="F51">
        <v>71</v>
      </c>
    </row>
    <row r="52" spans="1:6" x14ac:dyDescent="0.3">
      <c r="A52" s="4">
        <v>39448</v>
      </c>
      <c r="B52">
        <v>16</v>
      </c>
      <c r="C52">
        <v>53</v>
      </c>
      <c r="D52">
        <v>10</v>
      </c>
      <c r="E52">
        <v>27</v>
      </c>
      <c r="F52">
        <v>76</v>
      </c>
    </row>
    <row r="53" spans="1:6" x14ac:dyDescent="0.3">
      <c r="A53" s="4">
        <v>39479</v>
      </c>
      <c r="B53">
        <v>16</v>
      </c>
      <c r="C53">
        <v>51</v>
      </c>
      <c r="D53">
        <v>10</v>
      </c>
      <c r="E53">
        <v>28</v>
      </c>
      <c r="F53">
        <v>78</v>
      </c>
    </row>
    <row r="54" spans="1:6" x14ac:dyDescent="0.3">
      <c r="A54" s="4">
        <v>39508</v>
      </c>
      <c r="B54">
        <v>16</v>
      </c>
      <c r="C54">
        <v>53</v>
      </c>
      <c r="D54">
        <v>11</v>
      </c>
      <c r="E54">
        <v>27</v>
      </c>
      <c r="F54">
        <v>86</v>
      </c>
    </row>
    <row r="55" spans="1:6" x14ac:dyDescent="0.3">
      <c r="A55" s="4">
        <v>39539</v>
      </c>
      <c r="B55">
        <v>14</v>
      </c>
      <c r="C55">
        <v>52</v>
      </c>
      <c r="D55">
        <v>10</v>
      </c>
      <c r="E55">
        <v>27</v>
      </c>
      <c r="F55">
        <v>92</v>
      </c>
    </row>
    <row r="56" spans="1:6" x14ac:dyDescent="0.3">
      <c r="A56" s="4">
        <v>39569</v>
      </c>
      <c r="B56">
        <v>14</v>
      </c>
      <c r="C56">
        <v>52</v>
      </c>
      <c r="D56">
        <v>10</v>
      </c>
      <c r="E56">
        <v>27</v>
      </c>
      <c r="F56">
        <v>98</v>
      </c>
    </row>
    <row r="57" spans="1:6" x14ac:dyDescent="0.3">
      <c r="A57" s="4">
        <v>39600</v>
      </c>
      <c r="B57">
        <v>14</v>
      </c>
      <c r="C57">
        <v>53</v>
      </c>
      <c r="D57">
        <v>9</v>
      </c>
      <c r="E57">
        <v>26</v>
      </c>
      <c r="F57">
        <v>99</v>
      </c>
    </row>
    <row r="58" spans="1:6" x14ac:dyDescent="0.3">
      <c r="A58" s="4">
        <v>39630</v>
      </c>
      <c r="B58">
        <v>14</v>
      </c>
      <c r="C58">
        <v>55</v>
      </c>
      <c r="D58">
        <v>9</v>
      </c>
      <c r="E58">
        <v>26</v>
      </c>
      <c r="F58">
        <v>97</v>
      </c>
    </row>
    <row r="59" spans="1:6" x14ac:dyDescent="0.3">
      <c r="A59" s="4">
        <v>39661</v>
      </c>
      <c r="B59">
        <v>13</v>
      </c>
      <c r="C59">
        <v>51</v>
      </c>
      <c r="D59">
        <v>9</v>
      </c>
      <c r="E59">
        <v>27</v>
      </c>
      <c r="F59">
        <v>87</v>
      </c>
    </row>
    <row r="60" spans="1:6" x14ac:dyDescent="0.3">
      <c r="A60" s="4">
        <v>39692</v>
      </c>
      <c r="B60">
        <v>14</v>
      </c>
      <c r="C60">
        <v>50</v>
      </c>
      <c r="D60">
        <v>9</v>
      </c>
      <c r="E60">
        <v>25</v>
      </c>
      <c r="F60">
        <v>84</v>
      </c>
    </row>
    <row r="61" spans="1:6" x14ac:dyDescent="0.3">
      <c r="A61" s="4">
        <v>39722</v>
      </c>
      <c r="B61">
        <v>13</v>
      </c>
      <c r="C61">
        <v>52</v>
      </c>
      <c r="D61">
        <v>8</v>
      </c>
      <c r="E61">
        <v>24</v>
      </c>
      <c r="F61">
        <v>73</v>
      </c>
    </row>
    <row r="62" spans="1:6" x14ac:dyDescent="0.3">
      <c r="A62" s="4">
        <v>39753</v>
      </c>
      <c r="B62">
        <v>13</v>
      </c>
      <c r="C62">
        <v>46</v>
      </c>
      <c r="D62">
        <v>8</v>
      </c>
      <c r="E62">
        <v>23</v>
      </c>
      <c r="F62">
        <v>69</v>
      </c>
    </row>
    <row r="63" spans="1:6" x14ac:dyDescent="0.3">
      <c r="A63" s="4">
        <v>39783</v>
      </c>
      <c r="B63">
        <v>12</v>
      </c>
      <c r="C63">
        <v>44</v>
      </c>
      <c r="D63">
        <v>8</v>
      </c>
      <c r="E63">
        <v>23</v>
      </c>
      <c r="F63">
        <v>67</v>
      </c>
    </row>
    <row r="64" spans="1:6" x14ac:dyDescent="0.3">
      <c r="A64" s="4">
        <v>39814</v>
      </c>
      <c r="B64">
        <v>15</v>
      </c>
      <c r="C64">
        <v>54</v>
      </c>
      <c r="D64">
        <v>9</v>
      </c>
      <c r="E64">
        <v>26</v>
      </c>
      <c r="F64">
        <v>72</v>
      </c>
    </row>
    <row r="65" spans="1:6" x14ac:dyDescent="0.3">
      <c r="A65" s="4">
        <v>39845</v>
      </c>
      <c r="B65">
        <v>15</v>
      </c>
      <c r="C65">
        <v>54</v>
      </c>
      <c r="D65">
        <v>11</v>
      </c>
      <c r="E65">
        <v>25</v>
      </c>
      <c r="F65">
        <v>71</v>
      </c>
    </row>
    <row r="66" spans="1:6" x14ac:dyDescent="0.3">
      <c r="A66" s="4">
        <v>39873</v>
      </c>
      <c r="B66">
        <v>15</v>
      </c>
      <c r="C66">
        <v>58</v>
      </c>
      <c r="D66">
        <v>11</v>
      </c>
      <c r="E66">
        <v>24</v>
      </c>
      <c r="F66">
        <v>78</v>
      </c>
    </row>
    <row r="67" spans="1:6" x14ac:dyDescent="0.3">
      <c r="A67" s="4">
        <v>39904</v>
      </c>
      <c r="B67">
        <v>15</v>
      </c>
      <c r="C67">
        <v>53</v>
      </c>
      <c r="D67">
        <v>12</v>
      </c>
      <c r="E67">
        <v>26</v>
      </c>
      <c r="F67">
        <v>82</v>
      </c>
    </row>
    <row r="68" spans="1:6" x14ac:dyDescent="0.3">
      <c r="A68" s="4">
        <v>39934</v>
      </c>
      <c r="B68">
        <v>15</v>
      </c>
      <c r="C68">
        <v>52</v>
      </c>
      <c r="D68">
        <v>11</v>
      </c>
      <c r="E68">
        <v>26</v>
      </c>
      <c r="F68">
        <v>82</v>
      </c>
    </row>
    <row r="69" spans="1:6" x14ac:dyDescent="0.3">
      <c r="A69" s="4">
        <v>39965</v>
      </c>
      <c r="B69">
        <v>15</v>
      </c>
      <c r="C69">
        <v>52</v>
      </c>
      <c r="D69">
        <v>10</v>
      </c>
      <c r="E69">
        <v>26</v>
      </c>
      <c r="F69">
        <v>82</v>
      </c>
    </row>
    <row r="70" spans="1:6" x14ac:dyDescent="0.3">
      <c r="A70" s="4">
        <v>39995</v>
      </c>
      <c r="B70">
        <v>15</v>
      </c>
      <c r="C70">
        <v>53</v>
      </c>
      <c r="D70">
        <v>12</v>
      </c>
      <c r="E70">
        <v>27</v>
      </c>
      <c r="F70">
        <v>83</v>
      </c>
    </row>
    <row r="71" spans="1:6" x14ac:dyDescent="0.3">
      <c r="A71" s="4">
        <v>40026</v>
      </c>
      <c r="B71">
        <v>15</v>
      </c>
      <c r="C71">
        <v>54</v>
      </c>
      <c r="D71">
        <v>13</v>
      </c>
      <c r="E71">
        <v>29</v>
      </c>
      <c r="F71">
        <v>87</v>
      </c>
    </row>
    <row r="72" spans="1:6" x14ac:dyDescent="0.3">
      <c r="A72" s="4">
        <v>40057</v>
      </c>
      <c r="B72">
        <v>16</v>
      </c>
      <c r="C72">
        <v>53</v>
      </c>
      <c r="D72">
        <v>11</v>
      </c>
      <c r="E72">
        <v>25</v>
      </c>
      <c r="F72">
        <v>74</v>
      </c>
    </row>
    <row r="73" spans="1:6" x14ac:dyDescent="0.3">
      <c r="A73" s="4">
        <v>40087</v>
      </c>
      <c r="B73">
        <v>16</v>
      </c>
      <c r="C73">
        <v>49</v>
      </c>
      <c r="D73">
        <v>11</v>
      </c>
      <c r="E73">
        <v>24</v>
      </c>
      <c r="F73">
        <v>68</v>
      </c>
    </row>
    <row r="74" spans="1:6" x14ac:dyDescent="0.3">
      <c r="A74" s="4">
        <v>40118</v>
      </c>
      <c r="B74">
        <v>14</v>
      </c>
      <c r="C74">
        <v>49</v>
      </c>
      <c r="D74">
        <v>10</v>
      </c>
      <c r="E74">
        <v>22</v>
      </c>
      <c r="F74">
        <v>63</v>
      </c>
    </row>
    <row r="75" spans="1:6" x14ac:dyDescent="0.3">
      <c r="A75" s="4">
        <v>40148</v>
      </c>
      <c r="B75">
        <v>14</v>
      </c>
      <c r="C75">
        <v>46</v>
      </c>
      <c r="D75">
        <v>10</v>
      </c>
      <c r="E75">
        <v>22</v>
      </c>
      <c r="F75">
        <v>63</v>
      </c>
    </row>
    <row r="76" spans="1:6" x14ac:dyDescent="0.3">
      <c r="A76" s="4">
        <v>40179</v>
      </c>
      <c r="B76">
        <v>15</v>
      </c>
      <c r="C76">
        <v>51</v>
      </c>
      <c r="D76">
        <v>13</v>
      </c>
      <c r="E76">
        <v>24</v>
      </c>
      <c r="F76">
        <v>66</v>
      </c>
    </row>
    <row r="77" spans="1:6" x14ac:dyDescent="0.3">
      <c r="A77" s="4">
        <v>40210</v>
      </c>
      <c r="B77">
        <v>14</v>
      </c>
      <c r="C77">
        <v>53</v>
      </c>
      <c r="D77">
        <v>13</v>
      </c>
      <c r="E77">
        <v>26</v>
      </c>
      <c r="F77">
        <v>69</v>
      </c>
    </row>
    <row r="78" spans="1:6" x14ac:dyDescent="0.3">
      <c r="A78" s="4">
        <v>40238</v>
      </c>
      <c r="B78">
        <v>15</v>
      </c>
      <c r="C78">
        <v>53</v>
      </c>
      <c r="D78">
        <v>13</v>
      </c>
      <c r="E78">
        <v>28</v>
      </c>
      <c r="F78">
        <v>74</v>
      </c>
    </row>
    <row r="79" spans="1:6" x14ac:dyDescent="0.3">
      <c r="A79" s="4">
        <v>40269</v>
      </c>
      <c r="B79">
        <v>15</v>
      </c>
      <c r="C79">
        <v>52</v>
      </c>
      <c r="D79">
        <v>12</v>
      </c>
      <c r="E79">
        <v>26</v>
      </c>
      <c r="F79">
        <v>75</v>
      </c>
    </row>
    <row r="80" spans="1:6" x14ac:dyDescent="0.3">
      <c r="A80" s="4">
        <v>40299</v>
      </c>
      <c r="B80">
        <v>16</v>
      </c>
      <c r="C80">
        <v>49</v>
      </c>
      <c r="D80">
        <v>12</v>
      </c>
      <c r="E80">
        <v>25</v>
      </c>
      <c r="F80">
        <v>73</v>
      </c>
    </row>
    <row r="81" spans="1:6" x14ac:dyDescent="0.3">
      <c r="A81" s="4">
        <v>40330</v>
      </c>
      <c r="B81">
        <v>13</v>
      </c>
      <c r="C81">
        <v>50</v>
      </c>
      <c r="D81">
        <v>12</v>
      </c>
      <c r="E81">
        <v>25</v>
      </c>
      <c r="F81">
        <v>72</v>
      </c>
    </row>
    <row r="82" spans="1:6" x14ac:dyDescent="0.3">
      <c r="A82" s="4">
        <v>40360</v>
      </c>
      <c r="B82">
        <v>13</v>
      </c>
      <c r="C82">
        <v>51</v>
      </c>
      <c r="D82">
        <v>12</v>
      </c>
      <c r="E82">
        <v>27</v>
      </c>
      <c r="F82">
        <v>72</v>
      </c>
    </row>
    <row r="83" spans="1:6" x14ac:dyDescent="0.3">
      <c r="A83" s="4">
        <v>40391</v>
      </c>
      <c r="B83">
        <v>14</v>
      </c>
      <c r="C83">
        <v>52</v>
      </c>
      <c r="D83">
        <v>14</v>
      </c>
      <c r="E83">
        <v>27</v>
      </c>
      <c r="F83">
        <v>75</v>
      </c>
    </row>
    <row r="84" spans="1:6" x14ac:dyDescent="0.3">
      <c r="A84" s="4">
        <v>40422</v>
      </c>
      <c r="B84">
        <v>14</v>
      </c>
      <c r="C84">
        <v>49</v>
      </c>
      <c r="D84">
        <v>14</v>
      </c>
      <c r="E84">
        <v>28</v>
      </c>
      <c r="F84">
        <v>72</v>
      </c>
    </row>
    <row r="85" spans="1:6" x14ac:dyDescent="0.3">
      <c r="A85" s="4">
        <v>40452</v>
      </c>
      <c r="B85">
        <v>14</v>
      </c>
      <c r="C85">
        <v>49</v>
      </c>
      <c r="D85">
        <v>14</v>
      </c>
      <c r="E85">
        <v>29</v>
      </c>
      <c r="F85">
        <v>69</v>
      </c>
    </row>
    <row r="86" spans="1:6" x14ac:dyDescent="0.3">
      <c r="A86" s="4">
        <v>40483</v>
      </c>
      <c r="B86">
        <v>14</v>
      </c>
      <c r="C86">
        <v>48</v>
      </c>
      <c r="D86">
        <v>14</v>
      </c>
      <c r="E86">
        <v>27</v>
      </c>
      <c r="F86">
        <v>63</v>
      </c>
    </row>
    <row r="87" spans="1:6" x14ac:dyDescent="0.3">
      <c r="A87" s="4">
        <v>40513</v>
      </c>
      <c r="B87">
        <v>12</v>
      </c>
      <c r="C87">
        <v>45</v>
      </c>
      <c r="D87">
        <v>13</v>
      </c>
      <c r="E87">
        <v>26</v>
      </c>
      <c r="F87">
        <v>63</v>
      </c>
    </row>
    <row r="88" spans="1:6" x14ac:dyDescent="0.3">
      <c r="A88" s="4">
        <v>40544</v>
      </c>
      <c r="B88">
        <v>15</v>
      </c>
      <c r="C88">
        <v>51</v>
      </c>
      <c r="D88">
        <v>15</v>
      </c>
      <c r="E88">
        <v>28</v>
      </c>
      <c r="F88">
        <v>67</v>
      </c>
    </row>
    <row r="89" spans="1:6" x14ac:dyDescent="0.3">
      <c r="A89" s="4">
        <v>40575</v>
      </c>
      <c r="B89">
        <v>15</v>
      </c>
      <c r="C89">
        <v>54</v>
      </c>
      <c r="D89">
        <v>16</v>
      </c>
      <c r="E89">
        <v>28</v>
      </c>
      <c r="F89">
        <v>68</v>
      </c>
    </row>
    <row r="90" spans="1:6" x14ac:dyDescent="0.3">
      <c r="A90" s="4">
        <v>40603</v>
      </c>
      <c r="B90">
        <v>14</v>
      </c>
      <c r="C90">
        <v>51</v>
      </c>
      <c r="D90">
        <v>15</v>
      </c>
      <c r="E90">
        <v>26</v>
      </c>
      <c r="F90">
        <v>74</v>
      </c>
    </row>
    <row r="91" spans="1:6" x14ac:dyDescent="0.3">
      <c r="A91" s="4">
        <v>40634</v>
      </c>
      <c r="B91">
        <v>14</v>
      </c>
      <c r="C91">
        <v>49</v>
      </c>
      <c r="D91">
        <v>15</v>
      </c>
      <c r="E91">
        <v>27</v>
      </c>
      <c r="F91">
        <v>77</v>
      </c>
    </row>
    <row r="92" spans="1:6" x14ac:dyDescent="0.3">
      <c r="A92" s="4">
        <v>40664</v>
      </c>
      <c r="B92">
        <v>14</v>
      </c>
      <c r="C92">
        <v>49</v>
      </c>
      <c r="D92">
        <v>14</v>
      </c>
      <c r="E92">
        <v>26</v>
      </c>
      <c r="F92">
        <v>73</v>
      </c>
    </row>
    <row r="93" spans="1:6" x14ac:dyDescent="0.3">
      <c r="A93" s="4">
        <v>40695</v>
      </c>
      <c r="B93">
        <v>13</v>
      </c>
      <c r="C93">
        <v>48</v>
      </c>
      <c r="D93">
        <v>15</v>
      </c>
      <c r="E93">
        <v>26</v>
      </c>
      <c r="F93">
        <v>73</v>
      </c>
    </row>
    <row r="94" spans="1:6" x14ac:dyDescent="0.3">
      <c r="A94" s="4">
        <v>40725</v>
      </c>
      <c r="B94">
        <v>14</v>
      </c>
      <c r="C94">
        <v>48</v>
      </c>
      <c r="D94">
        <v>15</v>
      </c>
      <c r="E94">
        <v>27</v>
      </c>
      <c r="F94">
        <v>73</v>
      </c>
    </row>
    <row r="95" spans="1:6" x14ac:dyDescent="0.3">
      <c r="A95" s="4">
        <v>40756</v>
      </c>
      <c r="B95">
        <v>14</v>
      </c>
      <c r="C95">
        <v>49</v>
      </c>
      <c r="D95">
        <v>15</v>
      </c>
      <c r="E95">
        <v>26</v>
      </c>
      <c r="F95">
        <v>74</v>
      </c>
    </row>
    <row r="96" spans="1:6" x14ac:dyDescent="0.3">
      <c r="A96" s="4">
        <v>40787</v>
      </c>
      <c r="B96">
        <v>15</v>
      </c>
      <c r="C96">
        <v>47</v>
      </c>
      <c r="D96">
        <v>17</v>
      </c>
      <c r="E96">
        <v>29</v>
      </c>
      <c r="F96">
        <v>72</v>
      </c>
    </row>
    <row r="97" spans="1:6" x14ac:dyDescent="0.3">
      <c r="A97" s="4">
        <v>40817</v>
      </c>
      <c r="B97">
        <v>14</v>
      </c>
      <c r="C97">
        <v>46</v>
      </c>
      <c r="D97">
        <v>15</v>
      </c>
      <c r="E97">
        <v>29</v>
      </c>
      <c r="F97">
        <v>70</v>
      </c>
    </row>
    <row r="98" spans="1:6" x14ac:dyDescent="0.3">
      <c r="A98" s="4">
        <v>40848</v>
      </c>
      <c r="B98">
        <v>13</v>
      </c>
      <c r="C98">
        <v>45</v>
      </c>
      <c r="D98">
        <v>14</v>
      </c>
      <c r="E98">
        <v>27</v>
      </c>
      <c r="F98">
        <v>63</v>
      </c>
    </row>
    <row r="99" spans="1:6" x14ac:dyDescent="0.3">
      <c r="A99" s="4">
        <v>40878</v>
      </c>
      <c r="B99">
        <v>12</v>
      </c>
      <c r="C99">
        <v>42</v>
      </c>
      <c r="D99">
        <v>13</v>
      </c>
      <c r="E99">
        <v>26</v>
      </c>
      <c r="F99">
        <v>61</v>
      </c>
    </row>
    <row r="100" spans="1:6" x14ac:dyDescent="0.3">
      <c r="A100" s="4">
        <v>40909</v>
      </c>
      <c r="B100">
        <v>13</v>
      </c>
      <c r="C100">
        <v>49</v>
      </c>
      <c r="D100">
        <v>16</v>
      </c>
      <c r="E100">
        <v>28</v>
      </c>
      <c r="F100">
        <v>65</v>
      </c>
    </row>
    <row r="101" spans="1:6" x14ac:dyDescent="0.3">
      <c r="A101" s="4">
        <v>40940</v>
      </c>
      <c r="B101">
        <v>14</v>
      </c>
      <c r="C101">
        <v>48</v>
      </c>
      <c r="D101">
        <v>17</v>
      </c>
      <c r="E101">
        <v>28</v>
      </c>
      <c r="F101">
        <v>67</v>
      </c>
    </row>
    <row r="102" spans="1:6" x14ac:dyDescent="0.3">
      <c r="A102" s="4">
        <v>40969</v>
      </c>
      <c r="B102">
        <v>14</v>
      </c>
      <c r="C102">
        <v>47</v>
      </c>
      <c r="D102">
        <v>16</v>
      </c>
      <c r="E102">
        <v>28</v>
      </c>
      <c r="F102">
        <v>74</v>
      </c>
    </row>
    <row r="103" spans="1:6" x14ac:dyDescent="0.3">
      <c r="A103" s="4">
        <v>41000</v>
      </c>
      <c r="B103">
        <v>13</v>
      </c>
      <c r="C103">
        <v>46</v>
      </c>
      <c r="D103">
        <v>15</v>
      </c>
      <c r="E103">
        <v>28</v>
      </c>
      <c r="F103">
        <v>72</v>
      </c>
    </row>
    <row r="104" spans="1:6" x14ac:dyDescent="0.3">
      <c r="A104" s="4">
        <v>41030</v>
      </c>
      <c r="B104">
        <v>13</v>
      </c>
      <c r="C104">
        <v>47</v>
      </c>
      <c r="D104">
        <v>15</v>
      </c>
      <c r="E104">
        <v>27</v>
      </c>
      <c r="F104">
        <v>71</v>
      </c>
    </row>
    <row r="105" spans="1:6" x14ac:dyDescent="0.3">
      <c r="A105" s="4">
        <v>41061</v>
      </c>
      <c r="B105">
        <v>12</v>
      </c>
      <c r="C105">
        <v>44</v>
      </c>
      <c r="D105">
        <v>14</v>
      </c>
      <c r="E105">
        <v>25</v>
      </c>
      <c r="F105">
        <v>70</v>
      </c>
    </row>
    <row r="106" spans="1:6" x14ac:dyDescent="0.3">
      <c r="A106" s="4">
        <v>41091</v>
      </c>
      <c r="B106">
        <v>13</v>
      </c>
      <c r="C106">
        <v>46</v>
      </c>
      <c r="D106">
        <v>15</v>
      </c>
      <c r="E106">
        <v>27</v>
      </c>
      <c r="F106">
        <v>73</v>
      </c>
    </row>
    <row r="107" spans="1:6" x14ac:dyDescent="0.3">
      <c r="A107" s="4">
        <v>41122</v>
      </c>
      <c r="B107">
        <v>13</v>
      </c>
      <c r="C107">
        <v>47</v>
      </c>
      <c r="D107">
        <v>14</v>
      </c>
      <c r="E107">
        <v>27</v>
      </c>
      <c r="F107">
        <v>73</v>
      </c>
    </row>
    <row r="108" spans="1:6" x14ac:dyDescent="0.3">
      <c r="A108" s="4">
        <v>41153</v>
      </c>
      <c r="B108">
        <v>14</v>
      </c>
      <c r="C108">
        <v>49</v>
      </c>
      <c r="D108">
        <v>15</v>
      </c>
      <c r="E108">
        <v>27</v>
      </c>
      <c r="F108">
        <v>72</v>
      </c>
    </row>
    <row r="109" spans="1:6" x14ac:dyDescent="0.3">
      <c r="A109" s="4">
        <v>41183</v>
      </c>
      <c r="B109">
        <v>13</v>
      </c>
      <c r="C109">
        <v>45</v>
      </c>
      <c r="D109">
        <v>14</v>
      </c>
      <c r="E109">
        <v>26</v>
      </c>
      <c r="F109">
        <v>67</v>
      </c>
    </row>
    <row r="110" spans="1:6" x14ac:dyDescent="0.3">
      <c r="A110" s="4">
        <v>41214</v>
      </c>
      <c r="B110">
        <v>12</v>
      </c>
      <c r="C110">
        <v>43</v>
      </c>
      <c r="D110">
        <v>13</v>
      </c>
      <c r="E110">
        <v>26</v>
      </c>
      <c r="F110">
        <v>63</v>
      </c>
    </row>
    <row r="111" spans="1:6" x14ac:dyDescent="0.3">
      <c r="A111" s="4">
        <v>41244</v>
      </c>
      <c r="B111">
        <v>11</v>
      </c>
      <c r="C111">
        <v>39</v>
      </c>
      <c r="D111">
        <v>12</v>
      </c>
      <c r="E111">
        <v>23</v>
      </c>
      <c r="F111">
        <v>61</v>
      </c>
    </row>
    <row r="112" spans="1:6" x14ac:dyDescent="0.3">
      <c r="A112" s="4">
        <v>41275</v>
      </c>
      <c r="B112">
        <v>12</v>
      </c>
      <c r="C112">
        <v>46</v>
      </c>
      <c r="D112">
        <v>14</v>
      </c>
      <c r="E112">
        <v>26</v>
      </c>
      <c r="F112">
        <v>66</v>
      </c>
    </row>
    <row r="113" spans="1:6" x14ac:dyDescent="0.3">
      <c r="A113" s="4">
        <v>41306</v>
      </c>
      <c r="B113">
        <v>13</v>
      </c>
      <c r="C113">
        <v>46</v>
      </c>
      <c r="D113">
        <v>14</v>
      </c>
      <c r="E113">
        <v>27</v>
      </c>
      <c r="F113">
        <v>65</v>
      </c>
    </row>
    <row r="114" spans="1:6" x14ac:dyDescent="0.3">
      <c r="A114" s="4">
        <v>41334</v>
      </c>
      <c r="B114">
        <v>14</v>
      </c>
      <c r="C114">
        <v>45</v>
      </c>
      <c r="D114">
        <v>14</v>
      </c>
      <c r="E114">
        <v>26</v>
      </c>
      <c r="F114">
        <v>70</v>
      </c>
    </row>
    <row r="115" spans="1:6" x14ac:dyDescent="0.3">
      <c r="A115" s="4">
        <v>41365</v>
      </c>
      <c r="B115">
        <v>13</v>
      </c>
      <c r="C115">
        <v>46</v>
      </c>
      <c r="D115">
        <v>14</v>
      </c>
      <c r="E115">
        <v>25</v>
      </c>
      <c r="F115">
        <v>74</v>
      </c>
    </row>
    <row r="116" spans="1:6" x14ac:dyDescent="0.3">
      <c r="A116" s="4">
        <v>41395</v>
      </c>
      <c r="B116">
        <v>13</v>
      </c>
      <c r="C116">
        <v>45</v>
      </c>
      <c r="D116">
        <v>13</v>
      </c>
      <c r="E116">
        <v>26</v>
      </c>
      <c r="F116">
        <v>72</v>
      </c>
    </row>
    <row r="117" spans="1:6" x14ac:dyDescent="0.3">
      <c r="A117" s="4">
        <v>41426</v>
      </c>
      <c r="B117">
        <v>13</v>
      </c>
      <c r="C117">
        <v>45</v>
      </c>
      <c r="D117">
        <v>15</v>
      </c>
      <c r="E117">
        <v>27</v>
      </c>
      <c r="F117">
        <v>73</v>
      </c>
    </row>
    <row r="118" spans="1:6" x14ac:dyDescent="0.3">
      <c r="A118" s="4">
        <v>41456</v>
      </c>
      <c r="B118">
        <v>14</v>
      </c>
      <c r="C118">
        <v>46</v>
      </c>
      <c r="D118">
        <v>14</v>
      </c>
      <c r="E118">
        <v>28</v>
      </c>
      <c r="F118">
        <v>76</v>
      </c>
    </row>
    <row r="119" spans="1:6" x14ac:dyDescent="0.3">
      <c r="A119" s="4">
        <v>41487</v>
      </c>
      <c r="B119">
        <v>13</v>
      </c>
      <c r="C119">
        <v>46</v>
      </c>
      <c r="D119">
        <v>14</v>
      </c>
      <c r="E119">
        <v>28</v>
      </c>
      <c r="F119">
        <v>75</v>
      </c>
    </row>
    <row r="120" spans="1:6" x14ac:dyDescent="0.3">
      <c r="A120" s="4">
        <v>41518</v>
      </c>
      <c r="B120">
        <v>13</v>
      </c>
      <c r="C120">
        <v>44</v>
      </c>
      <c r="D120">
        <v>14</v>
      </c>
      <c r="E120">
        <v>27</v>
      </c>
      <c r="F120">
        <v>71</v>
      </c>
    </row>
    <row r="121" spans="1:6" x14ac:dyDescent="0.3">
      <c r="A121" s="4">
        <v>41548</v>
      </c>
      <c r="B121">
        <v>13</v>
      </c>
      <c r="C121">
        <v>45</v>
      </c>
      <c r="D121">
        <v>13</v>
      </c>
      <c r="E121">
        <v>27</v>
      </c>
      <c r="F121">
        <v>69</v>
      </c>
    </row>
    <row r="122" spans="1:6" x14ac:dyDescent="0.3">
      <c r="A122" s="4">
        <v>41579</v>
      </c>
      <c r="B122">
        <v>13</v>
      </c>
      <c r="C122">
        <v>43</v>
      </c>
      <c r="D122">
        <v>13</v>
      </c>
      <c r="E122">
        <v>28</v>
      </c>
      <c r="F122">
        <v>66</v>
      </c>
    </row>
    <row r="123" spans="1:6" x14ac:dyDescent="0.3">
      <c r="A123" s="4">
        <v>41609</v>
      </c>
      <c r="B123">
        <v>12</v>
      </c>
      <c r="C123">
        <v>39</v>
      </c>
      <c r="D123">
        <v>11</v>
      </c>
      <c r="E123">
        <v>26</v>
      </c>
      <c r="F123">
        <v>62</v>
      </c>
    </row>
    <row r="124" spans="1:6" x14ac:dyDescent="0.3">
      <c r="A124" s="4">
        <v>41640</v>
      </c>
      <c r="B124">
        <v>13</v>
      </c>
      <c r="C124">
        <v>45</v>
      </c>
      <c r="D124">
        <v>14</v>
      </c>
      <c r="E124">
        <v>28</v>
      </c>
      <c r="F124">
        <v>69</v>
      </c>
    </row>
    <row r="125" spans="1:6" x14ac:dyDescent="0.3">
      <c r="A125" s="4">
        <v>41671</v>
      </c>
      <c r="B125">
        <v>13</v>
      </c>
      <c r="C125">
        <v>47</v>
      </c>
      <c r="D125">
        <v>15</v>
      </c>
      <c r="E125">
        <v>29</v>
      </c>
      <c r="F125">
        <v>68</v>
      </c>
    </row>
    <row r="126" spans="1:6" x14ac:dyDescent="0.3">
      <c r="A126" s="4">
        <v>41699</v>
      </c>
      <c r="B126">
        <v>13</v>
      </c>
      <c r="C126">
        <v>45</v>
      </c>
      <c r="D126">
        <v>14</v>
      </c>
      <c r="E126">
        <v>29</v>
      </c>
      <c r="F126">
        <v>72</v>
      </c>
    </row>
    <row r="127" spans="1:6" x14ac:dyDescent="0.3">
      <c r="A127" s="4">
        <v>41730</v>
      </c>
      <c r="B127">
        <v>13</v>
      </c>
      <c r="C127">
        <v>44</v>
      </c>
      <c r="D127">
        <v>14</v>
      </c>
      <c r="E127">
        <v>27</v>
      </c>
      <c r="F127">
        <v>74</v>
      </c>
    </row>
    <row r="128" spans="1:6" x14ac:dyDescent="0.3">
      <c r="A128" s="4">
        <v>41760</v>
      </c>
      <c r="B128">
        <v>13</v>
      </c>
      <c r="C128">
        <v>44</v>
      </c>
      <c r="D128">
        <v>13</v>
      </c>
      <c r="E128">
        <v>27</v>
      </c>
      <c r="F128">
        <v>72</v>
      </c>
    </row>
    <row r="129" spans="1:6" x14ac:dyDescent="0.3">
      <c r="A129" s="4">
        <v>41791</v>
      </c>
      <c r="B129">
        <v>13</v>
      </c>
      <c r="C129">
        <v>45</v>
      </c>
      <c r="D129">
        <v>13</v>
      </c>
      <c r="E129">
        <v>27</v>
      </c>
      <c r="F129">
        <v>73</v>
      </c>
    </row>
    <row r="130" spans="1:6" x14ac:dyDescent="0.3">
      <c r="A130" s="4">
        <v>41821</v>
      </c>
      <c r="B130">
        <v>14</v>
      </c>
      <c r="C130">
        <v>46</v>
      </c>
      <c r="D130">
        <v>14</v>
      </c>
      <c r="E130">
        <v>28</v>
      </c>
      <c r="F130">
        <v>80</v>
      </c>
    </row>
    <row r="131" spans="1:6" x14ac:dyDescent="0.3">
      <c r="A131" s="4">
        <v>41852</v>
      </c>
      <c r="B131">
        <v>14</v>
      </c>
      <c r="C131">
        <v>47</v>
      </c>
      <c r="D131">
        <v>14</v>
      </c>
      <c r="E131">
        <v>28</v>
      </c>
      <c r="F131">
        <v>79</v>
      </c>
    </row>
    <row r="132" spans="1:6" x14ac:dyDescent="0.3">
      <c r="A132" s="4">
        <v>41883</v>
      </c>
      <c r="B132">
        <v>14</v>
      </c>
      <c r="C132">
        <v>44</v>
      </c>
      <c r="D132">
        <v>14</v>
      </c>
      <c r="E132">
        <v>28</v>
      </c>
      <c r="F132">
        <v>73</v>
      </c>
    </row>
    <row r="133" spans="1:6" x14ac:dyDescent="0.3">
      <c r="A133" s="4">
        <v>41913</v>
      </c>
      <c r="B133">
        <v>14</v>
      </c>
      <c r="C133">
        <v>45</v>
      </c>
      <c r="D133">
        <v>13</v>
      </c>
      <c r="E133">
        <v>28</v>
      </c>
      <c r="F133">
        <v>73</v>
      </c>
    </row>
    <row r="134" spans="1:6" x14ac:dyDescent="0.3">
      <c r="A134" s="4">
        <v>41944</v>
      </c>
      <c r="B134">
        <v>14</v>
      </c>
      <c r="C134">
        <v>43</v>
      </c>
      <c r="D134">
        <v>13</v>
      </c>
      <c r="E134">
        <v>27</v>
      </c>
      <c r="F134">
        <v>69</v>
      </c>
    </row>
    <row r="135" spans="1:6" x14ac:dyDescent="0.3">
      <c r="A135" s="4">
        <v>41974</v>
      </c>
      <c r="B135">
        <v>13</v>
      </c>
      <c r="C135">
        <v>42</v>
      </c>
      <c r="D135">
        <v>12</v>
      </c>
      <c r="E135">
        <v>25</v>
      </c>
      <c r="F135">
        <v>65</v>
      </c>
    </row>
    <row r="136" spans="1:6" x14ac:dyDescent="0.3">
      <c r="A136" s="4">
        <v>42005</v>
      </c>
      <c r="B136">
        <v>14</v>
      </c>
      <c r="C136">
        <v>47</v>
      </c>
      <c r="D136">
        <v>14</v>
      </c>
      <c r="E136">
        <v>28</v>
      </c>
      <c r="F136">
        <v>70</v>
      </c>
    </row>
    <row r="137" spans="1:6" x14ac:dyDescent="0.3">
      <c r="A137" s="4">
        <v>42036</v>
      </c>
      <c r="B137">
        <v>15</v>
      </c>
      <c r="C137">
        <v>44</v>
      </c>
      <c r="D137">
        <v>15</v>
      </c>
      <c r="E137">
        <v>30</v>
      </c>
      <c r="F137">
        <v>71</v>
      </c>
    </row>
    <row r="138" spans="1:6" x14ac:dyDescent="0.3">
      <c r="A138" s="4">
        <v>42064</v>
      </c>
      <c r="B138">
        <v>15</v>
      </c>
      <c r="C138">
        <v>46</v>
      </c>
      <c r="D138">
        <v>15</v>
      </c>
      <c r="E138">
        <v>30</v>
      </c>
      <c r="F138">
        <v>77</v>
      </c>
    </row>
    <row r="139" spans="1:6" x14ac:dyDescent="0.3">
      <c r="A139" s="4">
        <v>42095</v>
      </c>
      <c r="B139">
        <v>14</v>
      </c>
      <c r="C139">
        <v>46</v>
      </c>
      <c r="D139">
        <v>15</v>
      </c>
      <c r="E139">
        <v>29</v>
      </c>
      <c r="F139">
        <v>77</v>
      </c>
    </row>
    <row r="140" spans="1:6" x14ac:dyDescent="0.3">
      <c r="A140" s="4">
        <v>42125</v>
      </c>
      <c r="B140">
        <v>14</v>
      </c>
      <c r="C140">
        <v>46</v>
      </c>
      <c r="D140">
        <v>14</v>
      </c>
      <c r="E140">
        <v>28</v>
      </c>
      <c r="F140">
        <v>79</v>
      </c>
    </row>
    <row r="141" spans="1:6" x14ac:dyDescent="0.3">
      <c r="A141" s="4">
        <v>42156</v>
      </c>
      <c r="B141">
        <v>14</v>
      </c>
      <c r="C141">
        <v>45</v>
      </c>
      <c r="D141">
        <v>14</v>
      </c>
      <c r="E141">
        <v>30</v>
      </c>
      <c r="F141">
        <v>79</v>
      </c>
    </row>
    <row r="142" spans="1:6" x14ac:dyDescent="0.3">
      <c r="A142" s="4">
        <v>42186</v>
      </c>
      <c r="B142">
        <v>15</v>
      </c>
      <c r="C142">
        <v>47</v>
      </c>
      <c r="D142">
        <v>15</v>
      </c>
      <c r="E142">
        <v>30</v>
      </c>
      <c r="F142">
        <v>84</v>
      </c>
    </row>
    <row r="143" spans="1:6" x14ac:dyDescent="0.3">
      <c r="A143" s="4">
        <v>42217</v>
      </c>
      <c r="B143">
        <v>14</v>
      </c>
      <c r="C143">
        <v>46</v>
      </c>
      <c r="D143">
        <v>15</v>
      </c>
      <c r="E143">
        <v>30</v>
      </c>
      <c r="F143">
        <v>86</v>
      </c>
    </row>
    <row r="144" spans="1:6" x14ac:dyDescent="0.3">
      <c r="A144" s="4">
        <v>42248</v>
      </c>
      <c r="B144">
        <v>15</v>
      </c>
      <c r="C144">
        <v>66</v>
      </c>
      <c r="D144">
        <v>14</v>
      </c>
      <c r="E144">
        <v>30</v>
      </c>
      <c r="F144">
        <v>78</v>
      </c>
    </row>
    <row r="145" spans="1:6" x14ac:dyDescent="0.3">
      <c r="A145" s="4">
        <v>42278</v>
      </c>
      <c r="B145">
        <v>15</v>
      </c>
      <c r="C145">
        <v>57</v>
      </c>
      <c r="D145">
        <v>14</v>
      </c>
      <c r="E145">
        <v>29</v>
      </c>
      <c r="F145">
        <v>77</v>
      </c>
    </row>
    <row r="146" spans="1:6" x14ac:dyDescent="0.3">
      <c r="A146" s="4">
        <v>42309</v>
      </c>
      <c r="B146">
        <v>16</v>
      </c>
      <c r="C146">
        <v>49</v>
      </c>
      <c r="D146">
        <v>14</v>
      </c>
      <c r="E146">
        <v>28</v>
      </c>
      <c r="F146">
        <v>74</v>
      </c>
    </row>
    <row r="147" spans="1:6" x14ac:dyDescent="0.3">
      <c r="A147" s="4">
        <v>42339</v>
      </c>
      <c r="B147">
        <v>16</v>
      </c>
      <c r="C147">
        <v>42</v>
      </c>
      <c r="D147">
        <v>13</v>
      </c>
      <c r="E147">
        <v>27</v>
      </c>
      <c r="F147">
        <v>69</v>
      </c>
    </row>
    <row r="148" spans="1:6" x14ac:dyDescent="0.3">
      <c r="A148" s="4">
        <v>42370</v>
      </c>
      <c r="B148">
        <v>16</v>
      </c>
      <c r="C148">
        <v>46</v>
      </c>
      <c r="D148">
        <v>15</v>
      </c>
      <c r="E148">
        <v>29</v>
      </c>
      <c r="F148">
        <v>72</v>
      </c>
    </row>
    <row r="149" spans="1:6" x14ac:dyDescent="0.3">
      <c r="A149" s="4">
        <v>42401</v>
      </c>
      <c r="B149">
        <v>17</v>
      </c>
      <c r="C149">
        <v>46</v>
      </c>
      <c r="D149">
        <v>16</v>
      </c>
      <c r="E149">
        <v>30</v>
      </c>
      <c r="F149">
        <v>76</v>
      </c>
    </row>
    <row r="150" spans="1:6" x14ac:dyDescent="0.3">
      <c r="A150" s="4">
        <v>42430</v>
      </c>
      <c r="B150">
        <v>17</v>
      </c>
      <c r="C150">
        <v>46</v>
      </c>
      <c r="D150">
        <v>15</v>
      </c>
      <c r="E150">
        <v>29</v>
      </c>
      <c r="F150">
        <v>77</v>
      </c>
    </row>
    <row r="151" spans="1:6" x14ac:dyDescent="0.3">
      <c r="A151" s="4">
        <v>42461</v>
      </c>
      <c r="B151">
        <v>17</v>
      </c>
      <c r="C151">
        <v>46</v>
      </c>
      <c r="D151">
        <v>15</v>
      </c>
      <c r="E151">
        <v>28</v>
      </c>
      <c r="F151">
        <v>77</v>
      </c>
    </row>
    <row r="152" spans="1:6" x14ac:dyDescent="0.3">
      <c r="A152" s="4">
        <v>42491</v>
      </c>
      <c r="B152">
        <v>16</v>
      </c>
      <c r="C152">
        <v>44</v>
      </c>
      <c r="D152">
        <v>15</v>
      </c>
      <c r="E152">
        <v>27</v>
      </c>
      <c r="F152">
        <v>79</v>
      </c>
    </row>
    <row r="153" spans="1:6" x14ac:dyDescent="0.3">
      <c r="A153" s="4">
        <v>42522</v>
      </c>
      <c r="B153">
        <v>16</v>
      </c>
      <c r="C153">
        <v>44</v>
      </c>
      <c r="D153">
        <v>14</v>
      </c>
      <c r="E153">
        <v>27</v>
      </c>
      <c r="F153">
        <v>82</v>
      </c>
    </row>
    <row r="154" spans="1:6" x14ac:dyDescent="0.3">
      <c r="A154" s="4">
        <v>42552</v>
      </c>
      <c r="B154">
        <v>16</v>
      </c>
      <c r="C154">
        <v>45</v>
      </c>
      <c r="D154">
        <v>15</v>
      </c>
      <c r="E154">
        <v>28</v>
      </c>
      <c r="F154">
        <v>82</v>
      </c>
    </row>
    <row r="155" spans="1:6" x14ac:dyDescent="0.3">
      <c r="A155" s="4">
        <v>42583</v>
      </c>
      <c r="B155">
        <v>15</v>
      </c>
      <c r="C155">
        <v>44</v>
      </c>
      <c r="D155">
        <v>15</v>
      </c>
      <c r="E155">
        <v>28</v>
      </c>
      <c r="F155">
        <v>80</v>
      </c>
    </row>
    <row r="156" spans="1:6" x14ac:dyDescent="0.3">
      <c r="A156" s="4">
        <v>42614</v>
      </c>
      <c r="B156">
        <v>16</v>
      </c>
      <c r="C156">
        <v>43</v>
      </c>
      <c r="D156">
        <v>15</v>
      </c>
      <c r="E156">
        <v>29</v>
      </c>
      <c r="F156">
        <v>75</v>
      </c>
    </row>
    <row r="157" spans="1:6" x14ac:dyDescent="0.3">
      <c r="A157" s="4">
        <v>42644</v>
      </c>
      <c r="B157">
        <v>15</v>
      </c>
      <c r="C157">
        <v>43</v>
      </c>
      <c r="D157">
        <v>15</v>
      </c>
      <c r="E157">
        <v>27</v>
      </c>
      <c r="F157">
        <v>76</v>
      </c>
    </row>
    <row r="158" spans="1:6" x14ac:dyDescent="0.3">
      <c r="A158" s="4">
        <v>42675</v>
      </c>
      <c r="B158">
        <v>15</v>
      </c>
      <c r="C158">
        <v>42</v>
      </c>
      <c r="D158">
        <v>15</v>
      </c>
      <c r="E158">
        <v>27</v>
      </c>
      <c r="F158">
        <v>68</v>
      </c>
    </row>
    <row r="159" spans="1:6" x14ac:dyDescent="0.3">
      <c r="A159" s="4">
        <v>42705</v>
      </c>
      <c r="B159">
        <v>14</v>
      </c>
      <c r="C159">
        <v>40</v>
      </c>
      <c r="D159">
        <v>16</v>
      </c>
      <c r="E159">
        <v>29</v>
      </c>
      <c r="F159">
        <v>69</v>
      </c>
    </row>
    <row r="160" spans="1:6" x14ac:dyDescent="0.3">
      <c r="A160" s="4">
        <v>42736</v>
      </c>
      <c r="B160">
        <v>16</v>
      </c>
      <c r="C160">
        <v>48</v>
      </c>
      <c r="D160">
        <v>20</v>
      </c>
      <c r="E160">
        <v>32</v>
      </c>
      <c r="F160">
        <v>75</v>
      </c>
    </row>
    <row r="161" spans="1:6" x14ac:dyDescent="0.3">
      <c r="A161" s="4">
        <v>42767</v>
      </c>
      <c r="B161">
        <v>16</v>
      </c>
      <c r="C161">
        <v>44</v>
      </c>
      <c r="D161">
        <v>19</v>
      </c>
      <c r="E161">
        <v>32</v>
      </c>
      <c r="F161">
        <v>76</v>
      </c>
    </row>
    <row r="162" spans="1:6" x14ac:dyDescent="0.3">
      <c r="A162" s="4">
        <v>42795</v>
      </c>
      <c r="B162">
        <v>16</v>
      </c>
      <c r="C162">
        <v>46</v>
      </c>
      <c r="D162">
        <v>19</v>
      </c>
      <c r="E162">
        <v>33</v>
      </c>
      <c r="F162">
        <v>85</v>
      </c>
    </row>
    <row r="163" spans="1:6" x14ac:dyDescent="0.3">
      <c r="A163" s="4">
        <v>42826</v>
      </c>
      <c r="B163">
        <v>15</v>
      </c>
      <c r="C163">
        <v>44</v>
      </c>
      <c r="D163">
        <v>18</v>
      </c>
      <c r="E163">
        <v>32</v>
      </c>
      <c r="F163">
        <v>78</v>
      </c>
    </row>
    <row r="164" spans="1:6" x14ac:dyDescent="0.3">
      <c r="A164" s="4">
        <v>42856</v>
      </c>
      <c r="B164">
        <v>16</v>
      </c>
      <c r="C164">
        <v>44</v>
      </c>
      <c r="D164">
        <v>17</v>
      </c>
      <c r="E164">
        <v>30</v>
      </c>
      <c r="F164">
        <v>76</v>
      </c>
    </row>
    <row r="165" spans="1:6" x14ac:dyDescent="0.3">
      <c r="A165" s="4">
        <v>42887</v>
      </c>
      <c r="B165">
        <v>16</v>
      </c>
      <c r="C165">
        <v>45</v>
      </c>
      <c r="D165">
        <v>19</v>
      </c>
      <c r="E165">
        <v>31</v>
      </c>
      <c r="F165">
        <v>79</v>
      </c>
    </row>
    <row r="166" spans="1:6" x14ac:dyDescent="0.3">
      <c r="A166" s="4">
        <v>42917</v>
      </c>
      <c r="B166">
        <v>17</v>
      </c>
      <c r="C166">
        <v>47</v>
      </c>
      <c r="D166">
        <v>18</v>
      </c>
      <c r="E166">
        <v>33</v>
      </c>
      <c r="F166">
        <v>82</v>
      </c>
    </row>
    <row r="167" spans="1:6" x14ac:dyDescent="0.3">
      <c r="A167" s="4">
        <v>42948</v>
      </c>
      <c r="B167">
        <v>16</v>
      </c>
      <c r="C167">
        <v>47</v>
      </c>
      <c r="D167">
        <v>18</v>
      </c>
      <c r="E167">
        <v>32</v>
      </c>
      <c r="F167">
        <v>77</v>
      </c>
    </row>
    <row r="168" spans="1:6" x14ac:dyDescent="0.3">
      <c r="A168" s="4">
        <v>42979</v>
      </c>
      <c r="B168">
        <v>16</v>
      </c>
      <c r="C168">
        <v>46</v>
      </c>
      <c r="D168">
        <v>19</v>
      </c>
      <c r="E168">
        <v>32</v>
      </c>
      <c r="F168">
        <v>79</v>
      </c>
    </row>
    <row r="169" spans="1:6" x14ac:dyDescent="0.3">
      <c r="A169" s="4">
        <v>43009</v>
      </c>
      <c r="B169">
        <v>16</v>
      </c>
      <c r="C169">
        <v>45</v>
      </c>
      <c r="D169">
        <v>20</v>
      </c>
      <c r="E169">
        <v>31</v>
      </c>
      <c r="F169">
        <v>73</v>
      </c>
    </row>
    <row r="170" spans="1:6" x14ac:dyDescent="0.3">
      <c r="A170" s="4">
        <v>43040</v>
      </c>
      <c r="B170">
        <v>16</v>
      </c>
      <c r="C170">
        <v>45</v>
      </c>
      <c r="D170">
        <v>20</v>
      </c>
      <c r="E170">
        <v>30</v>
      </c>
      <c r="F170">
        <v>71</v>
      </c>
    </row>
    <row r="171" spans="1:6" x14ac:dyDescent="0.3">
      <c r="A171" s="4">
        <v>43070</v>
      </c>
      <c r="B171">
        <v>15</v>
      </c>
      <c r="C171">
        <v>44</v>
      </c>
      <c r="D171">
        <v>19</v>
      </c>
      <c r="E171">
        <v>30</v>
      </c>
      <c r="F171">
        <v>70</v>
      </c>
    </row>
    <row r="172" spans="1:6" x14ac:dyDescent="0.3">
      <c r="A172" s="4">
        <v>43101</v>
      </c>
      <c r="B172">
        <v>16</v>
      </c>
      <c r="C172">
        <v>48</v>
      </c>
      <c r="D172">
        <v>20</v>
      </c>
      <c r="E172">
        <v>32</v>
      </c>
      <c r="F172">
        <v>72</v>
      </c>
    </row>
    <row r="173" spans="1:6" x14ac:dyDescent="0.3">
      <c r="A173" s="4">
        <v>43132</v>
      </c>
      <c r="B173">
        <v>16</v>
      </c>
      <c r="C173">
        <v>45</v>
      </c>
      <c r="D173">
        <v>21</v>
      </c>
      <c r="E173">
        <v>32</v>
      </c>
      <c r="F173">
        <v>74</v>
      </c>
    </row>
    <row r="174" spans="1:6" x14ac:dyDescent="0.3">
      <c r="A174" s="4">
        <v>43160</v>
      </c>
      <c r="B174">
        <v>17</v>
      </c>
      <c r="C174">
        <v>47</v>
      </c>
      <c r="D174">
        <v>20</v>
      </c>
      <c r="E174">
        <v>33</v>
      </c>
      <c r="F174">
        <v>78</v>
      </c>
    </row>
    <row r="175" spans="1:6" x14ac:dyDescent="0.3">
      <c r="A175" s="4">
        <v>43191</v>
      </c>
      <c r="B175">
        <v>17</v>
      </c>
      <c r="C175">
        <v>45</v>
      </c>
      <c r="D175">
        <v>20</v>
      </c>
      <c r="E175">
        <v>32</v>
      </c>
      <c r="F175">
        <v>78</v>
      </c>
    </row>
    <row r="176" spans="1:6" x14ac:dyDescent="0.3">
      <c r="A176" s="4">
        <v>43221</v>
      </c>
      <c r="B176">
        <v>15</v>
      </c>
      <c r="C176">
        <v>44</v>
      </c>
      <c r="D176">
        <v>19</v>
      </c>
      <c r="E176">
        <v>30</v>
      </c>
      <c r="F176">
        <v>81</v>
      </c>
    </row>
    <row r="177" spans="1:6" x14ac:dyDescent="0.3">
      <c r="A177" s="4">
        <v>43252</v>
      </c>
      <c r="B177">
        <v>15</v>
      </c>
      <c r="C177">
        <v>44</v>
      </c>
      <c r="D177">
        <v>19</v>
      </c>
      <c r="E177">
        <v>30</v>
      </c>
      <c r="F177">
        <v>79</v>
      </c>
    </row>
    <row r="178" spans="1:6" x14ac:dyDescent="0.3">
      <c r="A178" s="4">
        <v>43282</v>
      </c>
      <c r="B178">
        <v>16</v>
      </c>
      <c r="C178">
        <v>45</v>
      </c>
      <c r="D178">
        <v>20</v>
      </c>
      <c r="E178">
        <v>32</v>
      </c>
      <c r="F178">
        <v>83</v>
      </c>
    </row>
    <row r="179" spans="1:6" x14ac:dyDescent="0.3">
      <c r="A179" s="4">
        <v>43313</v>
      </c>
      <c r="B179">
        <v>16</v>
      </c>
      <c r="C179">
        <v>47</v>
      </c>
      <c r="D179">
        <v>20</v>
      </c>
      <c r="E179">
        <v>32</v>
      </c>
      <c r="F179">
        <v>80</v>
      </c>
    </row>
    <row r="180" spans="1:6" x14ac:dyDescent="0.3">
      <c r="A180" s="4">
        <v>43344</v>
      </c>
      <c r="B180">
        <v>15</v>
      </c>
      <c r="C180">
        <v>44</v>
      </c>
      <c r="D180">
        <v>20</v>
      </c>
      <c r="E180">
        <v>30</v>
      </c>
      <c r="F180">
        <v>73</v>
      </c>
    </row>
    <row r="181" spans="1:6" x14ac:dyDescent="0.3">
      <c r="A181" s="4">
        <v>43374</v>
      </c>
      <c r="B181">
        <v>15</v>
      </c>
      <c r="C181">
        <v>43</v>
      </c>
      <c r="D181">
        <v>19</v>
      </c>
      <c r="E181">
        <v>31</v>
      </c>
      <c r="F181">
        <v>73</v>
      </c>
    </row>
    <row r="182" spans="1:6" x14ac:dyDescent="0.3">
      <c r="A182" s="4">
        <v>43405</v>
      </c>
      <c r="B182">
        <v>15</v>
      </c>
      <c r="C182">
        <v>44</v>
      </c>
      <c r="D182">
        <v>18</v>
      </c>
      <c r="E182">
        <v>31</v>
      </c>
      <c r="F182">
        <v>67</v>
      </c>
    </row>
    <row r="183" spans="1:6" x14ac:dyDescent="0.3">
      <c r="A183" s="4">
        <v>43435</v>
      </c>
      <c r="B183">
        <v>14</v>
      </c>
      <c r="C183">
        <v>40</v>
      </c>
      <c r="D183">
        <v>18</v>
      </c>
      <c r="E183">
        <v>30</v>
      </c>
      <c r="F183">
        <v>67</v>
      </c>
    </row>
    <row r="184" spans="1:6" x14ac:dyDescent="0.3">
      <c r="A184" s="4">
        <v>43466</v>
      </c>
      <c r="B184">
        <v>15</v>
      </c>
      <c r="C184">
        <v>45</v>
      </c>
      <c r="D184">
        <v>21</v>
      </c>
      <c r="E184">
        <v>31</v>
      </c>
      <c r="F184">
        <v>70</v>
      </c>
    </row>
    <row r="185" spans="1:6" x14ac:dyDescent="0.3">
      <c r="A185" s="4">
        <v>43497</v>
      </c>
      <c r="B185">
        <v>15</v>
      </c>
      <c r="C185">
        <v>43</v>
      </c>
      <c r="D185">
        <v>20</v>
      </c>
      <c r="E185">
        <v>29</v>
      </c>
      <c r="F185">
        <v>73</v>
      </c>
    </row>
    <row r="186" spans="1:6" x14ac:dyDescent="0.3">
      <c r="A186" s="4">
        <v>43525</v>
      </c>
      <c r="B186">
        <v>15</v>
      </c>
      <c r="C186">
        <v>44</v>
      </c>
      <c r="D186">
        <v>20</v>
      </c>
      <c r="E186">
        <v>29</v>
      </c>
      <c r="F186">
        <v>76</v>
      </c>
    </row>
    <row r="187" spans="1:6" x14ac:dyDescent="0.3">
      <c r="A187" s="4">
        <v>43556</v>
      </c>
      <c r="B187">
        <v>15</v>
      </c>
      <c r="C187">
        <v>44</v>
      </c>
      <c r="D187">
        <v>21</v>
      </c>
      <c r="E187">
        <v>31</v>
      </c>
      <c r="F187">
        <v>78</v>
      </c>
    </row>
    <row r="188" spans="1:6" x14ac:dyDescent="0.3">
      <c r="A188" s="4">
        <v>43586</v>
      </c>
      <c r="B188">
        <v>15</v>
      </c>
      <c r="C188">
        <v>45</v>
      </c>
      <c r="D188">
        <v>20</v>
      </c>
      <c r="E188">
        <v>30</v>
      </c>
      <c r="F188">
        <v>77</v>
      </c>
    </row>
    <row r="189" spans="1:6" x14ac:dyDescent="0.3">
      <c r="A189" s="4">
        <v>43617</v>
      </c>
      <c r="B189">
        <v>15</v>
      </c>
      <c r="C189">
        <v>45</v>
      </c>
      <c r="D189">
        <v>22</v>
      </c>
      <c r="E189">
        <v>31</v>
      </c>
      <c r="F189">
        <v>79</v>
      </c>
    </row>
    <row r="190" spans="1:6" x14ac:dyDescent="0.3">
      <c r="A190" s="4">
        <v>43647</v>
      </c>
      <c r="B190">
        <v>15</v>
      </c>
      <c r="C190">
        <v>48</v>
      </c>
      <c r="D190">
        <v>24</v>
      </c>
      <c r="E190">
        <v>32</v>
      </c>
      <c r="F190">
        <v>83</v>
      </c>
    </row>
    <row r="191" spans="1:6" x14ac:dyDescent="0.3">
      <c r="A191" s="4">
        <v>43678</v>
      </c>
      <c r="B191">
        <v>15</v>
      </c>
      <c r="C191">
        <v>47</v>
      </c>
      <c r="D191">
        <v>23</v>
      </c>
      <c r="E191">
        <v>31</v>
      </c>
      <c r="F191">
        <v>78</v>
      </c>
    </row>
    <row r="192" spans="1:6" x14ac:dyDescent="0.3">
      <c r="A192" s="4">
        <v>43709</v>
      </c>
      <c r="B192">
        <v>15</v>
      </c>
      <c r="C192">
        <v>46</v>
      </c>
      <c r="D192">
        <v>23</v>
      </c>
      <c r="E192">
        <v>32</v>
      </c>
      <c r="F192">
        <v>78</v>
      </c>
    </row>
    <row r="193" spans="1:6" x14ac:dyDescent="0.3">
      <c r="A193" s="4">
        <v>43739</v>
      </c>
      <c r="B193">
        <v>14</v>
      </c>
      <c r="C193">
        <v>44</v>
      </c>
      <c r="D193">
        <v>22</v>
      </c>
      <c r="E193">
        <v>30</v>
      </c>
      <c r="F193">
        <v>72</v>
      </c>
    </row>
    <row r="194" spans="1:6" x14ac:dyDescent="0.3">
      <c r="A194" s="4">
        <v>43770</v>
      </c>
      <c r="B194">
        <v>15</v>
      </c>
      <c r="C194">
        <v>44</v>
      </c>
      <c r="D194">
        <v>22</v>
      </c>
      <c r="E194">
        <v>29</v>
      </c>
      <c r="F194">
        <v>72</v>
      </c>
    </row>
    <row r="195" spans="1:6" x14ac:dyDescent="0.3">
      <c r="A195" s="4">
        <v>43800</v>
      </c>
      <c r="B195">
        <v>14</v>
      </c>
      <c r="C195">
        <v>40</v>
      </c>
      <c r="D195">
        <v>22</v>
      </c>
      <c r="E195">
        <v>29</v>
      </c>
      <c r="F195">
        <v>64</v>
      </c>
    </row>
    <row r="196" spans="1:6" x14ac:dyDescent="0.3">
      <c r="A196" s="4">
        <v>43831</v>
      </c>
      <c r="B196">
        <v>15</v>
      </c>
      <c r="C196">
        <v>44</v>
      </c>
      <c r="D196">
        <v>25</v>
      </c>
      <c r="E196">
        <v>32</v>
      </c>
      <c r="F196">
        <v>70</v>
      </c>
    </row>
    <row r="197" spans="1:6" x14ac:dyDescent="0.3">
      <c r="A197" s="4">
        <v>43862</v>
      </c>
      <c r="B197">
        <v>15</v>
      </c>
      <c r="C197">
        <v>43</v>
      </c>
      <c r="D197">
        <v>26</v>
      </c>
      <c r="E197">
        <v>31</v>
      </c>
      <c r="F197">
        <v>73</v>
      </c>
    </row>
    <row r="198" spans="1:6" x14ac:dyDescent="0.3">
      <c r="A198" s="4">
        <v>43891</v>
      </c>
      <c r="B198">
        <v>12</v>
      </c>
      <c r="C198">
        <v>36</v>
      </c>
      <c r="D198">
        <v>17</v>
      </c>
      <c r="E198">
        <v>24</v>
      </c>
      <c r="F198">
        <v>59</v>
      </c>
    </row>
    <row r="199" spans="1:6" x14ac:dyDescent="0.3">
      <c r="A199" s="4">
        <v>43922</v>
      </c>
      <c r="B199">
        <v>10</v>
      </c>
      <c r="C199">
        <v>30</v>
      </c>
      <c r="D199">
        <v>13</v>
      </c>
      <c r="E199">
        <v>20</v>
      </c>
      <c r="F199">
        <v>53</v>
      </c>
    </row>
    <row r="200" spans="1:6" x14ac:dyDescent="0.3">
      <c r="A200" s="4">
        <v>43952</v>
      </c>
      <c r="B200">
        <v>12</v>
      </c>
      <c r="C200">
        <v>40</v>
      </c>
      <c r="D200">
        <v>17</v>
      </c>
      <c r="E200">
        <v>27</v>
      </c>
      <c r="F200">
        <v>69</v>
      </c>
    </row>
    <row r="201" spans="1:6" x14ac:dyDescent="0.3">
      <c r="A201" s="4">
        <v>43983</v>
      </c>
      <c r="B201">
        <v>16</v>
      </c>
      <c r="C201">
        <v>47</v>
      </c>
      <c r="D201">
        <v>23</v>
      </c>
      <c r="E201">
        <v>31</v>
      </c>
      <c r="F201">
        <v>80</v>
      </c>
    </row>
    <row r="202" spans="1:6" x14ac:dyDescent="0.3">
      <c r="A202" s="4">
        <v>44013</v>
      </c>
      <c r="B202">
        <v>16</v>
      </c>
      <c r="C202">
        <v>47</v>
      </c>
      <c r="D202">
        <v>24</v>
      </c>
      <c r="E202">
        <v>32</v>
      </c>
      <c r="F202">
        <v>82</v>
      </c>
    </row>
    <row r="203" spans="1:6" x14ac:dyDescent="0.3">
      <c r="A203" s="4">
        <v>44044</v>
      </c>
      <c r="B203">
        <v>16</v>
      </c>
      <c r="C203">
        <v>47</v>
      </c>
      <c r="D203">
        <v>26</v>
      </c>
      <c r="E203">
        <v>31</v>
      </c>
      <c r="F203">
        <v>76</v>
      </c>
    </row>
    <row r="204" spans="1:6" x14ac:dyDescent="0.3">
      <c r="A204" s="4">
        <v>44075</v>
      </c>
      <c r="B204">
        <v>15</v>
      </c>
      <c r="C204">
        <v>43</v>
      </c>
      <c r="D204">
        <v>26</v>
      </c>
      <c r="E204">
        <v>30</v>
      </c>
      <c r="F204">
        <v>74</v>
      </c>
    </row>
    <row r="205" spans="1:6" x14ac:dyDescent="0.3">
      <c r="A205" s="4">
        <v>44105</v>
      </c>
      <c r="B205">
        <v>15</v>
      </c>
      <c r="C205">
        <v>41</v>
      </c>
      <c r="D205">
        <v>25</v>
      </c>
      <c r="E205">
        <v>29</v>
      </c>
      <c r="F205">
        <v>70</v>
      </c>
    </row>
    <row r="206" spans="1:6" x14ac:dyDescent="0.3">
      <c r="A206" s="4">
        <v>44136</v>
      </c>
      <c r="B206">
        <v>14</v>
      </c>
      <c r="C206">
        <v>39</v>
      </c>
      <c r="D206">
        <v>22</v>
      </c>
      <c r="E206">
        <v>27</v>
      </c>
      <c r="F206">
        <v>66</v>
      </c>
    </row>
    <row r="207" spans="1:6" x14ac:dyDescent="0.3">
      <c r="A207" s="4">
        <v>44166</v>
      </c>
      <c r="B207">
        <v>13</v>
      </c>
      <c r="C207">
        <v>37</v>
      </c>
      <c r="D207">
        <v>22</v>
      </c>
      <c r="E207">
        <v>29</v>
      </c>
      <c r="F207">
        <v>64</v>
      </c>
    </row>
    <row r="208" spans="1:6" x14ac:dyDescent="0.3">
      <c r="A208" s="4">
        <v>44197</v>
      </c>
      <c r="B208">
        <v>15</v>
      </c>
      <c r="C208">
        <v>42</v>
      </c>
      <c r="D208">
        <v>24</v>
      </c>
      <c r="E208">
        <v>31</v>
      </c>
      <c r="F208">
        <v>66</v>
      </c>
    </row>
    <row r="209" spans="1:6" x14ac:dyDescent="0.3">
      <c r="A209" s="4">
        <v>44228</v>
      </c>
      <c r="B209">
        <v>15</v>
      </c>
      <c r="C209">
        <v>41</v>
      </c>
      <c r="D209">
        <v>24</v>
      </c>
      <c r="E209">
        <v>30</v>
      </c>
      <c r="F209">
        <v>68</v>
      </c>
    </row>
    <row r="210" spans="1:6" x14ac:dyDescent="0.3">
      <c r="A210" s="4">
        <v>44256</v>
      </c>
      <c r="B210">
        <v>15</v>
      </c>
      <c r="C210">
        <v>43</v>
      </c>
      <c r="D210">
        <v>24</v>
      </c>
      <c r="E210">
        <v>31</v>
      </c>
      <c r="F210">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844E-5E4D-408D-8856-B729756D6056}">
  <dimension ref="A1:F210"/>
  <sheetViews>
    <sheetView workbookViewId="0"/>
  </sheetViews>
  <sheetFormatPr defaultRowHeight="14.4" x14ac:dyDescent="0.3"/>
  <cols>
    <col min="1" max="1" width="22.109375" bestFit="1" customWidth="1"/>
  </cols>
  <sheetData>
    <row r="1" spans="1:6" x14ac:dyDescent="0.3">
      <c r="A1" s="3" t="s">
        <v>8</v>
      </c>
    </row>
    <row r="3" spans="1:6" x14ac:dyDescent="0.3">
      <c r="A3" s="3" t="s">
        <v>9</v>
      </c>
      <c r="B3" t="s">
        <v>20</v>
      </c>
      <c r="C3" t="s">
        <v>21</v>
      </c>
      <c r="D3" t="s">
        <v>22</v>
      </c>
      <c r="E3" t="s">
        <v>23</v>
      </c>
      <c r="F3" t="s">
        <v>24</v>
      </c>
    </row>
    <row r="4" spans="1:6" x14ac:dyDescent="0.3">
      <c r="A4" s="4">
        <v>37987</v>
      </c>
      <c r="B4">
        <v>22</v>
      </c>
      <c r="C4">
        <v>45</v>
      </c>
      <c r="D4">
        <v>84</v>
      </c>
      <c r="E4">
        <v>4</v>
      </c>
      <c r="F4">
        <v>27</v>
      </c>
    </row>
    <row r="5" spans="1:6" x14ac:dyDescent="0.3">
      <c r="A5" s="4">
        <v>38018</v>
      </c>
      <c r="B5">
        <v>22</v>
      </c>
      <c r="C5">
        <v>49</v>
      </c>
      <c r="D5">
        <v>85</v>
      </c>
      <c r="E5">
        <v>4</v>
      </c>
      <c r="F5">
        <v>31</v>
      </c>
    </row>
    <row r="6" spans="1:6" x14ac:dyDescent="0.3">
      <c r="A6" s="4">
        <v>38047</v>
      </c>
      <c r="B6">
        <v>23</v>
      </c>
      <c r="C6">
        <v>49</v>
      </c>
      <c r="D6">
        <v>94</v>
      </c>
      <c r="E6">
        <v>4</v>
      </c>
      <c r="F6">
        <v>32</v>
      </c>
    </row>
    <row r="7" spans="1:6" x14ac:dyDescent="0.3">
      <c r="A7" s="4">
        <v>38078</v>
      </c>
      <c r="B7">
        <v>24</v>
      </c>
      <c r="C7">
        <v>48</v>
      </c>
      <c r="D7">
        <v>91</v>
      </c>
      <c r="E7">
        <v>5</v>
      </c>
      <c r="F7">
        <v>29</v>
      </c>
    </row>
    <row r="8" spans="1:6" x14ac:dyDescent="0.3">
      <c r="A8" s="4">
        <v>38108</v>
      </c>
      <c r="B8">
        <v>23</v>
      </c>
      <c r="C8">
        <v>46</v>
      </c>
      <c r="D8">
        <v>100</v>
      </c>
      <c r="E8">
        <v>4</v>
      </c>
      <c r="F8">
        <v>28</v>
      </c>
    </row>
    <row r="9" spans="1:6" x14ac:dyDescent="0.3">
      <c r="A9" s="4">
        <v>38139</v>
      </c>
      <c r="B9">
        <v>24</v>
      </c>
      <c r="C9">
        <v>47</v>
      </c>
      <c r="D9">
        <v>94</v>
      </c>
      <c r="E9">
        <v>4</v>
      </c>
      <c r="F9">
        <v>24</v>
      </c>
    </row>
    <row r="10" spans="1:6" x14ac:dyDescent="0.3">
      <c r="A10" s="4">
        <v>38169</v>
      </c>
      <c r="B10">
        <v>24</v>
      </c>
      <c r="C10">
        <v>48</v>
      </c>
      <c r="D10">
        <v>93</v>
      </c>
      <c r="E10">
        <v>5</v>
      </c>
      <c r="F10">
        <v>27</v>
      </c>
    </row>
    <row r="11" spans="1:6" x14ac:dyDescent="0.3">
      <c r="A11" s="4">
        <v>38200</v>
      </c>
      <c r="B11">
        <v>23</v>
      </c>
      <c r="C11">
        <v>46</v>
      </c>
      <c r="D11">
        <v>87</v>
      </c>
      <c r="E11">
        <v>4</v>
      </c>
      <c r="F11">
        <v>26</v>
      </c>
    </row>
    <row r="12" spans="1:6" x14ac:dyDescent="0.3">
      <c r="A12" s="4">
        <v>38231</v>
      </c>
      <c r="B12">
        <v>22</v>
      </c>
      <c r="C12">
        <v>53</v>
      </c>
      <c r="D12">
        <v>99</v>
      </c>
      <c r="E12">
        <v>5</v>
      </c>
      <c r="F12">
        <v>29</v>
      </c>
    </row>
    <row r="13" spans="1:6" x14ac:dyDescent="0.3">
      <c r="A13" s="4">
        <v>38261</v>
      </c>
      <c r="B13">
        <v>21</v>
      </c>
      <c r="C13">
        <v>50</v>
      </c>
      <c r="D13">
        <v>88</v>
      </c>
      <c r="E13">
        <v>5</v>
      </c>
      <c r="F13">
        <v>29</v>
      </c>
    </row>
    <row r="14" spans="1:6" x14ac:dyDescent="0.3">
      <c r="A14" s="4">
        <v>38292</v>
      </c>
      <c r="B14">
        <v>20</v>
      </c>
      <c r="C14">
        <v>58</v>
      </c>
      <c r="D14">
        <v>80</v>
      </c>
      <c r="E14">
        <v>4</v>
      </c>
      <c r="F14">
        <v>27</v>
      </c>
    </row>
    <row r="15" spans="1:6" x14ac:dyDescent="0.3">
      <c r="A15" s="4">
        <v>38322</v>
      </c>
      <c r="B15">
        <v>19</v>
      </c>
      <c r="C15">
        <v>49</v>
      </c>
      <c r="D15">
        <v>74</v>
      </c>
      <c r="E15">
        <v>3</v>
      </c>
      <c r="F15">
        <v>23</v>
      </c>
    </row>
    <row r="16" spans="1:6" x14ac:dyDescent="0.3">
      <c r="A16" s="4">
        <v>38353</v>
      </c>
      <c r="B16">
        <v>23</v>
      </c>
      <c r="C16">
        <v>58</v>
      </c>
      <c r="D16">
        <v>89</v>
      </c>
      <c r="E16">
        <v>4</v>
      </c>
      <c r="F16">
        <v>28</v>
      </c>
    </row>
    <row r="17" spans="1:6" x14ac:dyDescent="0.3">
      <c r="A17" s="4">
        <v>38384</v>
      </c>
      <c r="B17">
        <v>24</v>
      </c>
      <c r="C17">
        <v>57</v>
      </c>
      <c r="D17">
        <v>89</v>
      </c>
      <c r="E17">
        <v>5</v>
      </c>
      <c r="F17">
        <v>34</v>
      </c>
    </row>
    <row r="18" spans="1:6" x14ac:dyDescent="0.3">
      <c r="A18" s="4">
        <v>38412</v>
      </c>
      <c r="B18">
        <v>22</v>
      </c>
      <c r="C18">
        <v>55</v>
      </c>
      <c r="D18">
        <v>90</v>
      </c>
      <c r="E18">
        <v>6</v>
      </c>
      <c r="F18">
        <v>33</v>
      </c>
    </row>
    <row r="19" spans="1:6" x14ac:dyDescent="0.3">
      <c r="A19" s="4">
        <v>38443</v>
      </c>
      <c r="B19">
        <v>22</v>
      </c>
      <c r="C19">
        <v>54</v>
      </c>
      <c r="D19">
        <v>95</v>
      </c>
      <c r="E19">
        <v>4</v>
      </c>
      <c r="F19">
        <v>27</v>
      </c>
    </row>
    <row r="20" spans="1:6" x14ac:dyDescent="0.3">
      <c r="A20" s="4">
        <v>38473</v>
      </c>
      <c r="B20">
        <v>24</v>
      </c>
      <c r="C20">
        <v>56</v>
      </c>
      <c r="D20">
        <v>93</v>
      </c>
      <c r="E20">
        <v>4</v>
      </c>
      <c r="F20">
        <v>27</v>
      </c>
    </row>
    <row r="21" spans="1:6" x14ac:dyDescent="0.3">
      <c r="A21" s="4">
        <v>38504</v>
      </c>
      <c r="B21">
        <v>23</v>
      </c>
      <c r="C21">
        <v>56</v>
      </c>
      <c r="D21">
        <v>96</v>
      </c>
      <c r="E21">
        <v>5</v>
      </c>
      <c r="F21">
        <v>27</v>
      </c>
    </row>
    <row r="22" spans="1:6" x14ac:dyDescent="0.3">
      <c r="A22" s="4">
        <v>38534</v>
      </c>
      <c r="B22">
        <v>24</v>
      </c>
      <c r="C22">
        <v>56</v>
      </c>
      <c r="D22">
        <v>93</v>
      </c>
      <c r="E22">
        <v>5</v>
      </c>
      <c r="F22">
        <v>29</v>
      </c>
    </row>
    <row r="23" spans="1:6" x14ac:dyDescent="0.3">
      <c r="A23" s="4">
        <v>38565</v>
      </c>
      <c r="B23">
        <v>23</v>
      </c>
      <c r="C23">
        <v>51</v>
      </c>
      <c r="D23">
        <v>90</v>
      </c>
      <c r="E23">
        <v>6</v>
      </c>
      <c r="F23">
        <v>27</v>
      </c>
    </row>
    <row r="24" spans="1:6" x14ac:dyDescent="0.3">
      <c r="A24" s="4">
        <v>38596</v>
      </c>
      <c r="B24">
        <v>23</v>
      </c>
      <c r="C24">
        <v>59</v>
      </c>
      <c r="D24">
        <v>94</v>
      </c>
      <c r="E24">
        <v>5</v>
      </c>
      <c r="F24">
        <v>28</v>
      </c>
    </row>
    <row r="25" spans="1:6" x14ac:dyDescent="0.3">
      <c r="A25" s="4">
        <v>38626</v>
      </c>
      <c r="B25">
        <v>22</v>
      </c>
      <c r="C25">
        <v>53</v>
      </c>
      <c r="D25">
        <v>88</v>
      </c>
      <c r="E25">
        <v>5</v>
      </c>
      <c r="F25">
        <v>28</v>
      </c>
    </row>
    <row r="26" spans="1:6" x14ac:dyDescent="0.3">
      <c r="A26" s="4">
        <v>38657</v>
      </c>
      <c r="B26">
        <v>20</v>
      </c>
      <c r="C26">
        <v>50</v>
      </c>
      <c r="D26">
        <v>88</v>
      </c>
      <c r="E26">
        <v>5</v>
      </c>
      <c r="F26">
        <v>26</v>
      </c>
    </row>
    <row r="27" spans="1:6" x14ac:dyDescent="0.3">
      <c r="A27" s="4">
        <v>38687</v>
      </c>
      <c r="B27">
        <v>19</v>
      </c>
      <c r="C27">
        <v>48</v>
      </c>
      <c r="D27">
        <v>73</v>
      </c>
      <c r="E27">
        <v>5</v>
      </c>
      <c r="F27">
        <v>23</v>
      </c>
    </row>
    <row r="28" spans="1:6" x14ac:dyDescent="0.3">
      <c r="A28" s="4">
        <v>38718</v>
      </c>
      <c r="B28">
        <v>23</v>
      </c>
      <c r="C28">
        <v>54</v>
      </c>
      <c r="D28">
        <v>91</v>
      </c>
      <c r="E28">
        <v>5</v>
      </c>
      <c r="F28">
        <v>30</v>
      </c>
    </row>
    <row r="29" spans="1:6" x14ac:dyDescent="0.3">
      <c r="A29" s="4">
        <v>38749</v>
      </c>
      <c r="B29">
        <v>20</v>
      </c>
      <c r="C29">
        <v>54</v>
      </c>
      <c r="D29">
        <v>94</v>
      </c>
      <c r="E29">
        <v>5</v>
      </c>
      <c r="F29">
        <v>28</v>
      </c>
    </row>
    <row r="30" spans="1:6" x14ac:dyDescent="0.3">
      <c r="A30" s="4">
        <v>38777</v>
      </c>
      <c r="B30">
        <v>22</v>
      </c>
      <c r="C30">
        <v>52</v>
      </c>
      <c r="D30">
        <v>95</v>
      </c>
      <c r="E30">
        <v>6</v>
      </c>
      <c r="F30">
        <v>30</v>
      </c>
    </row>
    <row r="31" spans="1:6" x14ac:dyDescent="0.3">
      <c r="A31" s="4">
        <v>38808</v>
      </c>
      <c r="B31">
        <v>21</v>
      </c>
      <c r="C31">
        <v>49</v>
      </c>
      <c r="D31">
        <v>99</v>
      </c>
      <c r="E31">
        <v>5</v>
      </c>
      <c r="F31">
        <v>26</v>
      </c>
    </row>
    <row r="32" spans="1:6" x14ac:dyDescent="0.3">
      <c r="A32" s="4">
        <v>38838</v>
      </c>
      <c r="B32">
        <v>20</v>
      </c>
      <c r="C32">
        <v>48</v>
      </c>
      <c r="D32">
        <v>93</v>
      </c>
      <c r="E32">
        <v>5</v>
      </c>
      <c r="F32">
        <v>25</v>
      </c>
    </row>
    <row r="33" spans="1:6" x14ac:dyDescent="0.3">
      <c r="A33" s="4">
        <v>38869</v>
      </c>
      <c r="B33">
        <v>20</v>
      </c>
      <c r="C33">
        <v>51</v>
      </c>
      <c r="D33">
        <v>88</v>
      </c>
      <c r="E33">
        <v>5</v>
      </c>
      <c r="F33">
        <v>24</v>
      </c>
    </row>
    <row r="34" spans="1:6" x14ac:dyDescent="0.3">
      <c r="A34" s="4">
        <v>38899</v>
      </c>
      <c r="B34">
        <v>20</v>
      </c>
      <c r="C34">
        <v>51</v>
      </c>
      <c r="D34">
        <v>91</v>
      </c>
      <c r="E34">
        <v>6</v>
      </c>
      <c r="F34">
        <v>25</v>
      </c>
    </row>
    <row r="35" spans="1:6" x14ac:dyDescent="0.3">
      <c r="A35" s="4">
        <v>38930</v>
      </c>
      <c r="B35">
        <v>21</v>
      </c>
      <c r="C35">
        <v>53</v>
      </c>
      <c r="D35">
        <v>90</v>
      </c>
      <c r="E35">
        <v>5</v>
      </c>
      <c r="F35">
        <v>25</v>
      </c>
    </row>
    <row r="36" spans="1:6" x14ac:dyDescent="0.3">
      <c r="A36" s="4">
        <v>38961</v>
      </c>
      <c r="B36">
        <v>19</v>
      </c>
      <c r="C36">
        <v>59</v>
      </c>
      <c r="D36">
        <v>92</v>
      </c>
      <c r="E36">
        <v>6</v>
      </c>
      <c r="F36">
        <v>27</v>
      </c>
    </row>
    <row r="37" spans="1:6" x14ac:dyDescent="0.3">
      <c r="A37" s="4">
        <v>38991</v>
      </c>
      <c r="B37">
        <v>19</v>
      </c>
      <c r="C37">
        <v>59</v>
      </c>
      <c r="D37">
        <v>89</v>
      </c>
      <c r="E37">
        <v>6</v>
      </c>
      <c r="F37">
        <v>25</v>
      </c>
    </row>
    <row r="38" spans="1:6" x14ac:dyDescent="0.3">
      <c r="A38" s="4">
        <v>39022</v>
      </c>
      <c r="B38">
        <v>18</v>
      </c>
      <c r="C38">
        <v>54</v>
      </c>
      <c r="D38">
        <v>80</v>
      </c>
      <c r="E38">
        <v>5</v>
      </c>
      <c r="F38">
        <v>25</v>
      </c>
    </row>
    <row r="39" spans="1:6" x14ac:dyDescent="0.3">
      <c r="A39" s="4">
        <v>39052</v>
      </c>
      <c r="B39">
        <v>17</v>
      </c>
      <c r="C39">
        <v>48</v>
      </c>
      <c r="D39">
        <v>73</v>
      </c>
      <c r="E39">
        <v>6</v>
      </c>
      <c r="F39">
        <v>23</v>
      </c>
    </row>
    <row r="40" spans="1:6" x14ac:dyDescent="0.3">
      <c r="A40" s="4">
        <v>39083</v>
      </c>
      <c r="B40">
        <v>18</v>
      </c>
      <c r="C40">
        <v>58</v>
      </c>
      <c r="D40">
        <v>85</v>
      </c>
      <c r="E40">
        <v>5</v>
      </c>
      <c r="F40">
        <v>26</v>
      </c>
    </row>
    <row r="41" spans="1:6" x14ac:dyDescent="0.3">
      <c r="A41" s="4">
        <v>39114</v>
      </c>
      <c r="B41">
        <v>19</v>
      </c>
      <c r="C41">
        <v>59</v>
      </c>
      <c r="D41">
        <v>89</v>
      </c>
      <c r="E41">
        <v>6</v>
      </c>
      <c r="F41">
        <v>25</v>
      </c>
    </row>
    <row r="42" spans="1:6" x14ac:dyDescent="0.3">
      <c r="A42" s="4">
        <v>39142</v>
      </c>
      <c r="B42">
        <v>18</v>
      </c>
      <c r="C42">
        <v>57</v>
      </c>
      <c r="D42">
        <v>91</v>
      </c>
      <c r="E42">
        <v>6</v>
      </c>
      <c r="F42">
        <v>27</v>
      </c>
    </row>
    <row r="43" spans="1:6" x14ac:dyDescent="0.3">
      <c r="A43" s="4">
        <v>39173</v>
      </c>
      <c r="B43">
        <v>21</v>
      </c>
      <c r="C43">
        <v>51</v>
      </c>
      <c r="D43">
        <v>87</v>
      </c>
      <c r="E43">
        <v>6</v>
      </c>
      <c r="F43">
        <v>26</v>
      </c>
    </row>
    <row r="44" spans="1:6" x14ac:dyDescent="0.3">
      <c r="A44" s="4">
        <v>39203</v>
      </c>
      <c r="B44">
        <v>20</v>
      </c>
      <c r="C44">
        <v>51</v>
      </c>
      <c r="D44">
        <v>88</v>
      </c>
      <c r="E44">
        <v>6</v>
      </c>
      <c r="F44">
        <v>25</v>
      </c>
    </row>
    <row r="45" spans="1:6" x14ac:dyDescent="0.3">
      <c r="A45" s="4">
        <v>39234</v>
      </c>
      <c r="B45">
        <v>19</v>
      </c>
      <c r="C45">
        <v>55</v>
      </c>
      <c r="D45">
        <v>93</v>
      </c>
      <c r="E45">
        <v>7</v>
      </c>
      <c r="F45">
        <v>25</v>
      </c>
    </row>
    <row r="46" spans="1:6" x14ac:dyDescent="0.3">
      <c r="A46" s="4">
        <v>39264</v>
      </c>
      <c r="B46">
        <v>19</v>
      </c>
      <c r="C46">
        <v>52</v>
      </c>
      <c r="D46">
        <v>90</v>
      </c>
      <c r="E46">
        <v>6</v>
      </c>
      <c r="F46">
        <v>25</v>
      </c>
    </row>
    <row r="47" spans="1:6" x14ac:dyDescent="0.3">
      <c r="A47" s="4">
        <v>39295</v>
      </c>
      <c r="B47">
        <v>19</v>
      </c>
      <c r="C47">
        <v>52</v>
      </c>
      <c r="D47">
        <v>89</v>
      </c>
      <c r="E47">
        <v>6</v>
      </c>
      <c r="F47">
        <v>23</v>
      </c>
    </row>
    <row r="48" spans="1:6" x14ac:dyDescent="0.3">
      <c r="A48" s="4">
        <v>39326</v>
      </c>
      <c r="B48">
        <v>19</v>
      </c>
      <c r="C48">
        <v>54</v>
      </c>
      <c r="D48">
        <v>94</v>
      </c>
      <c r="E48">
        <v>6</v>
      </c>
      <c r="F48">
        <v>23</v>
      </c>
    </row>
    <row r="49" spans="1:6" x14ac:dyDescent="0.3">
      <c r="A49" s="4">
        <v>39356</v>
      </c>
      <c r="B49">
        <v>18</v>
      </c>
      <c r="C49">
        <v>54</v>
      </c>
      <c r="D49">
        <v>85</v>
      </c>
      <c r="E49">
        <v>6</v>
      </c>
      <c r="F49">
        <v>23</v>
      </c>
    </row>
    <row r="50" spans="1:6" x14ac:dyDescent="0.3">
      <c r="A50" s="4">
        <v>39387</v>
      </c>
      <c r="B50">
        <v>16</v>
      </c>
      <c r="C50">
        <v>52</v>
      </c>
      <c r="D50">
        <v>85</v>
      </c>
      <c r="E50">
        <v>6</v>
      </c>
      <c r="F50">
        <v>23</v>
      </c>
    </row>
    <row r="51" spans="1:6" x14ac:dyDescent="0.3">
      <c r="A51" s="4">
        <v>39417</v>
      </c>
      <c r="B51">
        <v>15</v>
      </c>
      <c r="C51">
        <v>48</v>
      </c>
      <c r="D51">
        <v>75</v>
      </c>
      <c r="E51">
        <v>7</v>
      </c>
      <c r="F51">
        <v>22</v>
      </c>
    </row>
    <row r="52" spans="1:6" x14ac:dyDescent="0.3">
      <c r="A52" s="4">
        <v>39448</v>
      </c>
      <c r="B52">
        <v>18</v>
      </c>
      <c r="C52">
        <v>57</v>
      </c>
      <c r="D52">
        <v>85</v>
      </c>
      <c r="E52">
        <v>38</v>
      </c>
      <c r="F52">
        <v>24</v>
      </c>
    </row>
    <row r="53" spans="1:6" x14ac:dyDescent="0.3">
      <c r="A53" s="4">
        <v>39479</v>
      </c>
      <c r="B53">
        <v>17</v>
      </c>
      <c r="C53">
        <v>56</v>
      </c>
      <c r="D53">
        <v>88</v>
      </c>
      <c r="E53">
        <v>12</v>
      </c>
      <c r="F53">
        <v>24</v>
      </c>
    </row>
    <row r="54" spans="1:6" x14ac:dyDescent="0.3">
      <c r="A54" s="4">
        <v>39508</v>
      </c>
      <c r="B54">
        <v>16</v>
      </c>
      <c r="C54">
        <v>56</v>
      </c>
      <c r="D54">
        <v>84</v>
      </c>
      <c r="E54">
        <v>15</v>
      </c>
      <c r="F54">
        <v>26</v>
      </c>
    </row>
    <row r="55" spans="1:6" x14ac:dyDescent="0.3">
      <c r="A55" s="4">
        <v>39539</v>
      </c>
      <c r="B55">
        <v>16</v>
      </c>
      <c r="C55">
        <v>54</v>
      </c>
      <c r="D55">
        <v>83</v>
      </c>
      <c r="E55">
        <v>11</v>
      </c>
      <c r="F55">
        <v>26</v>
      </c>
    </row>
    <row r="56" spans="1:6" x14ac:dyDescent="0.3">
      <c r="A56" s="4">
        <v>39569</v>
      </c>
      <c r="B56">
        <v>15</v>
      </c>
      <c r="C56">
        <v>51</v>
      </c>
      <c r="D56">
        <v>84</v>
      </c>
      <c r="E56">
        <v>9</v>
      </c>
      <c r="F56">
        <v>23</v>
      </c>
    </row>
    <row r="57" spans="1:6" x14ac:dyDescent="0.3">
      <c r="A57" s="4">
        <v>39600</v>
      </c>
      <c r="B57">
        <v>15</v>
      </c>
      <c r="C57">
        <v>49</v>
      </c>
      <c r="D57">
        <v>81</v>
      </c>
      <c r="E57">
        <v>9</v>
      </c>
      <c r="F57">
        <v>22</v>
      </c>
    </row>
    <row r="58" spans="1:6" x14ac:dyDescent="0.3">
      <c r="A58" s="4">
        <v>39630</v>
      </c>
      <c r="B58">
        <v>16</v>
      </c>
      <c r="C58">
        <v>48</v>
      </c>
      <c r="D58">
        <v>82</v>
      </c>
      <c r="E58">
        <v>8</v>
      </c>
      <c r="F58">
        <v>23</v>
      </c>
    </row>
    <row r="59" spans="1:6" x14ac:dyDescent="0.3">
      <c r="A59" s="4">
        <v>39661</v>
      </c>
      <c r="B59">
        <v>15</v>
      </c>
      <c r="C59">
        <v>49</v>
      </c>
      <c r="D59">
        <v>75</v>
      </c>
      <c r="E59">
        <v>10</v>
      </c>
      <c r="F59">
        <v>22</v>
      </c>
    </row>
    <row r="60" spans="1:6" x14ac:dyDescent="0.3">
      <c r="A60" s="4">
        <v>39692</v>
      </c>
      <c r="B60">
        <v>15</v>
      </c>
      <c r="C60">
        <v>49</v>
      </c>
      <c r="D60">
        <v>80</v>
      </c>
      <c r="E60">
        <v>10</v>
      </c>
      <c r="F60">
        <v>27</v>
      </c>
    </row>
    <row r="61" spans="1:6" x14ac:dyDescent="0.3">
      <c r="A61" s="4">
        <v>39722</v>
      </c>
      <c r="B61">
        <v>14</v>
      </c>
      <c r="C61">
        <v>50</v>
      </c>
      <c r="D61">
        <v>76</v>
      </c>
      <c r="E61">
        <v>9</v>
      </c>
      <c r="F61">
        <v>25</v>
      </c>
    </row>
    <row r="62" spans="1:6" x14ac:dyDescent="0.3">
      <c r="A62" s="4">
        <v>39753</v>
      </c>
      <c r="B62">
        <v>13</v>
      </c>
      <c r="C62">
        <v>46</v>
      </c>
      <c r="D62">
        <v>71</v>
      </c>
      <c r="E62">
        <v>7</v>
      </c>
      <c r="F62">
        <v>22</v>
      </c>
    </row>
    <row r="63" spans="1:6" x14ac:dyDescent="0.3">
      <c r="A63" s="4">
        <v>39783</v>
      </c>
      <c r="B63">
        <v>13</v>
      </c>
      <c r="C63">
        <v>44</v>
      </c>
      <c r="D63">
        <v>70</v>
      </c>
      <c r="E63">
        <v>8</v>
      </c>
      <c r="F63">
        <v>20</v>
      </c>
    </row>
    <row r="64" spans="1:6" x14ac:dyDescent="0.3">
      <c r="A64" s="4">
        <v>39814</v>
      </c>
      <c r="B64">
        <v>14</v>
      </c>
      <c r="C64">
        <v>54</v>
      </c>
      <c r="D64">
        <v>82</v>
      </c>
      <c r="E64">
        <v>7</v>
      </c>
      <c r="F64">
        <v>24</v>
      </c>
    </row>
    <row r="65" spans="1:6" x14ac:dyDescent="0.3">
      <c r="A65" s="4">
        <v>39845</v>
      </c>
      <c r="B65">
        <v>18</v>
      </c>
      <c r="C65">
        <v>61</v>
      </c>
      <c r="D65">
        <v>83</v>
      </c>
      <c r="E65">
        <v>11</v>
      </c>
      <c r="F65">
        <v>26</v>
      </c>
    </row>
    <row r="66" spans="1:6" x14ac:dyDescent="0.3">
      <c r="A66" s="4">
        <v>39873</v>
      </c>
      <c r="B66">
        <v>15</v>
      </c>
      <c r="C66">
        <v>58</v>
      </c>
      <c r="D66">
        <v>86</v>
      </c>
      <c r="E66">
        <v>23</v>
      </c>
      <c r="F66">
        <v>26</v>
      </c>
    </row>
    <row r="67" spans="1:6" x14ac:dyDescent="0.3">
      <c r="A67" s="4">
        <v>39904</v>
      </c>
      <c r="B67">
        <v>14</v>
      </c>
      <c r="C67">
        <v>52</v>
      </c>
      <c r="D67">
        <v>82</v>
      </c>
      <c r="E67">
        <v>13</v>
      </c>
      <c r="F67">
        <v>24</v>
      </c>
    </row>
    <row r="68" spans="1:6" x14ac:dyDescent="0.3">
      <c r="A68" s="4">
        <v>39934</v>
      </c>
      <c r="B68">
        <v>14</v>
      </c>
      <c r="C68">
        <v>50</v>
      </c>
      <c r="D68">
        <v>86</v>
      </c>
      <c r="E68">
        <v>9</v>
      </c>
      <c r="F68">
        <v>24</v>
      </c>
    </row>
    <row r="69" spans="1:6" x14ac:dyDescent="0.3">
      <c r="A69" s="4">
        <v>39965</v>
      </c>
      <c r="B69">
        <v>15</v>
      </c>
      <c r="C69">
        <v>49</v>
      </c>
      <c r="D69">
        <v>84</v>
      </c>
      <c r="E69">
        <v>9</v>
      </c>
      <c r="F69">
        <v>23</v>
      </c>
    </row>
    <row r="70" spans="1:6" x14ac:dyDescent="0.3">
      <c r="A70" s="4">
        <v>39995</v>
      </c>
      <c r="B70">
        <v>14</v>
      </c>
      <c r="C70">
        <v>48</v>
      </c>
      <c r="D70">
        <v>76</v>
      </c>
      <c r="E70">
        <v>9</v>
      </c>
      <c r="F70">
        <v>22</v>
      </c>
    </row>
    <row r="71" spans="1:6" x14ac:dyDescent="0.3">
      <c r="A71" s="4">
        <v>40026</v>
      </c>
      <c r="B71">
        <v>14</v>
      </c>
      <c r="C71">
        <v>48</v>
      </c>
      <c r="D71">
        <v>77</v>
      </c>
      <c r="E71">
        <v>9</v>
      </c>
      <c r="F71">
        <v>21</v>
      </c>
    </row>
    <row r="72" spans="1:6" x14ac:dyDescent="0.3">
      <c r="A72" s="4">
        <v>40057</v>
      </c>
      <c r="B72">
        <v>14</v>
      </c>
      <c r="C72">
        <v>54</v>
      </c>
      <c r="D72">
        <v>78</v>
      </c>
      <c r="E72">
        <v>8</v>
      </c>
      <c r="F72">
        <v>24</v>
      </c>
    </row>
    <row r="73" spans="1:6" x14ac:dyDescent="0.3">
      <c r="A73" s="4">
        <v>40087</v>
      </c>
      <c r="B73">
        <v>13</v>
      </c>
      <c r="C73">
        <v>50</v>
      </c>
      <c r="D73">
        <v>75</v>
      </c>
      <c r="E73">
        <v>10</v>
      </c>
      <c r="F73">
        <v>22</v>
      </c>
    </row>
    <row r="74" spans="1:6" x14ac:dyDescent="0.3">
      <c r="A74" s="4">
        <v>40118</v>
      </c>
      <c r="B74">
        <v>12</v>
      </c>
      <c r="C74">
        <v>46</v>
      </c>
      <c r="D74">
        <v>78</v>
      </c>
      <c r="E74">
        <v>8</v>
      </c>
      <c r="F74">
        <v>21</v>
      </c>
    </row>
    <row r="75" spans="1:6" x14ac:dyDescent="0.3">
      <c r="A75" s="4">
        <v>40148</v>
      </c>
      <c r="B75">
        <v>17</v>
      </c>
      <c r="C75">
        <v>44</v>
      </c>
      <c r="D75">
        <v>71</v>
      </c>
      <c r="E75">
        <v>9</v>
      </c>
      <c r="F75">
        <v>22</v>
      </c>
    </row>
    <row r="76" spans="1:6" x14ac:dyDescent="0.3">
      <c r="A76" s="4">
        <v>40179</v>
      </c>
      <c r="B76">
        <v>19</v>
      </c>
      <c r="C76">
        <v>51</v>
      </c>
      <c r="D76">
        <v>81</v>
      </c>
      <c r="E76">
        <v>9</v>
      </c>
      <c r="F76">
        <v>23</v>
      </c>
    </row>
    <row r="77" spans="1:6" x14ac:dyDescent="0.3">
      <c r="A77" s="4">
        <v>40210</v>
      </c>
      <c r="B77">
        <v>14</v>
      </c>
      <c r="C77">
        <v>54</v>
      </c>
      <c r="D77">
        <v>79</v>
      </c>
      <c r="E77">
        <v>7</v>
      </c>
      <c r="F77">
        <v>22</v>
      </c>
    </row>
    <row r="78" spans="1:6" x14ac:dyDescent="0.3">
      <c r="A78" s="4">
        <v>40238</v>
      </c>
      <c r="B78">
        <v>13</v>
      </c>
      <c r="C78">
        <v>60</v>
      </c>
      <c r="D78">
        <v>80</v>
      </c>
      <c r="E78">
        <v>9</v>
      </c>
      <c r="F78">
        <v>25</v>
      </c>
    </row>
    <row r="79" spans="1:6" x14ac:dyDescent="0.3">
      <c r="A79" s="4">
        <v>40269</v>
      </c>
      <c r="B79">
        <v>12</v>
      </c>
      <c r="C79">
        <v>52</v>
      </c>
      <c r="D79">
        <v>76</v>
      </c>
      <c r="E79">
        <v>8</v>
      </c>
      <c r="F79">
        <v>24</v>
      </c>
    </row>
    <row r="80" spans="1:6" x14ac:dyDescent="0.3">
      <c r="A80" s="4">
        <v>40299</v>
      </c>
      <c r="B80">
        <v>11</v>
      </c>
      <c r="C80">
        <v>49</v>
      </c>
      <c r="D80">
        <v>78</v>
      </c>
      <c r="E80">
        <v>8</v>
      </c>
      <c r="F80">
        <v>25</v>
      </c>
    </row>
    <row r="81" spans="1:6" x14ac:dyDescent="0.3">
      <c r="A81" s="4">
        <v>40330</v>
      </c>
      <c r="B81">
        <v>12</v>
      </c>
      <c r="C81">
        <v>47</v>
      </c>
      <c r="D81">
        <v>77</v>
      </c>
      <c r="E81">
        <v>8</v>
      </c>
      <c r="F81">
        <v>24</v>
      </c>
    </row>
    <row r="82" spans="1:6" x14ac:dyDescent="0.3">
      <c r="A82" s="4">
        <v>40360</v>
      </c>
      <c r="B82">
        <v>12</v>
      </c>
      <c r="C82">
        <v>45</v>
      </c>
      <c r="D82">
        <v>75</v>
      </c>
      <c r="E82">
        <v>8</v>
      </c>
      <c r="F82">
        <v>21</v>
      </c>
    </row>
    <row r="83" spans="1:6" x14ac:dyDescent="0.3">
      <c r="A83" s="4">
        <v>40391</v>
      </c>
      <c r="B83">
        <v>13</v>
      </c>
      <c r="C83">
        <v>46</v>
      </c>
      <c r="D83">
        <v>74</v>
      </c>
      <c r="E83">
        <v>9</v>
      </c>
      <c r="F83">
        <v>21</v>
      </c>
    </row>
    <row r="84" spans="1:6" x14ac:dyDescent="0.3">
      <c r="A84" s="4">
        <v>40422</v>
      </c>
      <c r="B84">
        <v>12</v>
      </c>
      <c r="C84">
        <v>51</v>
      </c>
      <c r="D84">
        <v>76</v>
      </c>
      <c r="E84">
        <v>9</v>
      </c>
      <c r="F84">
        <v>23</v>
      </c>
    </row>
    <row r="85" spans="1:6" x14ac:dyDescent="0.3">
      <c r="A85" s="4">
        <v>40452</v>
      </c>
      <c r="B85">
        <v>12</v>
      </c>
      <c r="C85">
        <v>50</v>
      </c>
      <c r="D85">
        <v>74</v>
      </c>
      <c r="E85">
        <v>10</v>
      </c>
      <c r="F85">
        <v>22</v>
      </c>
    </row>
    <row r="86" spans="1:6" x14ac:dyDescent="0.3">
      <c r="A86" s="4">
        <v>40483</v>
      </c>
      <c r="B86">
        <v>11</v>
      </c>
      <c r="C86">
        <v>48</v>
      </c>
      <c r="D86">
        <v>73</v>
      </c>
      <c r="E86">
        <v>9</v>
      </c>
      <c r="F86">
        <v>21</v>
      </c>
    </row>
    <row r="87" spans="1:6" x14ac:dyDescent="0.3">
      <c r="A87" s="4">
        <v>40513</v>
      </c>
      <c r="B87">
        <v>10</v>
      </c>
      <c r="C87">
        <v>44</v>
      </c>
      <c r="D87">
        <v>65</v>
      </c>
      <c r="E87">
        <v>11</v>
      </c>
      <c r="F87">
        <v>19</v>
      </c>
    </row>
    <row r="88" spans="1:6" x14ac:dyDescent="0.3">
      <c r="A88" s="4">
        <v>40544</v>
      </c>
      <c r="B88">
        <v>12</v>
      </c>
      <c r="C88">
        <v>49</v>
      </c>
      <c r="D88">
        <v>70</v>
      </c>
      <c r="E88">
        <v>9</v>
      </c>
      <c r="F88">
        <v>22</v>
      </c>
    </row>
    <row r="89" spans="1:6" x14ac:dyDescent="0.3">
      <c r="A89" s="4">
        <v>40575</v>
      </c>
      <c r="B89">
        <v>12</v>
      </c>
      <c r="C89">
        <v>51</v>
      </c>
      <c r="D89">
        <v>74</v>
      </c>
      <c r="E89">
        <v>9</v>
      </c>
      <c r="F89">
        <v>24</v>
      </c>
    </row>
    <row r="90" spans="1:6" x14ac:dyDescent="0.3">
      <c r="A90" s="4">
        <v>40603</v>
      </c>
      <c r="B90">
        <v>12</v>
      </c>
      <c r="C90">
        <v>48</v>
      </c>
      <c r="D90">
        <v>73</v>
      </c>
      <c r="E90">
        <v>10</v>
      </c>
      <c r="F90">
        <v>22</v>
      </c>
    </row>
    <row r="91" spans="1:6" x14ac:dyDescent="0.3">
      <c r="A91" s="4">
        <v>40634</v>
      </c>
      <c r="B91">
        <v>12</v>
      </c>
      <c r="C91">
        <v>44</v>
      </c>
      <c r="D91">
        <v>72</v>
      </c>
      <c r="E91">
        <v>9</v>
      </c>
      <c r="F91">
        <v>20</v>
      </c>
    </row>
    <row r="92" spans="1:6" x14ac:dyDescent="0.3">
      <c r="A92" s="4">
        <v>40664</v>
      </c>
      <c r="B92">
        <v>12</v>
      </c>
      <c r="C92">
        <v>45</v>
      </c>
      <c r="D92">
        <v>69</v>
      </c>
      <c r="E92">
        <v>9</v>
      </c>
      <c r="F92">
        <v>19</v>
      </c>
    </row>
    <row r="93" spans="1:6" x14ac:dyDescent="0.3">
      <c r="A93" s="4">
        <v>40695</v>
      </c>
      <c r="B93">
        <v>12</v>
      </c>
      <c r="C93">
        <v>47</v>
      </c>
      <c r="D93">
        <v>68</v>
      </c>
      <c r="E93">
        <v>10</v>
      </c>
      <c r="F93">
        <v>19</v>
      </c>
    </row>
    <row r="94" spans="1:6" x14ac:dyDescent="0.3">
      <c r="A94" s="4">
        <v>40725</v>
      </c>
      <c r="B94">
        <v>11</v>
      </c>
      <c r="C94">
        <v>45</v>
      </c>
      <c r="D94">
        <v>67</v>
      </c>
      <c r="E94">
        <v>10</v>
      </c>
      <c r="F94">
        <v>19</v>
      </c>
    </row>
    <row r="95" spans="1:6" x14ac:dyDescent="0.3">
      <c r="A95" s="4">
        <v>40756</v>
      </c>
      <c r="B95">
        <v>11</v>
      </c>
      <c r="C95">
        <v>42</v>
      </c>
      <c r="D95">
        <v>64</v>
      </c>
      <c r="E95">
        <v>10</v>
      </c>
      <c r="F95">
        <v>18</v>
      </c>
    </row>
    <row r="96" spans="1:6" x14ac:dyDescent="0.3">
      <c r="A96" s="4">
        <v>40787</v>
      </c>
      <c r="B96">
        <v>12</v>
      </c>
      <c r="C96">
        <v>47</v>
      </c>
      <c r="D96">
        <v>64</v>
      </c>
      <c r="E96">
        <v>13</v>
      </c>
      <c r="F96">
        <v>19</v>
      </c>
    </row>
    <row r="97" spans="1:6" x14ac:dyDescent="0.3">
      <c r="A97" s="4">
        <v>40817</v>
      </c>
      <c r="B97">
        <v>11</v>
      </c>
      <c r="C97">
        <v>43</v>
      </c>
      <c r="D97">
        <v>63</v>
      </c>
      <c r="E97">
        <v>10</v>
      </c>
      <c r="F97">
        <v>18</v>
      </c>
    </row>
    <row r="98" spans="1:6" x14ac:dyDescent="0.3">
      <c r="A98" s="4">
        <v>40848</v>
      </c>
      <c r="B98">
        <v>11</v>
      </c>
      <c r="C98">
        <v>42</v>
      </c>
      <c r="D98">
        <v>65</v>
      </c>
      <c r="E98">
        <v>10</v>
      </c>
      <c r="F98">
        <v>17</v>
      </c>
    </row>
    <row r="99" spans="1:6" x14ac:dyDescent="0.3">
      <c r="A99" s="4">
        <v>40878</v>
      </c>
      <c r="B99">
        <v>13</v>
      </c>
      <c r="C99">
        <v>36</v>
      </c>
      <c r="D99">
        <v>57</v>
      </c>
      <c r="E99">
        <v>9</v>
      </c>
      <c r="F99">
        <v>16</v>
      </c>
    </row>
    <row r="100" spans="1:6" x14ac:dyDescent="0.3">
      <c r="A100" s="4">
        <v>40909</v>
      </c>
      <c r="B100">
        <v>11</v>
      </c>
      <c r="C100">
        <v>43</v>
      </c>
      <c r="D100">
        <v>63</v>
      </c>
      <c r="E100">
        <v>11</v>
      </c>
      <c r="F100">
        <v>17</v>
      </c>
    </row>
    <row r="101" spans="1:6" x14ac:dyDescent="0.3">
      <c r="A101" s="4">
        <v>40940</v>
      </c>
      <c r="B101">
        <v>11</v>
      </c>
      <c r="C101">
        <v>44</v>
      </c>
      <c r="D101">
        <v>66</v>
      </c>
      <c r="E101">
        <v>9</v>
      </c>
      <c r="F101">
        <v>18</v>
      </c>
    </row>
    <row r="102" spans="1:6" x14ac:dyDescent="0.3">
      <c r="A102" s="4">
        <v>40969</v>
      </c>
      <c r="B102">
        <v>10</v>
      </c>
      <c r="C102">
        <v>46</v>
      </c>
      <c r="D102">
        <v>70</v>
      </c>
      <c r="E102">
        <v>9</v>
      </c>
      <c r="F102">
        <v>17</v>
      </c>
    </row>
    <row r="103" spans="1:6" x14ac:dyDescent="0.3">
      <c r="A103" s="4">
        <v>41000</v>
      </c>
      <c r="B103">
        <v>10</v>
      </c>
      <c r="C103">
        <v>45</v>
      </c>
      <c r="D103">
        <v>65</v>
      </c>
      <c r="E103">
        <v>8</v>
      </c>
      <c r="F103">
        <v>16</v>
      </c>
    </row>
    <row r="104" spans="1:6" x14ac:dyDescent="0.3">
      <c r="A104" s="4">
        <v>41030</v>
      </c>
      <c r="B104">
        <v>9</v>
      </c>
      <c r="C104">
        <v>42</v>
      </c>
      <c r="D104">
        <v>62</v>
      </c>
      <c r="E104">
        <v>8</v>
      </c>
      <c r="F104">
        <v>16</v>
      </c>
    </row>
    <row r="105" spans="1:6" x14ac:dyDescent="0.3">
      <c r="A105" s="4">
        <v>41061</v>
      </c>
      <c r="B105">
        <v>10</v>
      </c>
      <c r="C105">
        <v>42</v>
      </c>
      <c r="D105">
        <v>62</v>
      </c>
      <c r="E105">
        <v>9</v>
      </c>
      <c r="F105">
        <v>15</v>
      </c>
    </row>
    <row r="106" spans="1:6" x14ac:dyDescent="0.3">
      <c r="A106" s="4">
        <v>41091</v>
      </c>
      <c r="B106">
        <v>10</v>
      </c>
      <c r="C106">
        <v>40</v>
      </c>
      <c r="D106">
        <v>65</v>
      </c>
      <c r="E106">
        <v>9</v>
      </c>
      <c r="F106">
        <v>16</v>
      </c>
    </row>
    <row r="107" spans="1:6" x14ac:dyDescent="0.3">
      <c r="A107" s="4">
        <v>41122</v>
      </c>
      <c r="B107">
        <v>10</v>
      </c>
      <c r="C107">
        <v>39</v>
      </c>
      <c r="D107">
        <v>60</v>
      </c>
      <c r="E107">
        <v>9</v>
      </c>
      <c r="F107">
        <v>15</v>
      </c>
    </row>
    <row r="108" spans="1:6" x14ac:dyDescent="0.3">
      <c r="A108" s="4">
        <v>41153</v>
      </c>
      <c r="B108">
        <v>9</v>
      </c>
      <c r="C108">
        <v>43</v>
      </c>
      <c r="D108">
        <v>66</v>
      </c>
      <c r="E108">
        <v>10</v>
      </c>
      <c r="F108">
        <v>16</v>
      </c>
    </row>
    <row r="109" spans="1:6" x14ac:dyDescent="0.3">
      <c r="A109" s="4">
        <v>41183</v>
      </c>
      <c r="B109">
        <v>8</v>
      </c>
      <c r="C109">
        <v>40</v>
      </c>
      <c r="D109">
        <v>61</v>
      </c>
      <c r="E109">
        <v>10</v>
      </c>
      <c r="F109">
        <v>15</v>
      </c>
    </row>
    <row r="110" spans="1:6" x14ac:dyDescent="0.3">
      <c r="A110" s="4">
        <v>41214</v>
      </c>
      <c r="B110">
        <v>8</v>
      </c>
      <c r="C110">
        <v>39</v>
      </c>
      <c r="D110">
        <v>59</v>
      </c>
      <c r="E110">
        <v>8</v>
      </c>
      <c r="F110">
        <v>14</v>
      </c>
    </row>
    <row r="111" spans="1:6" x14ac:dyDescent="0.3">
      <c r="A111" s="4">
        <v>41244</v>
      </c>
      <c r="B111">
        <v>8</v>
      </c>
      <c r="C111">
        <v>34</v>
      </c>
      <c r="D111">
        <v>53</v>
      </c>
      <c r="E111">
        <v>8</v>
      </c>
      <c r="F111">
        <v>13</v>
      </c>
    </row>
    <row r="112" spans="1:6" x14ac:dyDescent="0.3">
      <c r="A112" s="4">
        <v>41275</v>
      </c>
      <c r="B112">
        <v>9</v>
      </c>
      <c r="C112">
        <v>41</v>
      </c>
      <c r="D112">
        <v>63</v>
      </c>
      <c r="E112">
        <v>8</v>
      </c>
      <c r="F112">
        <v>15</v>
      </c>
    </row>
    <row r="113" spans="1:6" x14ac:dyDescent="0.3">
      <c r="A113" s="4">
        <v>41306</v>
      </c>
      <c r="B113">
        <v>8</v>
      </c>
      <c r="C113">
        <v>42</v>
      </c>
      <c r="D113">
        <v>62</v>
      </c>
      <c r="E113">
        <v>8</v>
      </c>
      <c r="F113">
        <v>16</v>
      </c>
    </row>
    <row r="114" spans="1:6" x14ac:dyDescent="0.3">
      <c r="A114" s="4">
        <v>41334</v>
      </c>
      <c r="B114">
        <v>9</v>
      </c>
      <c r="C114">
        <v>42</v>
      </c>
      <c r="D114">
        <v>63</v>
      </c>
      <c r="E114">
        <v>8</v>
      </c>
      <c r="F114">
        <v>17</v>
      </c>
    </row>
    <row r="115" spans="1:6" x14ac:dyDescent="0.3">
      <c r="A115" s="4">
        <v>41365</v>
      </c>
      <c r="B115">
        <v>8</v>
      </c>
      <c r="C115">
        <v>41</v>
      </c>
      <c r="D115">
        <v>64</v>
      </c>
      <c r="E115">
        <v>7</v>
      </c>
      <c r="F115">
        <v>15</v>
      </c>
    </row>
    <row r="116" spans="1:6" x14ac:dyDescent="0.3">
      <c r="A116" s="4">
        <v>41395</v>
      </c>
      <c r="B116">
        <v>8</v>
      </c>
      <c r="C116">
        <v>37</v>
      </c>
      <c r="D116">
        <v>65</v>
      </c>
      <c r="E116">
        <v>7</v>
      </c>
      <c r="F116">
        <v>15</v>
      </c>
    </row>
    <row r="117" spans="1:6" x14ac:dyDescent="0.3">
      <c r="A117" s="4">
        <v>41426</v>
      </c>
      <c r="B117">
        <v>8</v>
      </c>
      <c r="C117">
        <v>40</v>
      </c>
      <c r="D117">
        <v>65</v>
      </c>
      <c r="E117">
        <v>7</v>
      </c>
      <c r="F117">
        <v>16</v>
      </c>
    </row>
    <row r="118" spans="1:6" x14ac:dyDescent="0.3">
      <c r="A118" s="4">
        <v>41456</v>
      </c>
      <c r="B118">
        <v>8</v>
      </c>
      <c r="C118">
        <v>37</v>
      </c>
      <c r="D118">
        <v>66</v>
      </c>
      <c r="E118">
        <v>7</v>
      </c>
      <c r="F118">
        <v>15</v>
      </c>
    </row>
    <row r="119" spans="1:6" x14ac:dyDescent="0.3">
      <c r="A119" s="4">
        <v>41487</v>
      </c>
      <c r="B119">
        <v>8</v>
      </c>
      <c r="C119">
        <v>37</v>
      </c>
      <c r="D119">
        <v>62</v>
      </c>
      <c r="E119">
        <v>9</v>
      </c>
      <c r="F119">
        <v>14</v>
      </c>
    </row>
    <row r="120" spans="1:6" x14ac:dyDescent="0.3">
      <c r="A120" s="4">
        <v>41518</v>
      </c>
      <c r="B120">
        <v>8</v>
      </c>
      <c r="C120">
        <v>41</v>
      </c>
      <c r="D120">
        <v>63</v>
      </c>
      <c r="E120">
        <v>8</v>
      </c>
      <c r="F120">
        <v>16</v>
      </c>
    </row>
    <row r="121" spans="1:6" x14ac:dyDescent="0.3">
      <c r="A121" s="4">
        <v>41548</v>
      </c>
      <c r="B121">
        <v>7</v>
      </c>
      <c r="C121">
        <v>39</v>
      </c>
      <c r="D121">
        <v>62</v>
      </c>
      <c r="E121">
        <v>8</v>
      </c>
      <c r="F121">
        <v>16</v>
      </c>
    </row>
    <row r="122" spans="1:6" x14ac:dyDescent="0.3">
      <c r="A122" s="4">
        <v>41579</v>
      </c>
      <c r="B122">
        <v>8</v>
      </c>
      <c r="C122">
        <v>39</v>
      </c>
      <c r="D122">
        <v>62</v>
      </c>
      <c r="E122">
        <v>7</v>
      </c>
      <c r="F122">
        <v>15</v>
      </c>
    </row>
    <row r="123" spans="1:6" x14ac:dyDescent="0.3">
      <c r="A123" s="4">
        <v>41609</v>
      </c>
      <c r="B123">
        <v>8</v>
      </c>
      <c r="C123">
        <v>34</v>
      </c>
      <c r="D123">
        <v>55</v>
      </c>
      <c r="E123">
        <v>7</v>
      </c>
      <c r="F123">
        <v>14</v>
      </c>
    </row>
    <row r="124" spans="1:6" x14ac:dyDescent="0.3">
      <c r="A124" s="4">
        <v>41640</v>
      </c>
      <c r="B124">
        <v>8</v>
      </c>
      <c r="C124">
        <v>38</v>
      </c>
      <c r="D124">
        <v>64</v>
      </c>
      <c r="E124">
        <v>8</v>
      </c>
      <c r="F124">
        <v>15</v>
      </c>
    </row>
    <row r="125" spans="1:6" x14ac:dyDescent="0.3">
      <c r="A125" s="4">
        <v>41671</v>
      </c>
      <c r="B125">
        <v>7</v>
      </c>
      <c r="C125">
        <v>40</v>
      </c>
      <c r="D125">
        <v>65</v>
      </c>
      <c r="E125">
        <v>8</v>
      </c>
      <c r="F125">
        <v>16</v>
      </c>
    </row>
    <row r="126" spans="1:6" x14ac:dyDescent="0.3">
      <c r="A126" s="4">
        <v>41699</v>
      </c>
      <c r="B126">
        <v>7</v>
      </c>
      <c r="C126">
        <v>40</v>
      </c>
      <c r="D126">
        <v>63</v>
      </c>
      <c r="E126">
        <v>7</v>
      </c>
      <c r="F126">
        <v>16</v>
      </c>
    </row>
    <row r="127" spans="1:6" x14ac:dyDescent="0.3">
      <c r="A127" s="4">
        <v>41730</v>
      </c>
      <c r="B127">
        <v>8</v>
      </c>
      <c r="C127">
        <v>39</v>
      </c>
      <c r="D127">
        <v>64</v>
      </c>
      <c r="E127">
        <v>7</v>
      </c>
      <c r="F127">
        <v>16</v>
      </c>
    </row>
    <row r="128" spans="1:6" x14ac:dyDescent="0.3">
      <c r="A128" s="4">
        <v>41760</v>
      </c>
      <c r="B128">
        <v>7</v>
      </c>
      <c r="C128">
        <v>36</v>
      </c>
      <c r="D128">
        <v>61</v>
      </c>
      <c r="E128">
        <v>7</v>
      </c>
      <c r="F128">
        <v>15</v>
      </c>
    </row>
    <row r="129" spans="1:6" x14ac:dyDescent="0.3">
      <c r="A129" s="4">
        <v>41791</v>
      </c>
      <c r="B129">
        <v>7</v>
      </c>
      <c r="C129">
        <v>40</v>
      </c>
      <c r="D129">
        <v>60</v>
      </c>
      <c r="E129">
        <v>8</v>
      </c>
      <c r="F129">
        <v>15</v>
      </c>
    </row>
    <row r="130" spans="1:6" x14ac:dyDescent="0.3">
      <c r="A130" s="4">
        <v>41821</v>
      </c>
      <c r="B130">
        <v>8</v>
      </c>
      <c r="C130">
        <v>39</v>
      </c>
      <c r="D130">
        <v>62</v>
      </c>
      <c r="E130">
        <v>9</v>
      </c>
      <c r="F130">
        <v>15</v>
      </c>
    </row>
    <row r="131" spans="1:6" x14ac:dyDescent="0.3">
      <c r="A131" s="4">
        <v>41852</v>
      </c>
      <c r="B131">
        <v>8</v>
      </c>
      <c r="C131">
        <v>38</v>
      </c>
      <c r="D131">
        <v>63</v>
      </c>
      <c r="E131">
        <v>11</v>
      </c>
      <c r="F131">
        <v>15</v>
      </c>
    </row>
    <row r="132" spans="1:6" x14ac:dyDescent="0.3">
      <c r="A132" s="4">
        <v>41883</v>
      </c>
      <c r="B132">
        <v>7</v>
      </c>
      <c r="C132">
        <v>42</v>
      </c>
      <c r="D132">
        <v>63</v>
      </c>
      <c r="E132">
        <v>9</v>
      </c>
      <c r="F132">
        <v>15</v>
      </c>
    </row>
    <row r="133" spans="1:6" x14ac:dyDescent="0.3">
      <c r="A133" s="4">
        <v>41913</v>
      </c>
      <c r="B133">
        <v>7</v>
      </c>
      <c r="C133">
        <v>42</v>
      </c>
      <c r="D133">
        <v>63</v>
      </c>
      <c r="E133">
        <v>8</v>
      </c>
      <c r="F133">
        <v>15</v>
      </c>
    </row>
    <row r="134" spans="1:6" x14ac:dyDescent="0.3">
      <c r="A134" s="4">
        <v>41944</v>
      </c>
      <c r="B134">
        <v>7</v>
      </c>
      <c r="C134">
        <v>37</v>
      </c>
      <c r="D134">
        <v>60</v>
      </c>
      <c r="E134">
        <v>8</v>
      </c>
      <c r="F134">
        <v>14</v>
      </c>
    </row>
    <row r="135" spans="1:6" x14ac:dyDescent="0.3">
      <c r="A135" s="4">
        <v>41974</v>
      </c>
      <c r="B135">
        <v>7</v>
      </c>
      <c r="C135">
        <v>34</v>
      </c>
      <c r="D135">
        <v>56</v>
      </c>
      <c r="E135">
        <v>8</v>
      </c>
      <c r="F135">
        <v>14</v>
      </c>
    </row>
    <row r="136" spans="1:6" x14ac:dyDescent="0.3">
      <c r="A136" s="4">
        <v>42005</v>
      </c>
      <c r="B136">
        <v>7</v>
      </c>
      <c r="C136">
        <v>40</v>
      </c>
      <c r="D136">
        <v>62</v>
      </c>
      <c r="E136">
        <v>9</v>
      </c>
      <c r="F136">
        <v>16</v>
      </c>
    </row>
    <row r="137" spans="1:6" x14ac:dyDescent="0.3">
      <c r="A137" s="4">
        <v>42036</v>
      </c>
      <c r="B137">
        <v>8</v>
      </c>
      <c r="C137">
        <v>39</v>
      </c>
      <c r="D137">
        <v>64</v>
      </c>
      <c r="E137">
        <v>8</v>
      </c>
      <c r="F137">
        <v>15</v>
      </c>
    </row>
    <row r="138" spans="1:6" x14ac:dyDescent="0.3">
      <c r="A138" s="4">
        <v>42064</v>
      </c>
      <c r="B138">
        <v>8</v>
      </c>
      <c r="C138">
        <v>40</v>
      </c>
      <c r="D138">
        <v>64</v>
      </c>
      <c r="E138">
        <v>8</v>
      </c>
      <c r="F138">
        <v>16</v>
      </c>
    </row>
    <row r="139" spans="1:6" x14ac:dyDescent="0.3">
      <c r="A139" s="4">
        <v>42095</v>
      </c>
      <c r="B139">
        <v>7</v>
      </c>
      <c r="C139">
        <v>38</v>
      </c>
      <c r="D139">
        <v>62</v>
      </c>
      <c r="E139">
        <v>8</v>
      </c>
      <c r="F139">
        <v>15</v>
      </c>
    </row>
    <row r="140" spans="1:6" x14ac:dyDescent="0.3">
      <c r="A140" s="4">
        <v>42125</v>
      </c>
      <c r="B140">
        <v>7</v>
      </c>
      <c r="C140">
        <v>38</v>
      </c>
      <c r="D140">
        <v>60</v>
      </c>
      <c r="E140">
        <v>9</v>
      </c>
      <c r="F140">
        <v>16</v>
      </c>
    </row>
    <row r="141" spans="1:6" x14ac:dyDescent="0.3">
      <c r="A141" s="4">
        <v>42156</v>
      </c>
      <c r="B141">
        <v>7</v>
      </c>
      <c r="C141">
        <v>37</v>
      </c>
      <c r="D141">
        <v>63</v>
      </c>
      <c r="E141">
        <v>9</v>
      </c>
      <c r="F141">
        <v>24</v>
      </c>
    </row>
    <row r="142" spans="1:6" x14ac:dyDescent="0.3">
      <c r="A142" s="4">
        <v>42186</v>
      </c>
      <c r="B142">
        <v>7</v>
      </c>
      <c r="C142">
        <v>38</v>
      </c>
      <c r="D142">
        <v>64</v>
      </c>
      <c r="E142">
        <v>9</v>
      </c>
      <c r="F142">
        <v>18</v>
      </c>
    </row>
    <row r="143" spans="1:6" x14ac:dyDescent="0.3">
      <c r="A143" s="4">
        <v>42217</v>
      </c>
      <c r="B143">
        <v>7</v>
      </c>
      <c r="C143">
        <v>37</v>
      </c>
      <c r="D143">
        <v>62</v>
      </c>
      <c r="E143">
        <v>9</v>
      </c>
      <c r="F143">
        <v>16</v>
      </c>
    </row>
    <row r="144" spans="1:6" x14ac:dyDescent="0.3">
      <c r="A144" s="4">
        <v>42248</v>
      </c>
      <c r="B144">
        <v>7</v>
      </c>
      <c r="C144">
        <v>38</v>
      </c>
      <c r="D144">
        <v>64</v>
      </c>
      <c r="E144">
        <v>9</v>
      </c>
      <c r="F144">
        <v>17</v>
      </c>
    </row>
    <row r="145" spans="1:6" x14ac:dyDescent="0.3">
      <c r="A145" s="4">
        <v>42278</v>
      </c>
      <c r="B145">
        <v>7</v>
      </c>
      <c r="C145">
        <v>37</v>
      </c>
      <c r="D145">
        <v>63</v>
      </c>
      <c r="E145">
        <v>9</v>
      </c>
      <c r="F145">
        <v>15</v>
      </c>
    </row>
    <row r="146" spans="1:6" x14ac:dyDescent="0.3">
      <c r="A146" s="4">
        <v>42309</v>
      </c>
      <c r="B146">
        <v>6</v>
      </c>
      <c r="C146">
        <v>35</v>
      </c>
      <c r="D146">
        <v>60</v>
      </c>
      <c r="E146">
        <v>9</v>
      </c>
      <c r="F146">
        <v>15</v>
      </c>
    </row>
    <row r="147" spans="1:6" x14ac:dyDescent="0.3">
      <c r="A147" s="4">
        <v>42339</v>
      </c>
      <c r="B147">
        <v>6</v>
      </c>
      <c r="C147">
        <v>33</v>
      </c>
      <c r="D147">
        <v>57</v>
      </c>
      <c r="E147">
        <v>10</v>
      </c>
      <c r="F147">
        <v>14</v>
      </c>
    </row>
    <row r="148" spans="1:6" x14ac:dyDescent="0.3">
      <c r="A148" s="4">
        <v>42370</v>
      </c>
      <c r="B148">
        <v>7</v>
      </c>
      <c r="C148">
        <v>37</v>
      </c>
      <c r="D148">
        <v>65</v>
      </c>
      <c r="E148">
        <v>9</v>
      </c>
      <c r="F148">
        <v>16</v>
      </c>
    </row>
    <row r="149" spans="1:6" x14ac:dyDescent="0.3">
      <c r="A149" s="4">
        <v>42401</v>
      </c>
      <c r="B149">
        <v>7</v>
      </c>
      <c r="C149">
        <v>38</v>
      </c>
      <c r="D149">
        <v>64</v>
      </c>
      <c r="E149">
        <v>10</v>
      </c>
      <c r="F149">
        <v>16</v>
      </c>
    </row>
    <row r="150" spans="1:6" x14ac:dyDescent="0.3">
      <c r="A150" s="4">
        <v>42430</v>
      </c>
      <c r="B150">
        <v>7</v>
      </c>
      <c r="C150">
        <v>37</v>
      </c>
      <c r="D150">
        <v>61</v>
      </c>
      <c r="E150">
        <v>9</v>
      </c>
      <c r="F150">
        <v>16</v>
      </c>
    </row>
    <row r="151" spans="1:6" x14ac:dyDescent="0.3">
      <c r="A151" s="4">
        <v>42461</v>
      </c>
      <c r="B151">
        <v>7</v>
      </c>
      <c r="C151">
        <v>37</v>
      </c>
      <c r="D151">
        <v>62</v>
      </c>
      <c r="E151">
        <v>12</v>
      </c>
      <c r="F151">
        <v>16</v>
      </c>
    </row>
    <row r="152" spans="1:6" x14ac:dyDescent="0.3">
      <c r="A152" s="4">
        <v>42491</v>
      </c>
      <c r="B152">
        <v>6</v>
      </c>
      <c r="C152">
        <v>35</v>
      </c>
      <c r="D152">
        <v>62</v>
      </c>
      <c r="E152">
        <v>10</v>
      </c>
      <c r="F152">
        <v>18</v>
      </c>
    </row>
    <row r="153" spans="1:6" x14ac:dyDescent="0.3">
      <c r="A153" s="4">
        <v>42522</v>
      </c>
      <c r="B153">
        <v>7</v>
      </c>
      <c r="C153">
        <v>34</v>
      </c>
      <c r="D153">
        <v>60</v>
      </c>
      <c r="E153">
        <v>11</v>
      </c>
      <c r="F153">
        <v>18</v>
      </c>
    </row>
    <row r="154" spans="1:6" x14ac:dyDescent="0.3">
      <c r="A154" s="4">
        <v>42552</v>
      </c>
      <c r="B154">
        <v>7</v>
      </c>
      <c r="C154">
        <v>35</v>
      </c>
      <c r="D154">
        <v>60</v>
      </c>
      <c r="E154">
        <v>11</v>
      </c>
      <c r="F154">
        <v>16</v>
      </c>
    </row>
    <row r="155" spans="1:6" x14ac:dyDescent="0.3">
      <c r="A155" s="4">
        <v>42583</v>
      </c>
      <c r="B155">
        <v>6</v>
      </c>
      <c r="C155">
        <v>34</v>
      </c>
      <c r="D155">
        <v>60</v>
      </c>
      <c r="E155">
        <v>11</v>
      </c>
      <c r="F155">
        <v>14</v>
      </c>
    </row>
    <row r="156" spans="1:6" x14ac:dyDescent="0.3">
      <c r="A156" s="4">
        <v>42614</v>
      </c>
      <c r="B156">
        <v>6</v>
      </c>
      <c r="C156">
        <v>35</v>
      </c>
      <c r="D156">
        <v>63</v>
      </c>
      <c r="E156">
        <v>10</v>
      </c>
      <c r="F156">
        <v>16</v>
      </c>
    </row>
    <row r="157" spans="1:6" x14ac:dyDescent="0.3">
      <c r="A157" s="4">
        <v>42644</v>
      </c>
      <c r="B157">
        <v>6</v>
      </c>
      <c r="C157">
        <v>35</v>
      </c>
      <c r="D157">
        <v>68</v>
      </c>
      <c r="E157">
        <v>11</v>
      </c>
      <c r="F157">
        <v>16</v>
      </c>
    </row>
    <row r="158" spans="1:6" x14ac:dyDescent="0.3">
      <c r="A158" s="4">
        <v>42675</v>
      </c>
      <c r="B158">
        <v>6</v>
      </c>
      <c r="C158">
        <v>34</v>
      </c>
      <c r="D158">
        <v>64</v>
      </c>
      <c r="E158">
        <v>10</v>
      </c>
      <c r="F158">
        <v>17</v>
      </c>
    </row>
    <row r="159" spans="1:6" x14ac:dyDescent="0.3">
      <c r="A159" s="4">
        <v>42705</v>
      </c>
      <c r="B159">
        <v>6</v>
      </c>
      <c r="C159">
        <v>31</v>
      </c>
      <c r="D159">
        <v>60</v>
      </c>
      <c r="E159">
        <v>11</v>
      </c>
      <c r="F159">
        <v>15</v>
      </c>
    </row>
    <row r="160" spans="1:6" x14ac:dyDescent="0.3">
      <c r="A160" s="4">
        <v>42736</v>
      </c>
      <c r="B160">
        <v>6</v>
      </c>
      <c r="C160">
        <v>37</v>
      </c>
      <c r="D160">
        <v>68</v>
      </c>
      <c r="E160">
        <v>13</v>
      </c>
      <c r="F160">
        <v>19</v>
      </c>
    </row>
    <row r="161" spans="1:6" x14ac:dyDescent="0.3">
      <c r="A161" s="4">
        <v>42767</v>
      </c>
      <c r="B161">
        <v>6</v>
      </c>
      <c r="C161">
        <v>36</v>
      </c>
      <c r="D161">
        <v>67</v>
      </c>
      <c r="E161">
        <v>12</v>
      </c>
      <c r="F161">
        <v>25</v>
      </c>
    </row>
    <row r="162" spans="1:6" x14ac:dyDescent="0.3">
      <c r="A162" s="4">
        <v>42795</v>
      </c>
      <c r="B162">
        <v>6</v>
      </c>
      <c r="C162">
        <v>37</v>
      </c>
      <c r="D162">
        <v>71</v>
      </c>
      <c r="E162">
        <v>13</v>
      </c>
      <c r="F162">
        <v>21</v>
      </c>
    </row>
    <row r="163" spans="1:6" x14ac:dyDescent="0.3">
      <c r="A163" s="4">
        <v>42826</v>
      </c>
      <c r="B163">
        <v>6</v>
      </c>
      <c r="C163">
        <v>34</v>
      </c>
      <c r="D163">
        <v>64</v>
      </c>
      <c r="E163">
        <v>12</v>
      </c>
      <c r="F163">
        <v>18</v>
      </c>
    </row>
    <row r="164" spans="1:6" x14ac:dyDescent="0.3">
      <c r="A164" s="4">
        <v>42856</v>
      </c>
      <c r="B164">
        <v>6</v>
      </c>
      <c r="C164">
        <v>35</v>
      </c>
      <c r="D164">
        <v>65</v>
      </c>
      <c r="E164">
        <v>12</v>
      </c>
      <c r="F164">
        <v>18</v>
      </c>
    </row>
    <row r="165" spans="1:6" x14ac:dyDescent="0.3">
      <c r="A165" s="4">
        <v>42887</v>
      </c>
      <c r="B165">
        <v>6</v>
      </c>
      <c r="C165">
        <v>36</v>
      </c>
      <c r="D165">
        <v>70</v>
      </c>
      <c r="E165">
        <v>12</v>
      </c>
      <c r="F165">
        <v>17</v>
      </c>
    </row>
    <row r="166" spans="1:6" x14ac:dyDescent="0.3">
      <c r="A166" s="4">
        <v>42917</v>
      </c>
      <c r="B166">
        <v>6</v>
      </c>
      <c r="C166">
        <v>36</v>
      </c>
      <c r="D166">
        <v>68</v>
      </c>
      <c r="E166">
        <v>14</v>
      </c>
      <c r="F166">
        <v>17</v>
      </c>
    </row>
    <row r="167" spans="1:6" x14ac:dyDescent="0.3">
      <c r="A167" s="4">
        <v>42948</v>
      </c>
      <c r="B167">
        <v>6</v>
      </c>
      <c r="C167">
        <v>35</v>
      </c>
      <c r="D167">
        <v>66</v>
      </c>
      <c r="E167">
        <v>14</v>
      </c>
      <c r="F167">
        <v>16</v>
      </c>
    </row>
    <row r="168" spans="1:6" x14ac:dyDescent="0.3">
      <c r="A168" s="4">
        <v>42979</v>
      </c>
      <c r="B168">
        <v>6</v>
      </c>
      <c r="C168">
        <v>35</v>
      </c>
      <c r="D168">
        <v>69</v>
      </c>
      <c r="E168">
        <v>16</v>
      </c>
      <c r="F168">
        <v>17</v>
      </c>
    </row>
    <row r="169" spans="1:6" x14ac:dyDescent="0.3">
      <c r="A169" s="4">
        <v>43009</v>
      </c>
      <c r="B169">
        <v>6</v>
      </c>
      <c r="C169">
        <v>36</v>
      </c>
      <c r="D169">
        <v>67</v>
      </c>
      <c r="E169">
        <v>15</v>
      </c>
      <c r="F169">
        <v>17</v>
      </c>
    </row>
    <row r="170" spans="1:6" x14ac:dyDescent="0.3">
      <c r="A170" s="4">
        <v>43040</v>
      </c>
      <c r="B170">
        <v>6</v>
      </c>
      <c r="C170">
        <v>36</v>
      </c>
      <c r="D170">
        <v>65</v>
      </c>
      <c r="E170">
        <v>14</v>
      </c>
      <c r="F170">
        <v>17</v>
      </c>
    </row>
    <row r="171" spans="1:6" x14ac:dyDescent="0.3">
      <c r="A171" s="4">
        <v>43070</v>
      </c>
      <c r="B171">
        <v>5</v>
      </c>
      <c r="C171">
        <v>32</v>
      </c>
      <c r="D171">
        <v>61</v>
      </c>
      <c r="E171">
        <v>15</v>
      </c>
      <c r="F171">
        <v>17</v>
      </c>
    </row>
    <row r="172" spans="1:6" x14ac:dyDescent="0.3">
      <c r="A172" s="4">
        <v>43101</v>
      </c>
      <c r="B172">
        <v>6</v>
      </c>
      <c r="C172">
        <v>38</v>
      </c>
      <c r="D172">
        <v>70</v>
      </c>
      <c r="E172">
        <v>15</v>
      </c>
      <c r="F172">
        <v>17</v>
      </c>
    </row>
    <row r="173" spans="1:6" x14ac:dyDescent="0.3">
      <c r="A173" s="4">
        <v>43132</v>
      </c>
      <c r="B173">
        <v>5</v>
      </c>
      <c r="C173">
        <v>38</v>
      </c>
      <c r="D173">
        <v>71</v>
      </c>
      <c r="E173">
        <v>16</v>
      </c>
      <c r="F173">
        <v>17</v>
      </c>
    </row>
    <row r="174" spans="1:6" x14ac:dyDescent="0.3">
      <c r="A174" s="4">
        <v>43160</v>
      </c>
      <c r="B174">
        <v>6</v>
      </c>
      <c r="C174">
        <v>38</v>
      </c>
      <c r="D174">
        <v>71</v>
      </c>
      <c r="E174">
        <v>17</v>
      </c>
      <c r="F174">
        <v>17</v>
      </c>
    </row>
    <row r="175" spans="1:6" x14ac:dyDescent="0.3">
      <c r="A175" s="4">
        <v>43191</v>
      </c>
      <c r="B175">
        <v>6</v>
      </c>
      <c r="C175">
        <v>35</v>
      </c>
      <c r="D175">
        <v>68</v>
      </c>
      <c r="E175">
        <v>16</v>
      </c>
      <c r="F175">
        <v>17</v>
      </c>
    </row>
    <row r="176" spans="1:6" x14ac:dyDescent="0.3">
      <c r="A176" s="4">
        <v>43221</v>
      </c>
      <c r="B176">
        <v>6</v>
      </c>
      <c r="C176">
        <v>36</v>
      </c>
      <c r="D176">
        <v>66</v>
      </c>
      <c r="E176">
        <v>18</v>
      </c>
      <c r="F176">
        <v>17</v>
      </c>
    </row>
    <row r="177" spans="1:6" x14ac:dyDescent="0.3">
      <c r="A177" s="4">
        <v>43252</v>
      </c>
      <c r="B177">
        <v>5</v>
      </c>
      <c r="C177">
        <v>34</v>
      </c>
      <c r="D177">
        <v>66</v>
      </c>
      <c r="E177">
        <v>17</v>
      </c>
      <c r="F177">
        <v>16</v>
      </c>
    </row>
    <row r="178" spans="1:6" x14ac:dyDescent="0.3">
      <c r="A178" s="4">
        <v>43282</v>
      </c>
      <c r="B178">
        <v>6</v>
      </c>
      <c r="C178">
        <v>36</v>
      </c>
      <c r="D178">
        <v>66</v>
      </c>
      <c r="E178">
        <v>18</v>
      </c>
      <c r="F178">
        <v>16</v>
      </c>
    </row>
    <row r="179" spans="1:6" x14ac:dyDescent="0.3">
      <c r="A179" s="4">
        <v>43313</v>
      </c>
      <c r="B179">
        <v>6</v>
      </c>
      <c r="C179">
        <v>36</v>
      </c>
      <c r="D179">
        <v>70</v>
      </c>
      <c r="E179">
        <v>18</v>
      </c>
      <c r="F179">
        <v>16</v>
      </c>
    </row>
    <row r="180" spans="1:6" x14ac:dyDescent="0.3">
      <c r="A180" s="4">
        <v>43344</v>
      </c>
      <c r="B180">
        <v>5</v>
      </c>
      <c r="C180">
        <v>36</v>
      </c>
      <c r="D180">
        <v>68</v>
      </c>
      <c r="E180">
        <v>18</v>
      </c>
      <c r="F180">
        <v>16</v>
      </c>
    </row>
    <row r="181" spans="1:6" x14ac:dyDescent="0.3">
      <c r="A181" s="4">
        <v>43374</v>
      </c>
      <c r="B181">
        <v>5</v>
      </c>
      <c r="C181">
        <v>36</v>
      </c>
      <c r="D181">
        <v>69</v>
      </c>
      <c r="E181">
        <v>21</v>
      </c>
      <c r="F181">
        <v>15</v>
      </c>
    </row>
    <row r="182" spans="1:6" x14ac:dyDescent="0.3">
      <c r="A182" s="4">
        <v>43405</v>
      </c>
      <c r="B182">
        <v>5</v>
      </c>
      <c r="C182">
        <v>34</v>
      </c>
      <c r="D182">
        <v>65</v>
      </c>
      <c r="E182">
        <v>18</v>
      </c>
      <c r="F182">
        <v>14</v>
      </c>
    </row>
    <row r="183" spans="1:6" x14ac:dyDescent="0.3">
      <c r="A183" s="4">
        <v>43435</v>
      </c>
      <c r="B183">
        <v>5</v>
      </c>
      <c r="C183">
        <v>31</v>
      </c>
      <c r="D183">
        <v>60</v>
      </c>
      <c r="E183">
        <v>21</v>
      </c>
      <c r="F183">
        <v>14</v>
      </c>
    </row>
    <row r="184" spans="1:6" x14ac:dyDescent="0.3">
      <c r="A184" s="4">
        <v>43466</v>
      </c>
      <c r="B184">
        <v>5</v>
      </c>
      <c r="C184">
        <v>37</v>
      </c>
      <c r="D184">
        <v>74</v>
      </c>
      <c r="E184">
        <v>20</v>
      </c>
      <c r="F184">
        <v>15</v>
      </c>
    </row>
    <row r="185" spans="1:6" x14ac:dyDescent="0.3">
      <c r="A185" s="4">
        <v>43497</v>
      </c>
      <c r="B185">
        <v>5</v>
      </c>
      <c r="C185">
        <v>38</v>
      </c>
      <c r="D185">
        <v>72</v>
      </c>
      <c r="E185">
        <v>21</v>
      </c>
      <c r="F185">
        <v>16</v>
      </c>
    </row>
    <row r="186" spans="1:6" x14ac:dyDescent="0.3">
      <c r="A186" s="4">
        <v>43525</v>
      </c>
      <c r="B186">
        <v>5</v>
      </c>
      <c r="C186">
        <v>37</v>
      </c>
      <c r="D186">
        <v>71</v>
      </c>
      <c r="E186">
        <v>20</v>
      </c>
      <c r="F186">
        <v>18</v>
      </c>
    </row>
    <row r="187" spans="1:6" x14ac:dyDescent="0.3">
      <c r="A187" s="4">
        <v>43556</v>
      </c>
      <c r="B187">
        <v>5</v>
      </c>
      <c r="C187">
        <v>36</v>
      </c>
      <c r="D187">
        <v>68</v>
      </c>
      <c r="E187">
        <v>21</v>
      </c>
      <c r="F187">
        <v>15</v>
      </c>
    </row>
    <row r="188" spans="1:6" x14ac:dyDescent="0.3">
      <c r="A188" s="4">
        <v>43586</v>
      </c>
      <c r="B188">
        <v>5</v>
      </c>
      <c r="C188">
        <v>36</v>
      </c>
      <c r="D188">
        <v>68</v>
      </c>
      <c r="E188">
        <v>20</v>
      </c>
      <c r="F188">
        <v>15</v>
      </c>
    </row>
    <row r="189" spans="1:6" x14ac:dyDescent="0.3">
      <c r="A189" s="4">
        <v>43617</v>
      </c>
      <c r="B189">
        <v>5</v>
      </c>
      <c r="C189">
        <v>36</v>
      </c>
      <c r="D189">
        <v>68</v>
      </c>
      <c r="E189">
        <v>18</v>
      </c>
      <c r="F189">
        <v>15</v>
      </c>
    </row>
    <row r="190" spans="1:6" x14ac:dyDescent="0.3">
      <c r="A190" s="4">
        <v>43647</v>
      </c>
      <c r="B190">
        <v>5</v>
      </c>
      <c r="C190">
        <v>36</v>
      </c>
      <c r="D190">
        <v>70</v>
      </c>
      <c r="E190">
        <v>18</v>
      </c>
      <c r="F190">
        <v>15</v>
      </c>
    </row>
    <row r="191" spans="1:6" x14ac:dyDescent="0.3">
      <c r="A191" s="4">
        <v>43678</v>
      </c>
      <c r="B191">
        <v>5</v>
      </c>
      <c r="C191">
        <v>35</v>
      </c>
      <c r="D191">
        <v>65</v>
      </c>
      <c r="E191">
        <v>18</v>
      </c>
      <c r="F191">
        <v>14</v>
      </c>
    </row>
    <row r="192" spans="1:6" x14ac:dyDescent="0.3">
      <c r="A192" s="4">
        <v>43709</v>
      </c>
      <c r="B192">
        <v>5</v>
      </c>
      <c r="C192">
        <v>35</v>
      </c>
      <c r="D192">
        <v>67</v>
      </c>
      <c r="E192">
        <v>18</v>
      </c>
      <c r="F192">
        <v>15</v>
      </c>
    </row>
    <row r="193" spans="1:6" x14ac:dyDescent="0.3">
      <c r="A193" s="4">
        <v>43739</v>
      </c>
      <c r="B193">
        <v>5</v>
      </c>
      <c r="C193">
        <v>34</v>
      </c>
      <c r="D193">
        <v>70</v>
      </c>
      <c r="E193">
        <v>17</v>
      </c>
      <c r="F193">
        <v>14</v>
      </c>
    </row>
    <row r="194" spans="1:6" x14ac:dyDescent="0.3">
      <c r="A194" s="4">
        <v>43770</v>
      </c>
      <c r="B194">
        <v>4</v>
      </c>
      <c r="C194">
        <v>34</v>
      </c>
      <c r="D194">
        <v>69</v>
      </c>
      <c r="E194">
        <v>17</v>
      </c>
      <c r="F194">
        <v>14</v>
      </c>
    </row>
    <row r="195" spans="1:6" x14ac:dyDescent="0.3">
      <c r="A195" s="4">
        <v>43800</v>
      </c>
      <c r="B195">
        <v>4</v>
      </c>
      <c r="C195">
        <v>32</v>
      </c>
      <c r="D195">
        <v>65</v>
      </c>
      <c r="E195">
        <v>18</v>
      </c>
      <c r="F195">
        <v>15</v>
      </c>
    </row>
    <row r="196" spans="1:6" x14ac:dyDescent="0.3">
      <c r="A196" s="4">
        <v>43831</v>
      </c>
      <c r="B196">
        <v>4</v>
      </c>
      <c r="C196">
        <v>36</v>
      </c>
      <c r="D196">
        <v>74</v>
      </c>
      <c r="E196">
        <v>20</v>
      </c>
      <c r="F196">
        <v>15</v>
      </c>
    </row>
    <row r="197" spans="1:6" x14ac:dyDescent="0.3">
      <c r="A197" s="4">
        <v>43862</v>
      </c>
      <c r="B197">
        <v>4</v>
      </c>
      <c r="C197">
        <v>35</v>
      </c>
      <c r="D197">
        <v>73</v>
      </c>
      <c r="E197">
        <v>21</v>
      </c>
      <c r="F197">
        <v>15</v>
      </c>
    </row>
    <row r="198" spans="1:6" x14ac:dyDescent="0.3">
      <c r="A198" s="4">
        <v>43891</v>
      </c>
      <c r="B198">
        <v>4</v>
      </c>
      <c r="C198">
        <v>25</v>
      </c>
      <c r="D198">
        <v>51</v>
      </c>
      <c r="E198">
        <v>18</v>
      </c>
      <c r="F198">
        <v>12</v>
      </c>
    </row>
    <row r="199" spans="1:6" x14ac:dyDescent="0.3">
      <c r="A199" s="4">
        <v>43922</v>
      </c>
      <c r="B199">
        <v>4</v>
      </c>
      <c r="C199">
        <v>18</v>
      </c>
      <c r="D199">
        <v>40</v>
      </c>
      <c r="E199">
        <v>13</v>
      </c>
      <c r="F199">
        <v>11</v>
      </c>
    </row>
    <row r="200" spans="1:6" x14ac:dyDescent="0.3">
      <c r="A200" s="4">
        <v>43952</v>
      </c>
      <c r="B200">
        <v>4</v>
      </c>
      <c r="C200">
        <v>28</v>
      </c>
      <c r="D200">
        <v>60</v>
      </c>
      <c r="E200">
        <v>15</v>
      </c>
      <c r="F200">
        <v>13</v>
      </c>
    </row>
    <row r="201" spans="1:6" x14ac:dyDescent="0.3">
      <c r="A201" s="4">
        <v>43983</v>
      </c>
      <c r="B201">
        <v>4</v>
      </c>
      <c r="C201">
        <v>37</v>
      </c>
      <c r="D201">
        <v>74</v>
      </c>
      <c r="E201">
        <v>25</v>
      </c>
      <c r="F201">
        <v>15</v>
      </c>
    </row>
    <row r="202" spans="1:6" x14ac:dyDescent="0.3">
      <c r="A202" s="4">
        <v>44013</v>
      </c>
      <c r="B202">
        <v>5</v>
      </c>
      <c r="C202">
        <v>37</v>
      </c>
      <c r="D202">
        <v>72</v>
      </c>
      <c r="E202">
        <v>24</v>
      </c>
      <c r="F202">
        <v>15</v>
      </c>
    </row>
    <row r="203" spans="1:6" x14ac:dyDescent="0.3">
      <c r="A203" s="4">
        <v>44044</v>
      </c>
      <c r="B203">
        <v>5</v>
      </c>
      <c r="C203">
        <v>36</v>
      </c>
      <c r="D203">
        <v>71</v>
      </c>
      <c r="E203">
        <v>25</v>
      </c>
      <c r="F203">
        <v>14</v>
      </c>
    </row>
    <row r="204" spans="1:6" x14ac:dyDescent="0.3">
      <c r="A204" s="4">
        <v>44075</v>
      </c>
      <c r="B204">
        <v>4</v>
      </c>
      <c r="C204">
        <v>35</v>
      </c>
      <c r="D204">
        <v>70</v>
      </c>
      <c r="E204">
        <v>25</v>
      </c>
      <c r="F204">
        <v>14</v>
      </c>
    </row>
    <row r="205" spans="1:6" x14ac:dyDescent="0.3">
      <c r="A205" s="4">
        <v>44105</v>
      </c>
      <c r="B205">
        <v>4</v>
      </c>
      <c r="C205">
        <v>33</v>
      </c>
      <c r="D205">
        <v>63</v>
      </c>
      <c r="E205">
        <v>25</v>
      </c>
      <c r="F205">
        <v>13</v>
      </c>
    </row>
    <row r="206" spans="1:6" x14ac:dyDescent="0.3">
      <c r="A206" s="4">
        <v>44136</v>
      </c>
      <c r="B206">
        <v>4</v>
      </c>
      <c r="C206">
        <v>28</v>
      </c>
      <c r="D206">
        <v>58</v>
      </c>
      <c r="E206">
        <v>26</v>
      </c>
      <c r="F206">
        <v>12</v>
      </c>
    </row>
    <row r="207" spans="1:6" x14ac:dyDescent="0.3">
      <c r="A207" s="4">
        <v>44166</v>
      </c>
      <c r="B207">
        <v>4</v>
      </c>
      <c r="C207">
        <v>29</v>
      </c>
      <c r="D207">
        <v>61</v>
      </c>
      <c r="E207">
        <v>26</v>
      </c>
      <c r="F207">
        <v>12</v>
      </c>
    </row>
    <row r="208" spans="1:6" x14ac:dyDescent="0.3">
      <c r="A208" s="4">
        <v>44197</v>
      </c>
      <c r="B208">
        <v>4</v>
      </c>
      <c r="C208">
        <v>34</v>
      </c>
      <c r="D208">
        <v>66</v>
      </c>
      <c r="E208">
        <v>34</v>
      </c>
      <c r="F208">
        <v>13</v>
      </c>
    </row>
    <row r="209" spans="1:6" x14ac:dyDescent="0.3">
      <c r="A209" s="4">
        <v>44228</v>
      </c>
      <c r="B209">
        <v>4</v>
      </c>
      <c r="C209">
        <v>38</v>
      </c>
      <c r="D209">
        <v>67</v>
      </c>
      <c r="E209">
        <v>33</v>
      </c>
      <c r="F209">
        <v>13</v>
      </c>
    </row>
    <row r="210" spans="1:6" x14ac:dyDescent="0.3">
      <c r="A210" s="4">
        <v>44256</v>
      </c>
      <c r="B210">
        <v>4</v>
      </c>
      <c r="C210">
        <v>35</v>
      </c>
      <c r="D210">
        <v>68</v>
      </c>
      <c r="E210">
        <v>30</v>
      </c>
      <c r="F210">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6547-1900-4CDB-8D2B-EAB6C602C221}">
  <dimension ref="A1:C210"/>
  <sheetViews>
    <sheetView workbookViewId="0"/>
  </sheetViews>
  <sheetFormatPr defaultRowHeight="14.4" x14ac:dyDescent="0.3"/>
  <cols>
    <col min="1" max="1" width="22.109375" bestFit="1" customWidth="1"/>
  </cols>
  <sheetData>
    <row r="1" spans="1:3" x14ac:dyDescent="0.3">
      <c r="A1" s="3" t="s">
        <v>8</v>
      </c>
    </row>
    <row r="3" spans="1:3" x14ac:dyDescent="0.3">
      <c r="A3" s="3" t="s">
        <v>9</v>
      </c>
      <c r="B3" t="s">
        <v>25</v>
      </c>
      <c r="C3" t="s">
        <v>26</v>
      </c>
    </row>
    <row r="4" spans="1:3" x14ac:dyDescent="0.3">
      <c r="A4" s="4">
        <v>37987</v>
      </c>
      <c r="B4">
        <v>8</v>
      </c>
      <c r="C4">
        <v>11</v>
      </c>
    </row>
    <row r="5" spans="1:3" x14ac:dyDescent="0.3">
      <c r="A5" s="4">
        <v>38018</v>
      </c>
      <c r="B5">
        <v>7</v>
      </c>
      <c r="C5">
        <v>11</v>
      </c>
    </row>
    <row r="6" spans="1:3" x14ac:dyDescent="0.3">
      <c r="A6" s="4">
        <v>38047</v>
      </c>
      <c r="B6">
        <v>7</v>
      </c>
      <c r="C6">
        <v>11</v>
      </c>
    </row>
    <row r="7" spans="1:3" x14ac:dyDescent="0.3">
      <c r="A7" s="4">
        <v>38078</v>
      </c>
      <c r="B7">
        <v>7</v>
      </c>
      <c r="C7">
        <v>11</v>
      </c>
    </row>
    <row r="8" spans="1:3" x14ac:dyDescent="0.3">
      <c r="A8" s="4">
        <v>38108</v>
      </c>
      <c r="B8">
        <v>7</v>
      </c>
      <c r="C8">
        <v>11</v>
      </c>
    </row>
    <row r="9" spans="1:3" x14ac:dyDescent="0.3">
      <c r="A9" s="4">
        <v>38139</v>
      </c>
      <c r="B9">
        <v>7</v>
      </c>
      <c r="C9">
        <v>11</v>
      </c>
    </row>
    <row r="10" spans="1:3" x14ac:dyDescent="0.3">
      <c r="A10" s="4">
        <v>38169</v>
      </c>
      <c r="B10">
        <v>8</v>
      </c>
      <c r="C10">
        <v>11</v>
      </c>
    </row>
    <row r="11" spans="1:3" x14ac:dyDescent="0.3">
      <c r="A11" s="4">
        <v>38200</v>
      </c>
      <c r="B11">
        <v>7</v>
      </c>
      <c r="C11">
        <v>11</v>
      </c>
    </row>
    <row r="12" spans="1:3" x14ac:dyDescent="0.3">
      <c r="A12" s="4">
        <v>38231</v>
      </c>
      <c r="B12">
        <v>8</v>
      </c>
      <c r="C12">
        <v>11</v>
      </c>
    </row>
    <row r="13" spans="1:3" x14ac:dyDescent="0.3">
      <c r="A13" s="4">
        <v>38261</v>
      </c>
      <c r="B13">
        <v>8</v>
      </c>
      <c r="C13">
        <v>11</v>
      </c>
    </row>
    <row r="14" spans="1:3" x14ac:dyDescent="0.3">
      <c r="A14" s="4">
        <v>38292</v>
      </c>
      <c r="B14">
        <v>7</v>
      </c>
      <c r="C14">
        <v>10</v>
      </c>
    </row>
    <row r="15" spans="1:3" x14ac:dyDescent="0.3">
      <c r="A15" s="4">
        <v>38322</v>
      </c>
      <c r="B15">
        <v>7</v>
      </c>
      <c r="C15">
        <v>10</v>
      </c>
    </row>
    <row r="16" spans="1:3" x14ac:dyDescent="0.3">
      <c r="A16" s="4">
        <v>38353</v>
      </c>
      <c r="B16">
        <v>8</v>
      </c>
      <c r="C16">
        <v>10</v>
      </c>
    </row>
    <row r="17" spans="1:3" x14ac:dyDescent="0.3">
      <c r="A17" s="4">
        <v>38384</v>
      </c>
      <c r="B17">
        <v>8</v>
      </c>
      <c r="C17">
        <v>11</v>
      </c>
    </row>
    <row r="18" spans="1:3" x14ac:dyDescent="0.3">
      <c r="A18" s="4">
        <v>38412</v>
      </c>
      <c r="B18">
        <v>8</v>
      </c>
      <c r="C18">
        <v>11</v>
      </c>
    </row>
    <row r="19" spans="1:3" x14ac:dyDescent="0.3">
      <c r="A19" s="4">
        <v>38443</v>
      </c>
      <c r="B19">
        <v>7</v>
      </c>
      <c r="C19">
        <v>11</v>
      </c>
    </row>
    <row r="20" spans="1:3" x14ac:dyDescent="0.3">
      <c r="A20" s="4">
        <v>38473</v>
      </c>
      <c r="B20">
        <v>8</v>
      </c>
      <c r="C20">
        <v>11</v>
      </c>
    </row>
    <row r="21" spans="1:3" x14ac:dyDescent="0.3">
      <c r="A21" s="4">
        <v>38504</v>
      </c>
      <c r="B21">
        <v>8</v>
      </c>
      <c r="C21">
        <v>11</v>
      </c>
    </row>
    <row r="22" spans="1:3" x14ac:dyDescent="0.3">
      <c r="A22" s="4">
        <v>38534</v>
      </c>
      <c r="B22">
        <v>8</v>
      </c>
      <c r="C22">
        <v>11</v>
      </c>
    </row>
    <row r="23" spans="1:3" x14ac:dyDescent="0.3">
      <c r="A23" s="4">
        <v>38565</v>
      </c>
      <c r="B23">
        <v>8</v>
      </c>
      <c r="C23">
        <v>11</v>
      </c>
    </row>
    <row r="24" spans="1:3" x14ac:dyDescent="0.3">
      <c r="A24" s="4">
        <v>38596</v>
      </c>
      <c r="B24">
        <v>7</v>
      </c>
      <c r="C24">
        <v>10</v>
      </c>
    </row>
    <row r="25" spans="1:3" x14ac:dyDescent="0.3">
      <c r="A25" s="4">
        <v>38626</v>
      </c>
      <c r="B25">
        <v>7</v>
      </c>
      <c r="C25">
        <v>10</v>
      </c>
    </row>
    <row r="26" spans="1:3" x14ac:dyDescent="0.3">
      <c r="A26" s="4">
        <v>38657</v>
      </c>
      <c r="B26">
        <v>7</v>
      </c>
      <c r="C26">
        <v>10</v>
      </c>
    </row>
    <row r="27" spans="1:3" x14ac:dyDescent="0.3">
      <c r="A27" s="4">
        <v>38687</v>
      </c>
      <c r="B27">
        <v>7</v>
      </c>
      <c r="C27">
        <v>10</v>
      </c>
    </row>
    <row r="28" spans="1:3" x14ac:dyDescent="0.3">
      <c r="A28" s="4">
        <v>38718</v>
      </c>
      <c r="B28">
        <v>7</v>
      </c>
      <c r="C28">
        <v>10</v>
      </c>
    </row>
    <row r="29" spans="1:3" x14ac:dyDescent="0.3">
      <c r="A29" s="4">
        <v>38749</v>
      </c>
      <c r="B29">
        <v>7</v>
      </c>
      <c r="C29">
        <v>11</v>
      </c>
    </row>
    <row r="30" spans="1:3" x14ac:dyDescent="0.3">
      <c r="A30" s="4">
        <v>38777</v>
      </c>
      <c r="B30">
        <v>8</v>
      </c>
      <c r="C30">
        <v>11</v>
      </c>
    </row>
    <row r="31" spans="1:3" x14ac:dyDescent="0.3">
      <c r="A31" s="4">
        <v>38808</v>
      </c>
      <c r="B31">
        <v>7</v>
      </c>
      <c r="C31">
        <v>11</v>
      </c>
    </row>
    <row r="32" spans="1:3" x14ac:dyDescent="0.3">
      <c r="A32" s="4">
        <v>38838</v>
      </c>
      <c r="B32">
        <v>7</v>
      </c>
      <c r="C32">
        <v>11</v>
      </c>
    </row>
    <row r="33" spans="1:3" x14ac:dyDescent="0.3">
      <c r="A33" s="4">
        <v>38869</v>
      </c>
      <c r="B33">
        <v>7</v>
      </c>
      <c r="C33">
        <v>10</v>
      </c>
    </row>
    <row r="34" spans="1:3" x14ac:dyDescent="0.3">
      <c r="A34" s="4">
        <v>38899</v>
      </c>
      <c r="B34">
        <v>7</v>
      </c>
      <c r="C34">
        <v>11</v>
      </c>
    </row>
    <row r="35" spans="1:3" x14ac:dyDescent="0.3">
      <c r="A35" s="4">
        <v>38930</v>
      </c>
      <c r="B35">
        <v>7</v>
      </c>
      <c r="C35">
        <v>11</v>
      </c>
    </row>
    <row r="36" spans="1:3" x14ac:dyDescent="0.3">
      <c r="A36" s="4">
        <v>38961</v>
      </c>
      <c r="B36">
        <v>7</v>
      </c>
      <c r="C36">
        <v>10</v>
      </c>
    </row>
    <row r="37" spans="1:3" x14ac:dyDescent="0.3">
      <c r="A37" s="4">
        <v>38991</v>
      </c>
      <c r="B37">
        <v>7</v>
      </c>
      <c r="C37">
        <v>10</v>
      </c>
    </row>
    <row r="38" spans="1:3" x14ac:dyDescent="0.3">
      <c r="A38" s="4">
        <v>39022</v>
      </c>
      <c r="B38">
        <v>7</v>
      </c>
      <c r="C38">
        <v>10</v>
      </c>
    </row>
    <row r="39" spans="1:3" x14ac:dyDescent="0.3">
      <c r="A39" s="4">
        <v>39052</v>
      </c>
      <c r="B39">
        <v>7</v>
      </c>
      <c r="C39">
        <v>9</v>
      </c>
    </row>
    <row r="40" spans="1:3" x14ac:dyDescent="0.3">
      <c r="A40" s="4">
        <v>39083</v>
      </c>
      <c r="B40">
        <v>7</v>
      </c>
      <c r="C40">
        <v>10</v>
      </c>
    </row>
    <row r="41" spans="1:3" x14ac:dyDescent="0.3">
      <c r="A41" s="4">
        <v>39114</v>
      </c>
      <c r="B41">
        <v>7</v>
      </c>
      <c r="C41">
        <v>10</v>
      </c>
    </row>
    <row r="42" spans="1:3" x14ac:dyDescent="0.3">
      <c r="A42" s="4">
        <v>39142</v>
      </c>
      <c r="B42">
        <v>7</v>
      </c>
      <c r="C42">
        <v>11</v>
      </c>
    </row>
    <row r="43" spans="1:3" x14ac:dyDescent="0.3">
      <c r="A43" s="4">
        <v>39173</v>
      </c>
      <c r="B43">
        <v>7</v>
      </c>
      <c r="C43">
        <v>11</v>
      </c>
    </row>
    <row r="44" spans="1:3" x14ac:dyDescent="0.3">
      <c r="A44" s="4">
        <v>39203</v>
      </c>
      <c r="B44">
        <v>7</v>
      </c>
      <c r="C44">
        <v>14</v>
      </c>
    </row>
    <row r="45" spans="1:3" x14ac:dyDescent="0.3">
      <c r="A45" s="4">
        <v>39234</v>
      </c>
      <c r="B45">
        <v>7</v>
      </c>
      <c r="C45">
        <v>11</v>
      </c>
    </row>
    <row r="46" spans="1:3" x14ac:dyDescent="0.3">
      <c r="A46" s="4">
        <v>39264</v>
      </c>
      <c r="B46">
        <v>7</v>
      </c>
      <c r="C46">
        <v>11</v>
      </c>
    </row>
    <row r="47" spans="1:3" x14ac:dyDescent="0.3">
      <c r="A47" s="4">
        <v>39295</v>
      </c>
      <c r="B47">
        <v>7</v>
      </c>
      <c r="C47">
        <v>11</v>
      </c>
    </row>
    <row r="48" spans="1:3" x14ac:dyDescent="0.3">
      <c r="A48" s="4">
        <v>39326</v>
      </c>
      <c r="B48">
        <v>8</v>
      </c>
      <c r="C48">
        <v>11</v>
      </c>
    </row>
    <row r="49" spans="1:3" x14ac:dyDescent="0.3">
      <c r="A49" s="4">
        <v>39356</v>
      </c>
      <c r="B49">
        <v>7</v>
      </c>
      <c r="C49">
        <v>11</v>
      </c>
    </row>
    <row r="50" spans="1:3" x14ac:dyDescent="0.3">
      <c r="A50" s="4">
        <v>39387</v>
      </c>
      <c r="B50">
        <v>7</v>
      </c>
      <c r="C50">
        <v>10</v>
      </c>
    </row>
    <row r="51" spans="1:3" x14ac:dyDescent="0.3">
      <c r="A51" s="4">
        <v>39417</v>
      </c>
      <c r="B51">
        <v>7</v>
      </c>
      <c r="C51">
        <v>10</v>
      </c>
    </row>
    <row r="52" spans="1:3" x14ac:dyDescent="0.3">
      <c r="A52" s="4">
        <v>39448</v>
      </c>
      <c r="B52">
        <v>7</v>
      </c>
      <c r="C52">
        <v>11</v>
      </c>
    </row>
    <row r="53" spans="1:3" x14ac:dyDescent="0.3">
      <c r="A53" s="4">
        <v>39479</v>
      </c>
      <c r="B53">
        <v>7</v>
      </c>
      <c r="C53">
        <v>10</v>
      </c>
    </row>
    <row r="54" spans="1:3" x14ac:dyDescent="0.3">
      <c r="A54" s="4">
        <v>39508</v>
      </c>
      <c r="B54">
        <v>7</v>
      </c>
      <c r="C54">
        <v>11</v>
      </c>
    </row>
    <row r="55" spans="1:3" x14ac:dyDescent="0.3">
      <c r="A55" s="4">
        <v>39539</v>
      </c>
      <c r="B55">
        <v>7</v>
      </c>
      <c r="C55">
        <v>10</v>
      </c>
    </row>
    <row r="56" spans="1:3" x14ac:dyDescent="0.3">
      <c r="A56" s="4">
        <v>39569</v>
      </c>
      <c r="B56">
        <v>7</v>
      </c>
      <c r="C56">
        <v>11</v>
      </c>
    </row>
    <row r="57" spans="1:3" x14ac:dyDescent="0.3">
      <c r="A57" s="4">
        <v>39600</v>
      </c>
      <c r="B57">
        <v>6</v>
      </c>
      <c r="C57">
        <v>11</v>
      </c>
    </row>
    <row r="58" spans="1:3" x14ac:dyDescent="0.3">
      <c r="A58" s="4">
        <v>39630</v>
      </c>
      <c r="B58">
        <v>6</v>
      </c>
      <c r="C58">
        <v>10</v>
      </c>
    </row>
    <row r="59" spans="1:3" x14ac:dyDescent="0.3">
      <c r="A59" s="4">
        <v>39661</v>
      </c>
      <c r="B59">
        <v>6</v>
      </c>
      <c r="C59">
        <v>10</v>
      </c>
    </row>
    <row r="60" spans="1:3" x14ac:dyDescent="0.3">
      <c r="A60" s="4">
        <v>39692</v>
      </c>
      <c r="B60">
        <v>6</v>
      </c>
      <c r="C60">
        <v>10</v>
      </c>
    </row>
    <row r="61" spans="1:3" x14ac:dyDescent="0.3">
      <c r="A61" s="4">
        <v>39722</v>
      </c>
      <c r="B61">
        <v>6</v>
      </c>
      <c r="C61">
        <v>10</v>
      </c>
    </row>
    <row r="62" spans="1:3" x14ac:dyDescent="0.3">
      <c r="A62" s="4">
        <v>39753</v>
      </c>
      <c r="B62">
        <v>6</v>
      </c>
      <c r="C62">
        <v>9</v>
      </c>
    </row>
    <row r="63" spans="1:3" x14ac:dyDescent="0.3">
      <c r="A63" s="4">
        <v>39783</v>
      </c>
      <c r="B63">
        <v>6</v>
      </c>
      <c r="C63">
        <v>9</v>
      </c>
    </row>
    <row r="64" spans="1:3" x14ac:dyDescent="0.3">
      <c r="A64" s="4">
        <v>39814</v>
      </c>
      <c r="B64">
        <v>7</v>
      </c>
      <c r="C64">
        <v>10</v>
      </c>
    </row>
    <row r="65" spans="1:3" x14ac:dyDescent="0.3">
      <c r="A65" s="4">
        <v>39845</v>
      </c>
      <c r="B65">
        <v>7</v>
      </c>
      <c r="C65">
        <v>10</v>
      </c>
    </row>
    <row r="66" spans="1:3" x14ac:dyDescent="0.3">
      <c r="A66" s="4">
        <v>39873</v>
      </c>
      <c r="B66">
        <v>7</v>
      </c>
      <c r="C66">
        <v>10</v>
      </c>
    </row>
    <row r="67" spans="1:3" x14ac:dyDescent="0.3">
      <c r="A67" s="4">
        <v>39904</v>
      </c>
      <c r="B67">
        <v>7</v>
      </c>
      <c r="C67">
        <v>10</v>
      </c>
    </row>
    <row r="68" spans="1:3" x14ac:dyDescent="0.3">
      <c r="A68" s="4">
        <v>39934</v>
      </c>
      <c r="B68">
        <v>6</v>
      </c>
      <c r="C68">
        <v>10</v>
      </c>
    </row>
    <row r="69" spans="1:3" x14ac:dyDescent="0.3">
      <c r="A69" s="4">
        <v>39965</v>
      </c>
      <c r="B69">
        <v>6</v>
      </c>
      <c r="C69">
        <v>10</v>
      </c>
    </row>
    <row r="70" spans="1:3" x14ac:dyDescent="0.3">
      <c r="A70" s="4">
        <v>39995</v>
      </c>
      <c r="B70">
        <v>6</v>
      </c>
      <c r="C70">
        <v>10</v>
      </c>
    </row>
    <row r="71" spans="1:3" x14ac:dyDescent="0.3">
      <c r="A71" s="4">
        <v>40026</v>
      </c>
      <c r="B71">
        <v>6</v>
      </c>
      <c r="C71">
        <v>10</v>
      </c>
    </row>
    <row r="72" spans="1:3" x14ac:dyDescent="0.3">
      <c r="A72" s="4">
        <v>40057</v>
      </c>
      <c r="B72">
        <v>6</v>
      </c>
      <c r="C72">
        <v>10</v>
      </c>
    </row>
    <row r="73" spans="1:3" x14ac:dyDescent="0.3">
      <c r="A73" s="4">
        <v>40087</v>
      </c>
      <c r="B73">
        <v>6</v>
      </c>
      <c r="C73">
        <v>10</v>
      </c>
    </row>
    <row r="74" spans="1:3" x14ac:dyDescent="0.3">
      <c r="A74" s="4">
        <v>40118</v>
      </c>
      <c r="B74">
        <v>6</v>
      </c>
      <c r="C74">
        <v>10</v>
      </c>
    </row>
    <row r="75" spans="1:3" x14ac:dyDescent="0.3">
      <c r="A75" s="4">
        <v>40148</v>
      </c>
      <c r="B75">
        <v>6</v>
      </c>
      <c r="C75">
        <v>9</v>
      </c>
    </row>
    <row r="76" spans="1:3" x14ac:dyDescent="0.3">
      <c r="A76" s="4">
        <v>40179</v>
      </c>
      <c r="B76">
        <v>6</v>
      </c>
      <c r="C76">
        <v>10</v>
      </c>
    </row>
    <row r="77" spans="1:3" x14ac:dyDescent="0.3">
      <c r="A77" s="4">
        <v>40210</v>
      </c>
      <c r="B77">
        <v>6</v>
      </c>
      <c r="C77">
        <v>10</v>
      </c>
    </row>
    <row r="78" spans="1:3" x14ac:dyDescent="0.3">
      <c r="A78" s="4">
        <v>40238</v>
      </c>
      <c r="B78">
        <v>7</v>
      </c>
      <c r="C78">
        <v>10</v>
      </c>
    </row>
    <row r="79" spans="1:3" x14ac:dyDescent="0.3">
      <c r="A79" s="4">
        <v>40269</v>
      </c>
      <c r="B79">
        <v>6</v>
      </c>
      <c r="C79">
        <v>10</v>
      </c>
    </row>
    <row r="80" spans="1:3" x14ac:dyDescent="0.3">
      <c r="A80" s="4">
        <v>40299</v>
      </c>
      <c r="B80">
        <v>6</v>
      </c>
      <c r="C80">
        <v>10</v>
      </c>
    </row>
    <row r="81" spans="1:3" x14ac:dyDescent="0.3">
      <c r="A81" s="4">
        <v>40330</v>
      </c>
      <c r="B81">
        <v>6</v>
      </c>
      <c r="C81">
        <v>9</v>
      </c>
    </row>
    <row r="82" spans="1:3" x14ac:dyDescent="0.3">
      <c r="A82" s="4">
        <v>40360</v>
      </c>
      <c r="B82">
        <v>6</v>
      </c>
      <c r="C82">
        <v>10</v>
      </c>
    </row>
    <row r="83" spans="1:3" x14ac:dyDescent="0.3">
      <c r="A83" s="4">
        <v>40391</v>
      </c>
      <c r="B83">
        <v>6</v>
      </c>
      <c r="C83">
        <v>10</v>
      </c>
    </row>
    <row r="84" spans="1:3" x14ac:dyDescent="0.3">
      <c r="A84" s="4">
        <v>40422</v>
      </c>
      <c r="B84">
        <v>6</v>
      </c>
      <c r="C84">
        <v>10</v>
      </c>
    </row>
    <row r="85" spans="1:3" x14ac:dyDescent="0.3">
      <c r="A85" s="4">
        <v>40452</v>
      </c>
      <c r="B85">
        <v>6</v>
      </c>
      <c r="C85">
        <v>10</v>
      </c>
    </row>
    <row r="86" spans="1:3" x14ac:dyDescent="0.3">
      <c r="A86" s="4">
        <v>40483</v>
      </c>
      <c r="B86">
        <v>6</v>
      </c>
      <c r="C86">
        <v>9</v>
      </c>
    </row>
    <row r="87" spans="1:3" x14ac:dyDescent="0.3">
      <c r="A87" s="4">
        <v>40513</v>
      </c>
      <c r="B87">
        <v>6</v>
      </c>
      <c r="C87">
        <v>9</v>
      </c>
    </row>
    <row r="88" spans="1:3" x14ac:dyDescent="0.3">
      <c r="A88" s="4">
        <v>40544</v>
      </c>
      <c r="B88">
        <v>6</v>
      </c>
      <c r="C88">
        <v>9</v>
      </c>
    </row>
    <row r="89" spans="1:3" x14ac:dyDescent="0.3">
      <c r="A89" s="4">
        <v>40575</v>
      </c>
      <c r="B89">
        <v>6</v>
      </c>
      <c r="C89">
        <v>10</v>
      </c>
    </row>
    <row r="90" spans="1:3" x14ac:dyDescent="0.3">
      <c r="A90" s="4">
        <v>40603</v>
      </c>
      <c r="B90">
        <v>6</v>
      </c>
      <c r="C90">
        <v>9</v>
      </c>
    </row>
    <row r="91" spans="1:3" x14ac:dyDescent="0.3">
      <c r="A91" s="4">
        <v>40634</v>
      </c>
      <c r="B91">
        <v>6</v>
      </c>
      <c r="C91">
        <v>9</v>
      </c>
    </row>
    <row r="92" spans="1:3" x14ac:dyDescent="0.3">
      <c r="A92" s="4">
        <v>40664</v>
      </c>
      <c r="B92">
        <v>6</v>
      </c>
      <c r="C92">
        <v>9</v>
      </c>
    </row>
    <row r="93" spans="1:3" x14ac:dyDescent="0.3">
      <c r="A93" s="4">
        <v>40695</v>
      </c>
      <c r="B93">
        <v>6</v>
      </c>
      <c r="C93">
        <v>9</v>
      </c>
    </row>
    <row r="94" spans="1:3" x14ac:dyDescent="0.3">
      <c r="A94" s="4">
        <v>40725</v>
      </c>
      <c r="B94">
        <v>6</v>
      </c>
      <c r="C94">
        <v>10</v>
      </c>
    </row>
    <row r="95" spans="1:3" x14ac:dyDescent="0.3">
      <c r="A95" s="4">
        <v>40756</v>
      </c>
      <c r="B95">
        <v>6</v>
      </c>
      <c r="C95">
        <v>9</v>
      </c>
    </row>
    <row r="96" spans="1:3" x14ac:dyDescent="0.3">
      <c r="A96" s="4">
        <v>40787</v>
      </c>
      <c r="B96">
        <v>6</v>
      </c>
      <c r="C96">
        <v>9</v>
      </c>
    </row>
    <row r="97" spans="1:3" x14ac:dyDescent="0.3">
      <c r="A97" s="4">
        <v>40817</v>
      </c>
      <c r="B97">
        <v>6</v>
      </c>
      <c r="C97">
        <v>9</v>
      </c>
    </row>
    <row r="98" spans="1:3" x14ac:dyDescent="0.3">
      <c r="A98" s="4">
        <v>40848</v>
      </c>
      <c r="B98">
        <v>6</v>
      </c>
      <c r="C98">
        <v>9</v>
      </c>
    </row>
    <row r="99" spans="1:3" x14ac:dyDescent="0.3">
      <c r="A99" s="4">
        <v>40878</v>
      </c>
      <c r="B99">
        <v>6</v>
      </c>
      <c r="C99">
        <v>9</v>
      </c>
    </row>
    <row r="100" spans="1:3" x14ac:dyDescent="0.3">
      <c r="A100" s="4">
        <v>40909</v>
      </c>
      <c r="B100">
        <v>6</v>
      </c>
      <c r="C100">
        <v>9</v>
      </c>
    </row>
    <row r="101" spans="1:3" x14ac:dyDescent="0.3">
      <c r="A101" s="4">
        <v>40940</v>
      </c>
      <c r="B101">
        <v>6</v>
      </c>
      <c r="C101">
        <v>10</v>
      </c>
    </row>
    <row r="102" spans="1:3" x14ac:dyDescent="0.3">
      <c r="A102" s="4">
        <v>40969</v>
      </c>
      <c r="B102">
        <v>6</v>
      </c>
      <c r="C102">
        <v>9</v>
      </c>
    </row>
    <row r="103" spans="1:3" x14ac:dyDescent="0.3">
      <c r="A103" s="4">
        <v>41000</v>
      </c>
      <c r="B103">
        <v>6</v>
      </c>
      <c r="C103">
        <v>9</v>
      </c>
    </row>
    <row r="104" spans="1:3" x14ac:dyDescent="0.3">
      <c r="A104" s="4">
        <v>41030</v>
      </c>
      <c r="B104">
        <v>6</v>
      </c>
      <c r="C104">
        <v>9</v>
      </c>
    </row>
    <row r="105" spans="1:3" x14ac:dyDescent="0.3">
      <c r="A105" s="4">
        <v>41061</v>
      </c>
      <c r="B105">
        <v>6</v>
      </c>
      <c r="C105">
        <v>9</v>
      </c>
    </row>
    <row r="106" spans="1:3" x14ac:dyDescent="0.3">
      <c r="A106" s="4">
        <v>41091</v>
      </c>
      <c r="B106">
        <v>6</v>
      </c>
      <c r="C106">
        <v>9</v>
      </c>
    </row>
    <row r="107" spans="1:3" x14ac:dyDescent="0.3">
      <c r="A107" s="4">
        <v>41122</v>
      </c>
      <c r="B107">
        <v>6</v>
      </c>
      <c r="C107">
        <v>9</v>
      </c>
    </row>
    <row r="108" spans="1:3" x14ac:dyDescent="0.3">
      <c r="A108" s="4">
        <v>41153</v>
      </c>
      <c r="B108">
        <v>7</v>
      </c>
      <c r="C108">
        <v>9</v>
      </c>
    </row>
    <row r="109" spans="1:3" x14ac:dyDescent="0.3">
      <c r="A109" s="4">
        <v>41183</v>
      </c>
      <c r="B109">
        <v>6</v>
      </c>
      <c r="C109">
        <v>9</v>
      </c>
    </row>
    <row r="110" spans="1:3" x14ac:dyDescent="0.3">
      <c r="A110" s="4">
        <v>41214</v>
      </c>
      <c r="B110">
        <v>6</v>
      </c>
      <c r="C110">
        <v>9</v>
      </c>
    </row>
    <row r="111" spans="1:3" x14ac:dyDescent="0.3">
      <c r="A111" s="4">
        <v>41244</v>
      </c>
      <c r="B111">
        <v>6</v>
      </c>
      <c r="C111">
        <v>8</v>
      </c>
    </row>
    <row r="112" spans="1:3" x14ac:dyDescent="0.3">
      <c r="A112" s="4">
        <v>41275</v>
      </c>
      <c r="B112">
        <v>6</v>
      </c>
      <c r="C112">
        <v>9</v>
      </c>
    </row>
    <row r="113" spans="1:3" x14ac:dyDescent="0.3">
      <c r="A113" s="4">
        <v>41306</v>
      </c>
      <c r="B113">
        <v>7</v>
      </c>
      <c r="C113">
        <v>9</v>
      </c>
    </row>
    <row r="114" spans="1:3" x14ac:dyDescent="0.3">
      <c r="A114" s="4">
        <v>41334</v>
      </c>
      <c r="B114">
        <v>7</v>
      </c>
      <c r="C114">
        <v>9</v>
      </c>
    </row>
    <row r="115" spans="1:3" x14ac:dyDescent="0.3">
      <c r="A115" s="4">
        <v>41365</v>
      </c>
      <c r="B115">
        <v>7</v>
      </c>
      <c r="C115">
        <v>9</v>
      </c>
    </row>
    <row r="116" spans="1:3" x14ac:dyDescent="0.3">
      <c r="A116" s="4">
        <v>41395</v>
      </c>
      <c r="B116">
        <v>7</v>
      </c>
      <c r="C116">
        <v>10</v>
      </c>
    </row>
    <row r="117" spans="1:3" x14ac:dyDescent="0.3">
      <c r="A117" s="4">
        <v>41426</v>
      </c>
      <c r="B117">
        <v>6</v>
      </c>
      <c r="C117">
        <v>10</v>
      </c>
    </row>
    <row r="118" spans="1:3" x14ac:dyDescent="0.3">
      <c r="A118" s="4">
        <v>41456</v>
      </c>
      <c r="B118">
        <v>6</v>
      </c>
      <c r="C118">
        <v>9</v>
      </c>
    </row>
    <row r="119" spans="1:3" x14ac:dyDescent="0.3">
      <c r="A119" s="4">
        <v>41487</v>
      </c>
      <c r="B119">
        <v>6</v>
      </c>
      <c r="C119">
        <v>10</v>
      </c>
    </row>
    <row r="120" spans="1:3" x14ac:dyDescent="0.3">
      <c r="A120" s="4">
        <v>41518</v>
      </c>
      <c r="B120">
        <v>7</v>
      </c>
      <c r="C120">
        <v>9</v>
      </c>
    </row>
    <row r="121" spans="1:3" x14ac:dyDescent="0.3">
      <c r="A121" s="4">
        <v>41548</v>
      </c>
      <c r="B121">
        <v>7</v>
      </c>
      <c r="C121">
        <v>9</v>
      </c>
    </row>
    <row r="122" spans="1:3" x14ac:dyDescent="0.3">
      <c r="A122" s="4">
        <v>41579</v>
      </c>
      <c r="B122">
        <v>7</v>
      </c>
      <c r="C122">
        <v>9</v>
      </c>
    </row>
    <row r="123" spans="1:3" x14ac:dyDescent="0.3">
      <c r="A123" s="4">
        <v>41609</v>
      </c>
      <c r="B123">
        <v>6</v>
      </c>
      <c r="C123">
        <v>9</v>
      </c>
    </row>
    <row r="124" spans="1:3" x14ac:dyDescent="0.3">
      <c r="A124" s="4">
        <v>41640</v>
      </c>
      <c r="B124">
        <v>7</v>
      </c>
      <c r="C124">
        <v>9</v>
      </c>
    </row>
    <row r="125" spans="1:3" x14ac:dyDescent="0.3">
      <c r="A125" s="4">
        <v>41671</v>
      </c>
      <c r="B125">
        <v>7</v>
      </c>
      <c r="C125">
        <v>10</v>
      </c>
    </row>
    <row r="126" spans="1:3" x14ac:dyDescent="0.3">
      <c r="A126" s="4">
        <v>41699</v>
      </c>
      <c r="B126">
        <v>7</v>
      </c>
      <c r="C126">
        <v>10</v>
      </c>
    </row>
    <row r="127" spans="1:3" x14ac:dyDescent="0.3">
      <c r="A127" s="4">
        <v>41730</v>
      </c>
      <c r="B127">
        <v>7</v>
      </c>
      <c r="C127">
        <v>10</v>
      </c>
    </row>
    <row r="128" spans="1:3" x14ac:dyDescent="0.3">
      <c r="A128" s="4">
        <v>41760</v>
      </c>
      <c r="B128">
        <v>6</v>
      </c>
      <c r="C128">
        <v>10</v>
      </c>
    </row>
    <row r="129" spans="1:3" x14ac:dyDescent="0.3">
      <c r="A129" s="4">
        <v>41791</v>
      </c>
      <c r="B129">
        <v>7</v>
      </c>
      <c r="C129">
        <v>10</v>
      </c>
    </row>
    <row r="130" spans="1:3" x14ac:dyDescent="0.3">
      <c r="A130" s="4">
        <v>41821</v>
      </c>
      <c r="B130">
        <v>7</v>
      </c>
      <c r="C130">
        <v>10</v>
      </c>
    </row>
    <row r="131" spans="1:3" x14ac:dyDescent="0.3">
      <c r="A131" s="4">
        <v>41852</v>
      </c>
      <c r="B131">
        <v>7</v>
      </c>
      <c r="C131">
        <v>10</v>
      </c>
    </row>
    <row r="132" spans="1:3" x14ac:dyDescent="0.3">
      <c r="A132" s="4">
        <v>41883</v>
      </c>
      <c r="B132">
        <v>7</v>
      </c>
      <c r="C132">
        <v>10</v>
      </c>
    </row>
    <row r="133" spans="1:3" x14ac:dyDescent="0.3">
      <c r="A133" s="4">
        <v>41913</v>
      </c>
      <c r="B133">
        <v>7</v>
      </c>
      <c r="C133">
        <v>10</v>
      </c>
    </row>
    <row r="134" spans="1:3" x14ac:dyDescent="0.3">
      <c r="A134" s="4">
        <v>41944</v>
      </c>
      <c r="B134">
        <v>7</v>
      </c>
      <c r="C134">
        <v>10</v>
      </c>
    </row>
    <row r="135" spans="1:3" x14ac:dyDescent="0.3">
      <c r="A135" s="4">
        <v>41974</v>
      </c>
      <c r="B135">
        <v>7</v>
      </c>
      <c r="C135">
        <v>9</v>
      </c>
    </row>
    <row r="136" spans="1:3" x14ac:dyDescent="0.3">
      <c r="A136" s="4">
        <v>42005</v>
      </c>
      <c r="B136">
        <v>7</v>
      </c>
      <c r="C136">
        <v>10</v>
      </c>
    </row>
    <row r="137" spans="1:3" x14ac:dyDescent="0.3">
      <c r="A137" s="4">
        <v>42036</v>
      </c>
      <c r="B137">
        <v>7</v>
      </c>
      <c r="C137">
        <v>10</v>
      </c>
    </row>
    <row r="138" spans="1:3" x14ac:dyDescent="0.3">
      <c r="A138" s="4">
        <v>42064</v>
      </c>
      <c r="B138">
        <v>8</v>
      </c>
      <c r="C138">
        <v>11</v>
      </c>
    </row>
    <row r="139" spans="1:3" x14ac:dyDescent="0.3">
      <c r="A139" s="4">
        <v>42095</v>
      </c>
      <c r="B139">
        <v>7</v>
      </c>
      <c r="C139">
        <v>10</v>
      </c>
    </row>
    <row r="140" spans="1:3" x14ac:dyDescent="0.3">
      <c r="A140" s="4">
        <v>42125</v>
      </c>
      <c r="B140">
        <v>7</v>
      </c>
      <c r="C140">
        <v>10</v>
      </c>
    </row>
    <row r="141" spans="1:3" x14ac:dyDescent="0.3">
      <c r="A141" s="4">
        <v>42156</v>
      </c>
      <c r="B141">
        <v>7</v>
      </c>
      <c r="C141">
        <v>11</v>
      </c>
    </row>
    <row r="142" spans="1:3" x14ac:dyDescent="0.3">
      <c r="A142" s="4">
        <v>42186</v>
      </c>
      <c r="B142">
        <v>7</v>
      </c>
      <c r="C142">
        <v>10</v>
      </c>
    </row>
    <row r="143" spans="1:3" x14ac:dyDescent="0.3">
      <c r="A143" s="4">
        <v>42217</v>
      </c>
      <c r="B143">
        <v>8</v>
      </c>
      <c r="C143">
        <v>11</v>
      </c>
    </row>
    <row r="144" spans="1:3" x14ac:dyDescent="0.3">
      <c r="A144" s="4">
        <v>42248</v>
      </c>
      <c r="B144">
        <v>8</v>
      </c>
      <c r="C144">
        <v>10</v>
      </c>
    </row>
    <row r="145" spans="1:3" x14ac:dyDescent="0.3">
      <c r="A145" s="4">
        <v>42278</v>
      </c>
      <c r="B145">
        <v>7</v>
      </c>
      <c r="C145">
        <v>10</v>
      </c>
    </row>
    <row r="146" spans="1:3" x14ac:dyDescent="0.3">
      <c r="A146" s="4">
        <v>42309</v>
      </c>
      <c r="B146">
        <v>7</v>
      </c>
      <c r="C146">
        <v>10</v>
      </c>
    </row>
    <row r="147" spans="1:3" x14ac:dyDescent="0.3">
      <c r="A147" s="4">
        <v>42339</v>
      </c>
      <c r="B147">
        <v>7</v>
      </c>
      <c r="C147">
        <v>10</v>
      </c>
    </row>
    <row r="148" spans="1:3" x14ac:dyDescent="0.3">
      <c r="A148" s="4">
        <v>42370</v>
      </c>
      <c r="B148">
        <v>8</v>
      </c>
      <c r="C148">
        <v>10</v>
      </c>
    </row>
    <row r="149" spans="1:3" x14ac:dyDescent="0.3">
      <c r="A149" s="4">
        <v>42401</v>
      </c>
      <c r="B149">
        <v>8</v>
      </c>
      <c r="C149">
        <v>10</v>
      </c>
    </row>
    <row r="150" spans="1:3" x14ac:dyDescent="0.3">
      <c r="A150" s="4">
        <v>42430</v>
      </c>
      <c r="B150">
        <v>8</v>
      </c>
      <c r="C150">
        <v>10</v>
      </c>
    </row>
    <row r="151" spans="1:3" x14ac:dyDescent="0.3">
      <c r="A151" s="4">
        <v>42461</v>
      </c>
      <c r="B151">
        <v>7</v>
      </c>
      <c r="C151">
        <v>10</v>
      </c>
    </row>
    <row r="152" spans="1:3" x14ac:dyDescent="0.3">
      <c r="A152" s="4">
        <v>42491</v>
      </c>
      <c r="B152">
        <v>7</v>
      </c>
      <c r="C152">
        <v>10</v>
      </c>
    </row>
    <row r="153" spans="1:3" x14ac:dyDescent="0.3">
      <c r="A153" s="4">
        <v>42522</v>
      </c>
      <c r="B153">
        <v>7</v>
      </c>
      <c r="C153">
        <v>10</v>
      </c>
    </row>
    <row r="154" spans="1:3" x14ac:dyDescent="0.3">
      <c r="A154" s="4">
        <v>42552</v>
      </c>
      <c r="B154">
        <v>7</v>
      </c>
      <c r="C154">
        <v>10</v>
      </c>
    </row>
    <row r="155" spans="1:3" x14ac:dyDescent="0.3">
      <c r="A155" s="4">
        <v>42583</v>
      </c>
      <c r="B155">
        <v>7</v>
      </c>
      <c r="C155">
        <v>10</v>
      </c>
    </row>
    <row r="156" spans="1:3" x14ac:dyDescent="0.3">
      <c r="A156" s="4">
        <v>42614</v>
      </c>
      <c r="B156">
        <v>8</v>
      </c>
      <c r="C156">
        <v>10</v>
      </c>
    </row>
    <row r="157" spans="1:3" x14ac:dyDescent="0.3">
      <c r="A157" s="4">
        <v>42644</v>
      </c>
      <c r="B157">
        <v>7</v>
      </c>
      <c r="C157">
        <v>10</v>
      </c>
    </row>
    <row r="158" spans="1:3" x14ac:dyDescent="0.3">
      <c r="A158" s="4">
        <v>42675</v>
      </c>
      <c r="B158">
        <v>7</v>
      </c>
      <c r="C158">
        <v>10</v>
      </c>
    </row>
    <row r="159" spans="1:3" x14ac:dyDescent="0.3">
      <c r="A159" s="4">
        <v>42705</v>
      </c>
      <c r="B159">
        <v>7</v>
      </c>
      <c r="C159">
        <v>9</v>
      </c>
    </row>
    <row r="160" spans="1:3" x14ac:dyDescent="0.3">
      <c r="A160" s="4">
        <v>42736</v>
      </c>
      <c r="B160">
        <v>8</v>
      </c>
      <c r="C160">
        <v>10</v>
      </c>
    </row>
    <row r="161" spans="1:3" x14ac:dyDescent="0.3">
      <c r="A161" s="4">
        <v>42767</v>
      </c>
      <c r="B161">
        <v>7</v>
      </c>
      <c r="C161">
        <v>10</v>
      </c>
    </row>
    <row r="162" spans="1:3" x14ac:dyDescent="0.3">
      <c r="A162" s="4">
        <v>42795</v>
      </c>
      <c r="B162">
        <v>8</v>
      </c>
      <c r="C162">
        <v>10</v>
      </c>
    </row>
    <row r="163" spans="1:3" x14ac:dyDescent="0.3">
      <c r="A163" s="4">
        <v>42826</v>
      </c>
      <c r="B163">
        <v>8</v>
      </c>
      <c r="C163">
        <v>10</v>
      </c>
    </row>
    <row r="164" spans="1:3" x14ac:dyDescent="0.3">
      <c r="A164" s="4">
        <v>42856</v>
      </c>
      <c r="B164">
        <v>8</v>
      </c>
      <c r="C164">
        <v>10</v>
      </c>
    </row>
    <row r="165" spans="1:3" x14ac:dyDescent="0.3">
      <c r="A165" s="4">
        <v>42887</v>
      </c>
      <c r="B165">
        <v>8</v>
      </c>
      <c r="C165">
        <v>10</v>
      </c>
    </row>
    <row r="166" spans="1:3" x14ac:dyDescent="0.3">
      <c r="A166" s="4">
        <v>42917</v>
      </c>
      <c r="B166">
        <v>8</v>
      </c>
      <c r="C166">
        <v>10</v>
      </c>
    </row>
    <row r="167" spans="1:3" x14ac:dyDescent="0.3">
      <c r="A167" s="4">
        <v>42948</v>
      </c>
      <c r="B167">
        <v>8</v>
      </c>
      <c r="C167">
        <v>10</v>
      </c>
    </row>
    <row r="168" spans="1:3" x14ac:dyDescent="0.3">
      <c r="A168" s="4">
        <v>42979</v>
      </c>
      <c r="B168">
        <v>8</v>
      </c>
      <c r="C168">
        <v>10</v>
      </c>
    </row>
    <row r="169" spans="1:3" x14ac:dyDescent="0.3">
      <c r="A169" s="4">
        <v>43009</v>
      </c>
      <c r="B169">
        <v>8</v>
      </c>
      <c r="C169">
        <v>10</v>
      </c>
    </row>
    <row r="170" spans="1:3" x14ac:dyDescent="0.3">
      <c r="A170" s="4">
        <v>43040</v>
      </c>
      <c r="B170">
        <v>8</v>
      </c>
      <c r="C170">
        <v>10</v>
      </c>
    </row>
    <row r="171" spans="1:3" x14ac:dyDescent="0.3">
      <c r="A171" s="4">
        <v>43070</v>
      </c>
      <c r="B171">
        <v>8</v>
      </c>
      <c r="C171">
        <v>9</v>
      </c>
    </row>
    <row r="172" spans="1:3" x14ac:dyDescent="0.3">
      <c r="A172" s="4">
        <v>43101</v>
      </c>
      <c r="B172">
        <v>8</v>
      </c>
      <c r="C172">
        <v>10</v>
      </c>
    </row>
    <row r="173" spans="1:3" x14ac:dyDescent="0.3">
      <c r="A173" s="4">
        <v>43132</v>
      </c>
      <c r="B173">
        <v>8</v>
      </c>
      <c r="C173">
        <v>10</v>
      </c>
    </row>
    <row r="174" spans="1:3" x14ac:dyDescent="0.3">
      <c r="A174" s="4">
        <v>43160</v>
      </c>
      <c r="B174">
        <v>8</v>
      </c>
      <c r="C174">
        <v>10</v>
      </c>
    </row>
    <row r="175" spans="1:3" x14ac:dyDescent="0.3">
      <c r="A175" s="4">
        <v>43191</v>
      </c>
      <c r="B175">
        <v>8</v>
      </c>
      <c r="C175">
        <v>10</v>
      </c>
    </row>
    <row r="176" spans="1:3" x14ac:dyDescent="0.3">
      <c r="A176" s="4">
        <v>43221</v>
      </c>
      <c r="B176">
        <v>8</v>
      </c>
      <c r="C176">
        <v>10</v>
      </c>
    </row>
    <row r="177" spans="1:3" x14ac:dyDescent="0.3">
      <c r="A177" s="4">
        <v>43252</v>
      </c>
      <c r="B177">
        <v>7</v>
      </c>
      <c r="C177">
        <v>9</v>
      </c>
    </row>
    <row r="178" spans="1:3" x14ac:dyDescent="0.3">
      <c r="A178" s="4">
        <v>43282</v>
      </c>
      <c r="B178">
        <v>8</v>
      </c>
      <c r="C178">
        <v>10</v>
      </c>
    </row>
    <row r="179" spans="1:3" x14ac:dyDescent="0.3">
      <c r="A179" s="4">
        <v>43313</v>
      </c>
      <c r="B179">
        <v>8</v>
      </c>
      <c r="C179">
        <v>10</v>
      </c>
    </row>
    <row r="180" spans="1:3" x14ac:dyDescent="0.3">
      <c r="A180" s="4">
        <v>43344</v>
      </c>
      <c r="B180">
        <v>8</v>
      </c>
      <c r="C180">
        <v>9</v>
      </c>
    </row>
    <row r="181" spans="1:3" x14ac:dyDescent="0.3">
      <c r="A181" s="4">
        <v>43374</v>
      </c>
      <c r="B181">
        <v>8</v>
      </c>
      <c r="C181">
        <v>10</v>
      </c>
    </row>
    <row r="182" spans="1:3" x14ac:dyDescent="0.3">
      <c r="A182" s="4">
        <v>43405</v>
      </c>
      <c r="B182">
        <v>8</v>
      </c>
      <c r="C182">
        <v>9</v>
      </c>
    </row>
    <row r="183" spans="1:3" x14ac:dyDescent="0.3">
      <c r="A183" s="4">
        <v>43435</v>
      </c>
      <c r="B183">
        <v>8</v>
      </c>
      <c r="C183">
        <v>9</v>
      </c>
    </row>
    <row r="184" spans="1:3" x14ac:dyDescent="0.3">
      <c r="A184" s="4">
        <v>43466</v>
      </c>
      <c r="B184">
        <v>8</v>
      </c>
      <c r="C184">
        <v>9</v>
      </c>
    </row>
    <row r="185" spans="1:3" x14ac:dyDescent="0.3">
      <c r="A185" s="4">
        <v>43497</v>
      </c>
      <c r="B185">
        <v>8</v>
      </c>
      <c r="C185">
        <v>10</v>
      </c>
    </row>
    <row r="186" spans="1:3" x14ac:dyDescent="0.3">
      <c r="A186" s="4">
        <v>43525</v>
      </c>
      <c r="B186">
        <v>8</v>
      </c>
      <c r="C186">
        <v>10</v>
      </c>
    </row>
    <row r="187" spans="1:3" x14ac:dyDescent="0.3">
      <c r="A187" s="4">
        <v>43556</v>
      </c>
      <c r="B187">
        <v>8</v>
      </c>
      <c r="C187">
        <v>10</v>
      </c>
    </row>
    <row r="188" spans="1:3" x14ac:dyDescent="0.3">
      <c r="A188" s="4">
        <v>43586</v>
      </c>
      <c r="B188">
        <v>8</v>
      </c>
      <c r="C188">
        <v>10</v>
      </c>
    </row>
    <row r="189" spans="1:3" x14ac:dyDescent="0.3">
      <c r="A189" s="4">
        <v>43617</v>
      </c>
      <c r="B189">
        <v>8</v>
      </c>
      <c r="C189">
        <v>10</v>
      </c>
    </row>
    <row r="190" spans="1:3" x14ac:dyDescent="0.3">
      <c r="A190" s="4">
        <v>43647</v>
      </c>
      <c r="B190">
        <v>8</v>
      </c>
      <c r="C190">
        <v>10</v>
      </c>
    </row>
    <row r="191" spans="1:3" x14ac:dyDescent="0.3">
      <c r="A191" s="4">
        <v>43678</v>
      </c>
      <c r="B191">
        <v>15</v>
      </c>
      <c r="C191">
        <v>24</v>
      </c>
    </row>
    <row r="192" spans="1:3" x14ac:dyDescent="0.3">
      <c r="A192" s="4">
        <v>43709</v>
      </c>
      <c r="B192">
        <v>41</v>
      </c>
      <c r="C192">
        <v>100</v>
      </c>
    </row>
    <row r="193" spans="1:3" x14ac:dyDescent="0.3">
      <c r="A193" s="4">
        <v>43739</v>
      </c>
      <c r="B193">
        <v>8</v>
      </c>
      <c r="C193">
        <v>9</v>
      </c>
    </row>
    <row r="194" spans="1:3" x14ac:dyDescent="0.3">
      <c r="A194" s="4">
        <v>43770</v>
      </c>
      <c r="B194">
        <v>8</v>
      </c>
      <c r="C194">
        <v>10</v>
      </c>
    </row>
    <row r="195" spans="1:3" x14ac:dyDescent="0.3">
      <c r="A195" s="4">
        <v>43800</v>
      </c>
      <c r="B195">
        <v>8</v>
      </c>
      <c r="C195">
        <v>9</v>
      </c>
    </row>
    <row r="196" spans="1:3" x14ac:dyDescent="0.3">
      <c r="A196" s="4">
        <v>43831</v>
      </c>
      <c r="B196">
        <v>8</v>
      </c>
      <c r="C196">
        <v>10</v>
      </c>
    </row>
    <row r="197" spans="1:3" x14ac:dyDescent="0.3">
      <c r="A197" s="4">
        <v>43862</v>
      </c>
      <c r="B197">
        <v>8</v>
      </c>
      <c r="C197">
        <v>10</v>
      </c>
    </row>
    <row r="198" spans="1:3" x14ac:dyDescent="0.3">
      <c r="A198" s="4">
        <v>43891</v>
      </c>
      <c r="B198">
        <v>6</v>
      </c>
      <c r="C198">
        <v>8</v>
      </c>
    </row>
    <row r="199" spans="1:3" x14ac:dyDescent="0.3">
      <c r="A199" s="4">
        <v>43922</v>
      </c>
      <c r="B199">
        <v>5</v>
      </c>
      <c r="C199">
        <v>7</v>
      </c>
    </row>
    <row r="200" spans="1:3" x14ac:dyDescent="0.3">
      <c r="A200" s="4">
        <v>43952</v>
      </c>
      <c r="B200">
        <v>7</v>
      </c>
      <c r="C200">
        <v>9</v>
      </c>
    </row>
    <row r="201" spans="1:3" x14ac:dyDescent="0.3">
      <c r="A201" s="4">
        <v>43983</v>
      </c>
      <c r="B201">
        <v>8</v>
      </c>
      <c r="C201">
        <v>10</v>
      </c>
    </row>
    <row r="202" spans="1:3" x14ac:dyDescent="0.3">
      <c r="A202" s="4">
        <v>44013</v>
      </c>
      <c r="B202">
        <v>9</v>
      </c>
      <c r="C202">
        <v>10</v>
      </c>
    </row>
    <row r="203" spans="1:3" x14ac:dyDescent="0.3">
      <c r="A203" s="4">
        <v>44044</v>
      </c>
      <c r="B203">
        <v>8</v>
      </c>
      <c r="C203">
        <v>10</v>
      </c>
    </row>
    <row r="204" spans="1:3" x14ac:dyDescent="0.3">
      <c r="A204" s="4">
        <v>44075</v>
      </c>
      <c r="B204">
        <v>8</v>
      </c>
      <c r="C204">
        <v>9</v>
      </c>
    </row>
    <row r="205" spans="1:3" x14ac:dyDescent="0.3">
      <c r="A205" s="4">
        <v>44105</v>
      </c>
      <c r="B205">
        <v>8</v>
      </c>
      <c r="C205">
        <v>9</v>
      </c>
    </row>
    <row r="206" spans="1:3" x14ac:dyDescent="0.3">
      <c r="A206" s="4">
        <v>44136</v>
      </c>
      <c r="B206">
        <v>7</v>
      </c>
      <c r="C206">
        <v>9</v>
      </c>
    </row>
    <row r="207" spans="1:3" x14ac:dyDescent="0.3">
      <c r="A207" s="4">
        <v>44166</v>
      </c>
      <c r="B207">
        <v>7</v>
      </c>
      <c r="C207">
        <v>9</v>
      </c>
    </row>
    <row r="208" spans="1:3" x14ac:dyDescent="0.3">
      <c r="A208" s="4">
        <v>44197</v>
      </c>
      <c r="B208">
        <v>8</v>
      </c>
      <c r="C208">
        <v>9</v>
      </c>
    </row>
    <row r="209" spans="1:3" x14ac:dyDescent="0.3">
      <c r="A209" s="4">
        <v>44228</v>
      </c>
      <c r="B209">
        <v>8</v>
      </c>
      <c r="C209">
        <v>9</v>
      </c>
    </row>
    <row r="210" spans="1:3" x14ac:dyDescent="0.3">
      <c r="A210" s="4">
        <v>44256</v>
      </c>
      <c r="B210">
        <v>8</v>
      </c>
      <c r="C210">
        <v>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8831-63DA-471F-88E4-C5977AB1F4F8}">
  <dimension ref="A1:F210"/>
  <sheetViews>
    <sheetView workbookViewId="0"/>
  </sheetViews>
  <sheetFormatPr defaultRowHeight="14.4" x14ac:dyDescent="0.3"/>
  <cols>
    <col min="1" max="1" width="22.109375" bestFit="1" customWidth="1"/>
    <col min="2" max="2" width="18.44140625" bestFit="1" customWidth="1"/>
    <col min="3" max="3" width="29.88671875" bestFit="1" customWidth="1"/>
    <col min="4" max="4" width="27" bestFit="1" customWidth="1"/>
    <col min="5" max="5" width="16.21875" bestFit="1" customWidth="1"/>
    <col min="6" max="6" width="20" bestFit="1" customWidth="1"/>
  </cols>
  <sheetData>
    <row r="1" spans="1:6" x14ac:dyDescent="0.3">
      <c r="A1" s="3" t="s">
        <v>8</v>
      </c>
    </row>
    <row r="3" spans="1:6" x14ac:dyDescent="0.3">
      <c r="A3" s="3" t="s">
        <v>9</v>
      </c>
      <c r="B3" t="s">
        <v>27</v>
      </c>
      <c r="C3" t="s">
        <v>28</v>
      </c>
      <c r="D3" t="s">
        <v>29</v>
      </c>
      <c r="E3" t="s">
        <v>30</v>
      </c>
      <c r="F3" t="s">
        <v>31</v>
      </c>
    </row>
    <row r="4" spans="1:6" x14ac:dyDescent="0.3">
      <c r="A4" s="4">
        <v>37987</v>
      </c>
      <c r="B4">
        <v>35</v>
      </c>
      <c r="C4">
        <v>98</v>
      </c>
      <c r="D4">
        <v>28</v>
      </c>
      <c r="E4">
        <v>2</v>
      </c>
      <c r="F4">
        <v>42</v>
      </c>
    </row>
    <row r="5" spans="1:6" x14ac:dyDescent="0.3">
      <c r="A5" s="4">
        <v>38018</v>
      </c>
      <c r="B5">
        <v>36</v>
      </c>
      <c r="C5">
        <v>95</v>
      </c>
      <c r="D5">
        <v>27</v>
      </c>
      <c r="E5">
        <v>2</v>
      </c>
      <c r="F5">
        <v>39</v>
      </c>
    </row>
    <row r="6" spans="1:6" x14ac:dyDescent="0.3">
      <c r="A6" s="4">
        <v>38047</v>
      </c>
      <c r="B6">
        <v>37</v>
      </c>
      <c r="C6">
        <v>96</v>
      </c>
      <c r="D6">
        <v>25</v>
      </c>
      <c r="E6">
        <v>2</v>
      </c>
      <c r="F6">
        <v>39</v>
      </c>
    </row>
    <row r="7" spans="1:6" x14ac:dyDescent="0.3">
      <c r="A7" s="4">
        <v>38078</v>
      </c>
      <c r="B7">
        <v>37</v>
      </c>
      <c r="C7">
        <v>100</v>
      </c>
      <c r="D7">
        <v>26</v>
      </c>
      <c r="E7">
        <v>1</v>
      </c>
      <c r="F7">
        <v>38</v>
      </c>
    </row>
    <row r="8" spans="1:6" x14ac:dyDescent="0.3">
      <c r="A8" s="4">
        <v>38108</v>
      </c>
      <c r="B8">
        <v>36</v>
      </c>
      <c r="C8">
        <v>94</v>
      </c>
      <c r="D8">
        <v>26</v>
      </c>
      <c r="E8">
        <v>1</v>
      </c>
      <c r="F8">
        <v>39</v>
      </c>
    </row>
    <row r="9" spans="1:6" x14ac:dyDescent="0.3">
      <c r="A9" s="4">
        <v>38139</v>
      </c>
      <c r="B9">
        <v>35</v>
      </c>
      <c r="C9">
        <v>90</v>
      </c>
      <c r="D9">
        <v>29</v>
      </c>
      <c r="E9">
        <v>1</v>
      </c>
      <c r="F9">
        <v>36</v>
      </c>
    </row>
    <row r="10" spans="1:6" x14ac:dyDescent="0.3">
      <c r="A10" s="4">
        <v>38169</v>
      </c>
      <c r="B10">
        <v>39</v>
      </c>
      <c r="C10">
        <v>94</v>
      </c>
      <c r="D10">
        <v>26</v>
      </c>
      <c r="E10">
        <v>1</v>
      </c>
      <c r="F10">
        <v>39</v>
      </c>
    </row>
    <row r="11" spans="1:6" x14ac:dyDescent="0.3">
      <c r="A11" s="4">
        <v>38200</v>
      </c>
      <c r="B11">
        <v>39</v>
      </c>
      <c r="C11">
        <v>97</v>
      </c>
      <c r="D11">
        <v>25</v>
      </c>
      <c r="E11">
        <v>1</v>
      </c>
      <c r="F11">
        <v>39</v>
      </c>
    </row>
    <row r="12" spans="1:6" x14ac:dyDescent="0.3">
      <c r="A12" s="4">
        <v>38231</v>
      </c>
      <c r="B12">
        <v>39</v>
      </c>
      <c r="C12">
        <v>96</v>
      </c>
      <c r="D12">
        <v>25</v>
      </c>
      <c r="E12">
        <v>1</v>
      </c>
      <c r="F12">
        <v>38</v>
      </c>
    </row>
    <row r="13" spans="1:6" x14ac:dyDescent="0.3">
      <c r="A13" s="4">
        <v>38261</v>
      </c>
      <c r="B13">
        <v>39</v>
      </c>
      <c r="C13">
        <v>93</v>
      </c>
      <c r="D13">
        <v>23</v>
      </c>
      <c r="E13">
        <v>1</v>
      </c>
      <c r="F13">
        <v>37</v>
      </c>
    </row>
    <row r="14" spans="1:6" x14ac:dyDescent="0.3">
      <c r="A14" s="4">
        <v>38292</v>
      </c>
      <c r="B14">
        <v>38</v>
      </c>
      <c r="C14">
        <v>90</v>
      </c>
      <c r="D14">
        <v>22</v>
      </c>
      <c r="E14">
        <v>1</v>
      </c>
      <c r="F14">
        <v>34</v>
      </c>
    </row>
    <row r="15" spans="1:6" x14ac:dyDescent="0.3">
      <c r="A15" s="4">
        <v>38322</v>
      </c>
      <c r="B15">
        <v>36</v>
      </c>
      <c r="C15">
        <v>85</v>
      </c>
      <c r="D15">
        <v>22</v>
      </c>
      <c r="E15">
        <v>1</v>
      </c>
      <c r="F15">
        <v>35</v>
      </c>
    </row>
    <row r="16" spans="1:6" x14ac:dyDescent="0.3">
      <c r="A16" s="4">
        <v>38353</v>
      </c>
      <c r="B16">
        <v>39</v>
      </c>
      <c r="C16">
        <v>99</v>
      </c>
      <c r="D16">
        <v>26</v>
      </c>
      <c r="E16">
        <v>1</v>
      </c>
      <c r="F16">
        <v>42</v>
      </c>
    </row>
    <row r="17" spans="1:6" x14ac:dyDescent="0.3">
      <c r="A17" s="4">
        <v>38384</v>
      </c>
      <c r="B17">
        <v>40</v>
      </c>
      <c r="C17">
        <v>93</v>
      </c>
      <c r="D17">
        <v>25</v>
      </c>
      <c r="E17">
        <v>1</v>
      </c>
      <c r="F17">
        <v>41</v>
      </c>
    </row>
    <row r="18" spans="1:6" x14ac:dyDescent="0.3">
      <c r="A18" s="4">
        <v>38412</v>
      </c>
      <c r="B18">
        <v>41</v>
      </c>
      <c r="C18">
        <v>95</v>
      </c>
      <c r="D18">
        <v>23</v>
      </c>
      <c r="E18">
        <v>1</v>
      </c>
      <c r="F18">
        <v>40</v>
      </c>
    </row>
    <row r="19" spans="1:6" x14ac:dyDescent="0.3">
      <c r="A19" s="4">
        <v>38443</v>
      </c>
      <c r="B19">
        <v>40</v>
      </c>
      <c r="C19">
        <v>94</v>
      </c>
      <c r="D19">
        <v>22</v>
      </c>
      <c r="E19">
        <v>1</v>
      </c>
      <c r="F19">
        <v>37</v>
      </c>
    </row>
    <row r="20" spans="1:6" x14ac:dyDescent="0.3">
      <c r="A20" s="4">
        <v>38473</v>
      </c>
      <c r="B20">
        <v>39</v>
      </c>
      <c r="C20">
        <v>94</v>
      </c>
      <c r="D20">
        <v>22</v>
      </c>
      <c r="E20">
        <v>1</v>
      </c>
      <c r="F20">
        <v>37</v>
      </c>
    </row>
    <row r="21" spans="1:6" x14ac:dyDescent="0.3">
      <c r="A21" s="4">
        <v>38504</v>
      </c>
      <c r="B21">
        <v>41</v>
      </c>
      <c r="C21">
        <v>89</v>
      </c>
      <c r="D21">
        <v>26</v>
      </c>
      <c r="E21">
        <v>1</v>
      </c>
      <c r="F21">
        <v>41</v>
      </c>
    </row>
    <row r="22" spans="1:6" x14ac:dyDescent="0.3">
      <c r="A22" s="4">
        <v>38534</v>
      </c>
      <c r="B22">
        <v>40</v>
      </c>
      <c r="C22">
        <v>100</v>
      </c>
      <c r="D22">
        <v>25</v>
      </c>
      <c r="E22">
        <v>1</v>
      </c>
      <c r="F22">
        <v>42</v>
      </c>
    </row>
    <row r="23" spans="1:6" x14ac:dyDescent="0.3">
      <c r="A23" s="4">
        <v>38565</v>
      </c>
      <c r="B23">
        <v>39</v>
      </c>
      <c r="C23">
        <v>97</v>
      </c>
      <c r="D23">
        <v>24</v>
      </c>
      <c r="E23">
        <v>1</v>
      </c>
      <c r="F23">
        <v>42</v>
      </c>
    </row>
    <row r="24" spans="1:6" x14ac:dyDescent="0.3">
      <c r="A24" s="4">
        <v>38596</v>
      </c>
      <c r="B24">
        <v>40</v>
      </c>
      <c r="C24">
        <v>87</v>
      </c>
      <c r="D24">
        <v>23</v>
      </c>
      <c r="E24">
        <v>1</v>
      </c>
      <c r="F24">
        <v>38</v>
      </c>
    </row>
    <row r="25" spans="1:6" x14ac:dyDescent="0.3">
      <c r="A25" s="4">
        <v>38626</v>
      </c>
      <c r="B25">
        <v>38</v>
      </c>
      <c r="C25">
        <v>85</v>
      </c>
      <c r="D25">
        <v>24</v>
      </c>
      <c r="E25">
        <v>1</v>
      </c>
      <c r="F25">
        <v>37</v>
      </c>
    </row>
    <row r="26" spans="1:6" x14ac:dyDescent="0.3">
      <c r="A26" s="4">
        <v>38657</v>
      </c>
      <c r="B26">
        <v>38</v>
      </c>
      <c r="C26">
        <v>83</v>
      </c>
      <c r="D26">
        <v>21</v>
      </c>
      <c r="E26">
        <v>1</v>
      </c>
      <c r="F26">
        <v>33</v>
      </c>
    </row>
    <row r="27" spans="1:6" x14ac:dyDescent="0.3">
      <c r="A27" s="4">
        <v>38687</v>
      </c>
      <c r="B27">
        <v>38</v>
      </c>
      <c r="C27">
        <v>81</v>
      </c>
      <c r="D27">
        <v>19</v>
      </c>
      <c r="E27">
        <v>1</v>
      </c>
      <c r="F27">
        <v>33</v>
      </c>
    </row>
    <row r="28" spans="1:6" x14ac:dyDescent="0.3">
      <c r="A28" s="4">
        <v>38718</v>
      </c>
      <c r="B28">
        <v>43</v>
      </c>
      <c r="C28">
        <v>90</v>
      </c>
      <c r="D28">
        <v>21</v>
      </c>
      <c r="E28">
        <v>1</v>
      </c>
      <c r="F28">
        <v>40</v>
      </c>
    </row>
    <row r="29" spans="1:6" x14ac:dyDescent="0.3">
      <c r="A29" s="4">
        <v>38749</v>
      </c>
      <c r="B29">
        <v>42</v>
      </c>
      <c r="C29">
        <v>89</v>
      </c>
      <c r="D29">
        <v>22</v>
      </c>
      <c r="E29">
        <v>1</v>
      </c>
      <c r="F29">
        <v>39</v>
      </c>
    </row>
    <row r="30" spans="1:6" x14ac:dyDescent="0.3">
      <c r="A30" s="4">
        <v>38777</v>
      </c>
      <c r="B30">
        <v>44</v>
      </c>
      <c r="C30">
        <v>91</v>
      </c>
      <c r="D30">
        <v>20</v>
      </c>
      <c r="E30">
        <v>1</v>
      </c>
      <c r="F30">
        <v>39</v>
      </c>
    </row>
    <row r="31" spans="1:6" x14ac:dyDescent="0.3">
      <c r="A31" s="4">
        <v>38808</v>
      </c>
      <c r="B31">
        <v>42</v>
      </c>
      <c r="C31">
        <v>90</v>
      </c>
      <c r="D31">
        <v>21</v>
      </c>
      <c r="E31">
        <v>1</v>
      </c>
      <c r="F31">
        <v>38</v>
      </c>
    </row>
    <row r="32" spans="1:6" x14ac:dyDescent="0.3">
      <c r="A32" s="4">
        <v>38838</v>
      </c>
      <c r="B32">
        <v>40</v>
      </c>
      <c r="C32">
        <v>86</v>
      </c>
      <c r="D32">
        <v>20</v>
      </c>
      <c r="E32">
        <v>1</v>
      </c>
      <c r="F32">
        <v>37</v>
      </c>
    </row>
    <row r="33" spans="1:6" x14ac:dyDescent="0.3">
      <c r="A33" s="4">
        <v>38869</v>
      </c>
      <c r="B33">
        <v>39</v>
      </c>
      <c r="C33">
        <v>86</v>
      </c>
      <c r="D33">
        <v>19</v>
      </c>
      <c r="E33">
        <v>1</v>
      </c>
      <c r="F33">
        <v>38</v>
      </c>
    </row>
    <row r="34" spans="1:6" x14ac:dyDescent="0.3">
      <c r="A34" s="4">
        <v>38899</v>
      </c>
      <c r="B34">
        <v>41</v>
      </c>
      <c r="C34">
        <v>88</v>
      </c>
      <c r="D34">
        <v>20</v>
      </c>
      <c r="E34">
        <v>3</v>
      </c>
      <c r="F34">
        <v>42</v>
      </c>
    </row>
    <row r="35" spans="1:6" x14ac:dyDescent="0.3">
      <c r="A35" s="4">
        <v>38930</v>
      </c>
      <c r="B35">
        <v>43</v>
      </c>
      <c r="C35">
        <v>95</v>
      </c>
      <c r="D35">
        <v>21</v>
      </c>
      <c r="E35">
        <v>2</v>
      </c>
      <c r="F35">
        <v>41</v>
      </c>
    </row>
    <row r="36" spans="1:6" x14ac:dyDescent="0.3">
      <c r="A36" s="4">
        <v>38961</v>
      </c>
      <c r="B36">
        <v>43</v>
      </c>
      <c r="C36">
        <v>88</v>
      </c>
      <c r="D36">
        <v>20</v>
      </c>
      <c r="E36">
        <v>2</v>
      </c>
      <c r="F36">
        <v>37</v>
      </c>
    </row>
    <row r="37" spans="1:6" x14ac:dyDescent="0.3">
      <c r="A37" s="4">
        <v>38991</v>
      </c>
      <c r="B37">
        <v>44</v>
      </c>
      <c r="C37">
        <v>84</v>
      </c>
      <c r="D37">
        <v>19</v>
      </c>
      <c r="E37">
        <v>2</v>
      </c>
      <c r="F37">
        <v>37</v>
      </c>
    </row>
    <row r="38" spans="1:6" x14ac:dyDescent="0.3">
      <c r="A38" s="4">
        <v>39022</v>
      </c>
      <c r="B38">
        <v>41</v>
      </c>
      <c r="C38">
        <v>79</v>
      </c>
      <c r="D38">
        <v>18</v>
      </c>
      <c r="E38">
        <v>2</v>
      </c>
      <c r="F38">
        <v>34</v>
      </c>
    </row>
    <row r="39" spans="1:6" x14ac:dyDescent="0.3">
      <c r="A39" s="4">
        <v>39052</v>
      </c>
      <c r="B39">
        <v>40</v>
      </c>
      <c r="C39">
        <v>77</v>
      </c>
      <c r="D39">
        <v>17</v>
      </c>
      <c r="E39">
        <v>2</v>
      </c>
      <c r="F39">
        <v>36</v>
      </c>
    </row>
    <row r="40" spans="1:6" x14ac:dyDescent="0.3">
      <c r="A40" s="4">
        <v>39083</v>
      </c>
      <c r="B40">
        <v>43</v>
      </c>
      <c r="C40">
        <v>89</v>
      </c>
      <c r="D40">
        <v>20</v>
      </c>
      <c r="E40">
        <v>2</v>
      </c>
      <c r="F40">
        <v>37</v>
      </c>
    </row>
    <row r="41" spans="1:6" x14ac:dyDescent="0.3">
      <c r="A41" s="4">
        <v>39114</v>
      </c>
      <c r="B41">
        <v>46</v>
      </c>
      <c r="C41">
        <v>85</v>
      </c>
      <c r="D41">
        <v>20</v>
      </c>
      <c r="E41">
        <v>2</v>
      </c>
      <c r="F41">
        <v>39</v>
      </c>
    </row>
    <row r="42" spans="1:6" x14ac:dyDescent="0.3">
      <c r="A42" s="4">
        <v>39142</v>
      </c>
      <c r="B42">
        <v>46</v>
      </c>
      <c r="C42">
        <v>88</v>
      </c>
      <c r="D42">
        <v>20</v>
      </c>
      <c r="E42">
        <v>2</v>
      </c>
      <c r="F42">
        <v>39</v>
      </c>
    </row>
    <row r="43" spans="1:6" x14ac:dyDescent="0.3">
      <c r="A43" s="4">
        <v>39173</v>
      </c>
      <c r="B43">
        <v>45</v>
      </c>
      <c r="C43">
        <v>85</v>
      </c>
      <c r="D43">
        <v>20</v>
      </c>
      <c r="E43">
        <v>2</v>
      </c>
      <c r="F43">
        <v>39</v>
      </c>
    </row>
    <row r="44" spans="1:6" x14ac:dyDescent="0.3">
      <c r="A44" s="4">
        <v>39203</v>
      </c>
      <c r="B44">
        <v>44</v>
      </c>
      <c r="C44">
        <v>83</v>
      </c>
      <c r="D44">
        <v>21</v>
      </c>
      <c r="E44">
        <v>2</v>
      </c>
      <c r="F44">
        <v>37</v>
      </c>
    </row>
    <row r="45" spans="1:6" x14ac:dyDescent="0.3">
      <c r="A45" s="4">
        <v>39234</v>
      </c>
      <c r="B45">
        <v>46</v>
      </c>
      <c r="C45">
        <v>81</v>
      </c>
      <c r="D45">
        <v>20</v>
      </c>
      <c r="E45">
        <v>2</v>
      </c>
      <c r="F45">
        <v>36</v>
      </c>
    </row>
    <row r="46" spans="1:6" x14ac:dyDescent="0.3">
      <c r="A46" s="4">
        <v>39264</v>
      </c>
      <c r="B46">
        <v>45</v>
      </c>
      <c r="C46">
        <v>90</v>
      </c>
      <c r="D46">
        <v>20</v>
      </c>
      <c r="E46">
        <v>2</v>
      </c>
      <c r="F46">
        <v>41</v>
      </c>
    </row>
    <row r="47" spans="1:6" x14ac:dyDescent="0.3">
      <c r="A47" s="4">
        <v>39295</v>
      </c>
      <c r="B47">
        <v>46</v>
      </c>
      <c r="C47">
        <v>88</v>
      </c>
      <c r="D47">
        <v>20</v>
      </c>
      <c r="E47">
        <v>2</v>
      </c>
      <c r="F47">
        <v>40</v>
      </c>
    </row>
    <row r="48" spans="1:6" x14ac:dyDescent="0.3">
      <c r="A48" s="4">
        <v>39326</v>
      </c>
      <c r="B48">
        <v>49</v>
      </c>
      <c r="C48">
        <v>82</v>
      </c>
      <c r="D48">
        <v>19</v>
      </c>
      <c r="E48">
        <v>2</v>
      </c>
      <c r="F48">
        <v>37</v>
      </c>
    </row>
    <row r="49" spans="1:6" x14ac:dyDescent="0.3">
      <c r="A49" s="4">
        <v>39356</v>
      </c>
      <c r="B49">
        <v>47</v>
      </c>
      <c r="C49">
        <v>83</v>
      </c>
      <c r="D49">
        <v>19</v>
      </c>
      <c r="E49">
        <v>2</v>
      </c>
      <c r="F49">
        <v>38</v>
      </c>
    </row>
    <row r="50" spans="1:6" x14ac:dyDescent="0.3">
      <c r="A50" s="4">
        <v>39387</v>
      </c>
      <c r="B50">
        <v>48</v>
      </c>
      <c r="C50">
        <v>81</v>
      </c>
      <c r="D50">
        <v>18</v>
      </c>
      <c r="E50">
        <v>2</v>
      </c>
      <c r="F50">
        <v>37</v>
      </c>
    </row>
    <row r="51" spans="1:6" x14ac:dyDescent="0.3">
      <c r="A51" s="4">
        <v>39417</v>
      </c>
      <c r="B51">
        <v>46</v>
      </c>
      <c r="C51">
        <v>79</v>
      </c>
      <c r="D51">
        <v>17</v>
      </c>
      <c r="E51">
        <v>2</v>
      </c>
      <c r="F51">
        <v>35</v>
      </c>
    </row>
    <row r="52" spans="1:6" x14ac:dyDescent="0.3">
      <c r="A52" s="4">
        <v>39448</v>
      </c>
      <c r="B52">
        <v>51</v>
      </c>
      <c r="C52">
        <v>88</v>
      </c>
      <c r="D52">
        <v>19</v>
      </c>
      <c r="E52">
        <v>2</v>
      </c>
      <c r="F52">
        <v>39</v>
      </c>
    </row>
    <row r="53" spans="1:6" x14ac:dyDescent="0.3">
      <c r="A53" s="4">
        <v>39479</v>
      </c>
      <c r="B53">
        <v>53</v>
      </c>
      <c r="C53">
        <v>89</v>
      </c>
      <c r="D53">
        <v>19</v>
      </c>
      <c r="E53">
        <v>2</v>
      </c>
      <c r="F53">
        <v>39</v>
      </c>
    </row>
    <row r="54" spans="1:6" x14ac:dyDescent="0.3">
      <c r="A54" s="4">
        <v>39508</v>
      </c>
      <c r="B54">
        <v>51</v>
      </c>
      <c r="C54">
        <v>87</v>
      </c>
      <c r="D54">
        <v>19</v>
      </c>
      <c r="E54">
        <v>2</v>
      </c>
      <c r="F54">
        <v>38</v>
      </c>
    </row>
    <row r="55" spans="1:6" x14ac:dyDescent="0.3">
      <c r="A55" s="4">
        <v>39539</v>
      </c>
      <c r="B55">
        <v>48</v>
      </c>
      <c r="C55">
        <v>83</v>
      </c>
      <c r="D55">
        <v>19</v>
      </c>
      <c r="E55">
        <v>2</v>
      </c>
      <c r="F55">
        <v>37</v>
      </c>
    </row>
    <row r="56" spans="1:6" x14ac:dyDescent="0.3">
      <c r="A56" s="4">
        <v>39569</v>
      </c>
      <c r="B56">
        <v>48</v>
      </c>
      <c r="C56">
        <v>83</v>
      </c>
      <c r="D56">
        <v>18</v>
      </c>
      <c r="E56">
        <v>3</v>
      </c>
      <c r="F56">
        <v>36</v>
      </c>
    </row>
    <row r="57" spans="1:6" x14ac:dyDescent="0.3">
      <c r="A57" s="4">
        <v>39600</v>
      </c>
      <c r="B57">
        <v>46</v>
      </c>
      <c r="C57">
        <v>80</v>
      </c>
      <c r="D57">
        <v>18</v>
      </c>
      <c r="E57">
        <v>3</v>
      </c>
      <c r="F57">
        <v>37</v>
      </c>
    </row>
    <row r="58" spans="1:6" x14ac:dyDescent="0.3">
      <c r="A58" s="4">
        <v>39630</v>
      </c>
      <c r="B58">
        <v>44</v>
      </c>
      <c r="C58">
        <v>82</v>
      </c>
      <c r="D58">
        <v>18</v>
      </c>
      <c r="E58">
        <v>3</v>
      </c>
      <c r="F58">
        <v>38</v>
      </c>
    </row>
    <row r="59" spans="1:6" x14ac:dyDescent="0.3">
      <c r="A59" s="4">
        <v>39661</v>
      </c>
      <c r="B59">
        <v>46</v>
      </c>
      <c r="C59">
        <v>79</v>
      </c>
      <c r="D59">
        <v>17</v>
      </c>
      <c r="E59">
        <v>2</v>
      </c>
      <c r="F59">
        <v>38</v>
      </c>
    </row>
    <row r="60" spans="1:6" x14ac:dyDescent="0.3">
      <c r="A60" s="4">
        <v>39692</v>
      </c>
      <c r="B60">
        <v>47</v>
      </c>
      <c r="C60">
        <v>76</v>
      </c>
      <c r="D60">
        <v>17</v>
      </c>
      <c r="E60">
        <v>2</v>
      </c>
      <c r="F60">
        <v>37</v>
      </c>
    </row>
    <row r="61" spans="1:6" x14ac:dyDescent="0.3">
      <c r="A61" s="4">
        <v>39722</v>
      </c>
      <c r="B61">
        <v>46</v>
      </c>
      <c r="C61">
        <v>77</v>
      </c>
      <c r="D61">
        <v>17</v>
      </c>
      <c r="E61">
        <v>2</v>
      </c>
      <c r="F61">
        <v>33</v>
      </c>
    </row>
    <row r="62" spans="1:6" x14ac:dyDescent="0.3">
      <c r="A62" s="4">
        <v>39753</v>
      </c>
      <c r="B62">
        <v>43</v>
      </c>
      <c r="C62">
        <v>75</v>
      </c>
      <c r="D62">
        <v>16</v>
      </c>
      <c r="E62">
        <v>2</v>
      </c>
      <c r="F62">
        <v>32</v>
      </c>
    </row>
    <row r="63" spans="1:6" x14ac:dyDescent="0.3">
      <c r="A63" s="4">
        <v>39783</v>
      </c>
      <c r="B63">
        <v>44</v>
      </c>
      <c r="C63">
        <v>76</v>
      </c>
      <c r="D63">
        <v>15</v>
      </c>
      <c r="E63">
        <v>2</v>
      </c>
      <c r="F63">
        <v>33</v>
      </c>
    </row>
    <row r="64" spans="1:6" x14ac:dyDescent="0.3">
      <c r="A64" s="4">
        <v>39814</v>
      </c>
      <c r="B64">
        <v>48</v>
      </c>
      <c r="C64">
        <v>84</v>
      </c>
      <c r="D64">
        <v>16</v>
      </c>
      <c r="E64">
        <v>2</v>
      </c>
      <c r="F64">
        <v>35</v>
      </c>
    </row>
    <row r="65" spans="1:6" x14ac:dyDescent="0.3">
      <c r="A65" s="4">
        <v>39845</v>
      </c>
      <c r="B65">
        <v>47</v>
      </c>
      <c r="C65">
        <v>82</v>
      </c>
      <c r="D65">
        <v>16</v>
      </c>
      <c r="E65">
        <v>2</v>
      </c>
      <c r="F65">
        <v>34</v>
      </c>
    </row>
    <row r="66" spans="1:6" x14ac:dyDescent="0.3">
      <c r="A66" s="4">
        <v>39873</v>
      </c>
      <c r="B66">
        <v>49</v>
      </c>
      <c r="C66">
        <v>89</v>
      </c>
      <c r="D66">
        <v>16</v>
      </c>
      <c r="E66">
        <v>3</v>
      </c>
      <c r="F66">
        <v>36</v>
      </c>
    </row>
    <row r="67" spans="1:6" x14ac:dyDescent="0.3">
      <c r="A67" s="4">
        <v>39904</v>
      </c>
      <c r="B67">
        <v>48</v>
      </c>
      <c r="C67">
        <v>89</v>
      </c>
      <c r="D67">
        <v>17</v>
      </c>
      <c r="E67">
        <v>2</v>
      </c>
      <c r="F67">
        <v>37</v>
      </c>
    </row>
    <row r="68" spans="1:6" x14ac:dyDescent="0.3">
      <c r="A68" s="4">
        <v>39934</v>
      </c>
      <c r="B68">
        <v>47</v>
      </c>
      <c r="C68">
        <v>84</v>
      </c>
      <c r="D68">
        <v>17</v>
      </c>
      <c r="E68">
        <v>2</v>
      </c>
      <c r="F68">
        <v>39</v>
      </c>
    </row>
    <row r="69" spans="1:6" x14ac:dyDescent="0.3">
      <c r="A69" s="4">
        <v>39965</v>
      </c>
      <c r="B69">
        <v>46</v>
      </c>
      <c r="C69">
        <v>82</v>
      </c>
      <c r="D69">
        <v>16</v>
      </c>
      <c r="E69">
        <v>2</v>
      </c>
      <c r="F69">
        <v>38</v>
      </c>
    </row>
    <row r="70" spans="1:6" x14ac:dyDescent="0.3">
      <c r="A70" s="4">
        <v>39995</v>
      </c>
      <c r="B70">
        <v>47</v>
      </c>
      <c r="C70">
        <v>84</v>
      </c>
      <c r="D70">
        <v>17</v>
      </c>
      <c r="E70">
        <v>3</v>
      </c>
      <c r="F70">
        <v>42</v>
      </c>
    </row>
    <row r="71" spans="1:6" x14ac:dyDescent="0.3">
      <c r="A71" s="4">
        <v>40026</v>
      </c>
      <c r="B71">
        <v>47</v>
      </c>
      <c r="C71">
        <v>91</v>
      </c>
      <c r="D71">
        <v>17</v>
      </c>
      <c r="E71">
        <v>2</v>
      </c>
      <c r="F71">
        <v>46</v>
      </c>
    </row>
    <row r="72" spans="1:6" x14ac:dyDescent="0.3">
      <c r="A72" s="4">
        <v>40057</v>
      </c>
      <c r="B72">
        <v>46</v>
      </c>
      <c r="C72">
        <v>80</v>
      </c>
      <c r="D72">
        <v>16</v>
      </c>
      <c r="E72">
        <v>2</v>
      </c>
      <c r="F72">
        <v>37</v>
      </c>
    </row>
    <row r="73" spans="1:6" x14ac:dyDescent="0.3">
      <c r="A73" s="4">
        <v>40087</v>
      </c>
      <c r="B73">
        <v>46</v>
      </c>
      <c r="C73">
        <v>78</v>
      </c>
      <c r="D73">
        <v>16</v>
      </c>
      <c r="E73">
        <v>2</v>
      </c>
      <c r="F73">
        <v>38</v>
      </c>
    </row>
    <row r="74" spans="1:6" x14ac:dyDescent="0.3">
      <c r="A74" s="4">
        <v>40118</v>
      </c>
      <c r="B74">
        <v>44</v>
      </c>
      <c r="C74">
        <v>74</v>
      </c>
      <c r="D74">
        <v>15</v>
      </c>
      <c r="E74">
        <v>2</v>
      </c>
      <c r="F74">
        <v>35</v>
      </c>
    </row>
    <row r="75" spans="1:6" x14ac:dyDescent="0.3">
      <c r="A75" s="4">
        <v>40148</v>
      </c>
      <c r="B75">
        <v>44</v>
      </c>
      <c r="C75">
        <v>75</v>
      </c>
      <c r="D75">
        <v>15</v>
      </c>
      <c r="E75">
        <v>2</v>
      </c>
      <c r="F75">
        <v>37</v>
      </c>
    </row>
    <row r="76" spans="1:6" x14ac:dyDescent="0.3">
      <c r="A76" s="4">
        <v>40179</v>
      </c>
      <c r="B76">
        <v>47</v>
      </c>
      <c r="C76">
        <v>84</v>
      </c>
      <c r="D76">
        <v>16</v>
      </c>
      <c r="E76">
        <v>2</v>
      </c>
      <c r="F76">
        <v>39</v>
      </c>
    </row>
    <row r="77" spans="1:6" x14ac:dyDescent="0.3">
      <c r="A77" s="4">
        <v>40210</v>
      </c>
      <c r="B77">
        <v>49</v>
      </c>
      <c r="C77">
        <v>84</v>
      </c>
      <c r="D77">
        <v>16</v>
      </c>
      <c r="E77">
        <v>2</v>
      </c>
      <c r="F77">
        <v>40</v>
      </c>
    </row>
    <row r="78" spans="1:6" x14ac:dyDescent="0.3">
      <c r="A78" s="4">
        <v>40238</v>
      </c>
      <c r="B78">
        <v>50</v>
      </c>
      <c r="C78">
        <v>85</v>
      </c>
      <c r="D78">
        <v>16</v>
      </c>
      <c r="E78">
        <v>2</v>
      </c>
      <c r="F78">
        <v>40</v>
      </c>
    </row>
    <row r="79" spans="1:6" x14ac:dyDescent="0.3">
      <c r="A79" s="4">
        <v>40269</v>
      </c>
      <c r="B79">
        <v>47</v>
      </c>
      <c r="C79">
        <v>83</v>
      </c>
      <c r="D79">
        <v>15</v>
      </c>
      <c r="E79">
        <v>2</v>
      </c>
      <c r="F79">
        <v>40</v>
      </c>
    </row>
    <row r="80" spans="1:6" x14ac:dyDescent="0.3">
      <c r="A80" s="4">
        <v>40299</v>
      </c>
      <c r="B80">
        <v>46</v>
      </c>
      <c r="C80">
        <v>81</v>
      </c>
      <c r="D80">
        <v>16</v>
      </c>
      <c r="E80">
        <v>2</v>
      </c>
      <c r="F80">
        <v>38</v>
      </c>
    </row>
    <row r="81" spans="1:6" x14ac:dyDescent="0.3">
      <c r="A81" s="4">
        <v>40330</v>
      </c>
      <c r="B81">
        <v>42</v>
      </c>
      <c r="C81">
        <v>76</v>
      </c>
      <c r="D81">
        <v>16</v>
      </c>
      <c r="E81">
        <v>3</v>
      </c>
      <c r="F81">
        <v>38</v>
      </c>
    </row>
    <row r="82" spans="1:6" x14ac:dyDescent="0.3">
      <c r="A82" s="4">
        <v>40360</v>
      </c>
      <c r="B82">
        <v>43</v>
      </c>
      <c r="C82">
        <v>83</v>
      </c>
      <c r="D82">
        <v>16</v>
      </c>
      <c r="E82">
        <v>3</v>
      </c>
      <c r="F82">
        <v>40</v>
      </c>
    </row>
    <row r="83" spans="1:6" x14ac:dyDescent="0.3">
      <c r="A83" s="4">
        <v>40391</v>
      </c>
      <c r="B83">
        <v>47</v>
      </c>
      <c r="C83">
        <v>85</v>
      </c>
      <c r="D83">
        <v>16</v>
      </c>
      <c r="E83">
        <v>2</v>
      </c>
      <c r="F83">
        <v>40</v>
      </c>
    </row>
    <row r="84" spans="1:6" x14ac:dyDescent="0.3">
      <c r="A84" s="4">
        <v>40422</v>
      </c>
      <c r="B84">
        <v>47</v>
      </c>
      <c r="C84">
        <v>81</v>
      </c>
      <c r="D84">
        <v>17</v>
      </c>
      <c r="E84">
        <v>2</v>
      </c>
      <c r="F84">
        <v>38</v>
      </c>
    </row>
    <row r="85" spans="1:6" x14ac:dyDescent="0.3">
      <c r="A85" s="4">
        <v>40452</v>
      </c>
      <c r="B85">
        <v>46</v>
      </c>
      <c r="C85">
        <v>78</v>
      </c>
      <c r="D85">
        <v>16</v>
      </c>
      <c r="E85">
        <v>2</v>
      </c>
      <c r="F85">
        <v>38</v>
      </c>
    </row>
    <row r="86" spans="1:6" x14ac:dyDescent="0.3">
      <c r="A86" s="4">
        <v>40483</v>
      </c>
      <c r="B86">
        <v>45</v>
      </c>
      <c r="C86">
        <v>79</v>
      </c>
      <c r="D86">
        <v>15</v>
      </c>
      <c r="E86">
        <v>2</v>
      </c>
      <c r="F86">
        <v>38</v>
      </c>
    </row>
    <row r="87" spans="1:6" x14ac:dyDescent="0.3">
      <c r="A87" s="4">
        <v>40513</v>
      </c>
      <c r="B87">
        <v>44</v>
      </c>
      <c r="C87">
        <v>79</v>
      </c>
      <c r="D87">
        <v>15</v>
      </c>
      <c r="E87">
        <v>2</v>
      </c>
      <c r="F87">
        <v>38</v>
      </c>
    </row>
    <row r="88" spans="1:6" x14ac:dyDescent="0.3">
      <c r="A88" s="4">
        <v>40544</v>
      </c>
      <c r="B88">
        <v>48</v>
      </c>
      <c r="C88">
        <v>85</v>
      </c>
      <c r="D88">
        <v>16</v>
      </c>
      <c r="E88">
        <v>2</v>
      </c>
      <c r="F88">
        <v>41</v>
      </c>
    </row>
    <row r="89" spans="1:6" x14ac:dyDescent="0.3">
      <c r="A89" s="4">
        <v>40575</v>
      </c>
      <c r="B89">
        <v>48</v>
      </c>
      <c r="C89">
        <v>85</v>
      </c>
      <c r="D89">
        <v>16</v>
      </c>
      <c r="E89">
        <v>2</v>
      </c>
      <c r="F89">
        <v>43</v>
      </c>
    </row>
    <row r="90" spans="1:6" x14ac:dyDescent="0.3">
      <c r="A90" s="4">
        <v>40603</v>
      </c>
      <c r="B90">
        <v>45</v>
      </c>
      <c r="C90">
        <v>80</v>
      </c>
      <c r="D90">
        <v>16</v>
      </c>
      <c r="E90">
        <v>2</v>
      </c>
      <c r="F90">
        <v>40</v>
      </c>
    </row>
    <row r="91" spans="1:6" x14ac:dyDescent="0.3">
      <c r="A91" s="4">
        <v>40634</v>
      </c>
      <c r="B91">
        <v>46</v>
      </c>
      <c r="C91">
        <v>83</v>
      </c>
      <c r="D91">
        <v>15</v>
      </c>
      <c r="E91">
        <v>2</v>
      </c>
      <c r="F91">
        <v>40</v>
      </c>
    </row>
    <row r="92" spans="1:6" x14ac:dyDescent="0.3">
      <c r="A92" s="4">
        <v>40664</v>
      </c>
      <c r="B92">
        <v>43</v>
      </c>
      <c r="C92">
        <v>79</v>
      </c>
      <c r="D92">
        <v>15</v>
      </c>
      <c r="E92">
        <v>2</v>
      </c>
      <c r="F92">
        <v>39</v>
      </c>
    </row>
    <row r="93" spans="1:6" x14ac:dyDescent="0.3">
      <c r="A93" s="4">
        <v>40695</v>
      </c>
      <c r="B93">
        <v>46</v>
      </c>
      <c r="C93">
        <v>79</v>
      </c>
      <c r="D93">
        <v>15</v>
      </c>
      <c r="E93">
        <v>2</v>
      </c>
      <c r="F93">
        <v>40</v>
      </c>
    </row>
    <row r="94" spans="1:6" x14ac:dyDescent="0.3">
      <c r="A94" s="4">
        <v>40725</v>
      </c>
      <c r="B94">
        <v>45</v>
      </c>
      <c r="C94">
        <v>81</v>
      </c>
      <c r="D94">
        <v>15</v>
      </c>
      <c r="E94">
        <v>2</v>
      </c>
      <c r="F94">
        <v>41</v>
      </c>
    </row>
    <row r="95" spans="1:6" x14ac:dyDescent="0.3">
      <c r="A95" s="4">
        <v>40756</v>
      </c>
      <c r="B95">
        <v>43</v>
      </c>
      <c r="C95">
        <v>82</v>
      </c>
      <c r="D95">
        <v>15</v>
      </c>
      <c r="E95">
        <v>2</v>
      </c>
      <c r="F95">
        <v>41</v>
      </c>
    </row>
    <row r="96" spans="1:6" x14ac:dyDescent="0.3">
      <c r="A96" s="4">
        <v>40787</v>
      </c>
      <c r="B96">
        <v>44</v>
      </c>
      <c r="C96">
        <v>79</v>
      </c>
      <c r="D96">
        <v>14</v>
      </c>
      <c r="E96">
        <v>2</v>
      </c>
      <c r="F96">
        <v>40</v>
      </c>
    </row>
    <row r="97" spans="1:6" x14ac:dyDescent="0.3">
      <c r="A97" s="4">
        <v>40817</v>
      </c>
      <c r="B97">
        <v>43</v>
      </c>
      <c r="C97">
        <v>77</v>
      </c>
      <c r="D97">
        <v>14</v>
      </c>
      <c r="E97">
        <v>2</v>
      </c>
      <c r="F97">
        <v>39</v>
      </c>
    </row>
    <row r="98" spans="1:6" x14ac:dyDescent="0.3">
      <c r="A98" s="4">
        <v>40848</v>
      </c>
      <c r="B98">
        <v>43</v>
      </c>
      <c r="C98">
        <v>77</v>
      </c>
      <c r="D98">
        <v>14</v>
      </c>
      <c r="E98">
        <v>2</v>
      </c>
      <c r="F98">
        <v>42</v>
      </c>
    </row>
    <row r="99" spans="1:6" x14ac:dyDescent="0.3">
      <c r="A99" s="4">
        <v>40878</v>
      </c>
      <c r="B99">
        <v>39</v>
      </c>
      <c r="C99">
        <v>71</v>
      </c>
      <c r="D99">
        <v>13</v>
      </c>
      <c r="E99">
        <v>2</v>
      </c>
      <c r="F99">
        <v>38</v>
      </c>
    </row>
    <row r="100" spans="1:6" x14ac:dyDescent="0.3">
      <c r="A100" s="4">
        <v>40909</v>
      </c>
      <c r="B100">
        <v>43</v>
      </c>
      <c r="C100">
        <v>80</v>
      </c>
      <c r="D100">
        <v>14</v>
      </c>
      <c r="E100">
        <v>2</v>
      </c>
      <c r="F100">
        <v>42</v>
      </c>
    </row>
    <row r="101" spans="1:6" x14ac:dyDescent="0.3">
      <c r="A101" s="4">
        <v>40940</v>
      </c>
      <c r="B101">
        <v>45</v>
      </c>
      <c r="C101">
        <v>81</v>
      </c>
      <c r="D101">
        <v>15</v>
      </c>
      <c r="E101">
        <v>3</v>
      </c>
      <c r="F101">
        <v>45</v>
      </c>
    </row>
    <row r="102" spans="1:6" x14ac:dyDescent="0.3">
      <c r="A102" s="4">
        <v>40969</v>
      </c>
      <c r="B102">
        <v>46</v>
      </c>
      <c r="C102">
        <v>79</v>
      </c>
      <c r="D102">
        <v>15</v>
      </c>
      <c r="E102">
        <v>2</v>
      </c>
      <c r="F102">
        <v>43</v>
      </c>
    </row>
    <row r="103" spans="1:6" x14ac:dyDescent="0.3">
      <c r="A103" s="4">
        <v>41000</v>
      </c>
      <c r="B103">
        <v>44</v>
      </c>
      <c r="C103">
        <v>77</v>
      </c>
      <c r="D103">
        <v>14</v>
      </c>
      <c r="E103">
        <v>2</v>
      </c>
      <c r="F103">
        <v>41</v>
      </c>
    </row>
    <row r="104" spans="1:6" x14ac:dyDescent="0.3">
      <c r="A104" s="4">
        <v>41030</v>
      </c>
      <c r="B104">
        <v>41</v>
      </c>
      <c r="C104">
        <v>75</v>
      </c>
      <c r="D104">
        <v>14</v>
      </c>
      <c r="E104">
        <v>3</v>
      </c>
      <c r="F104">
        <v>41</v>
      </c>
    </row>
    <row r="105" spans="1:6" x14ac:dyDescent="0.3">
      <c r="A105" s="4">
        <v>41061</v>
      </c>
      <c r="B105">
        <v>42</v>
      </c>
      <c r="C105">
        <v>75</v>
      </c>
      <c r="D105">
        <v>13</v>
      </c>
      <c r="E105">
        <v>3</v>
      </c>
      <c r="F105">
        <v>42</v>
      </c>
    </row>
    <row r="106" spans="1:6" x14ac:dyDescent="0.3">
      <c r="A106" s="4">
        <v>41091</v>
      </c>
      <c r="B106">
        <v>43</v>
      </c>
      <c r="C106">
        <v>82</v>
      </c>
      <c r="D106">
        <v>14</v>
      </c>
      <c r="E106">
        <v>2</v>
      </c>
      <c r="F106">
        <v>45</v>
      </c>
    </row>
    <row r="107" spans="1:6" x14ac:dyDescent="0.3">
      <c r="A107" s="4">
        <v>41122</v>
      </c>
      <c r="B107">
        <v>42</v>
      </c>
      <c r="C107">
        <v>80</v>
      </c>
      <c r="D107">
        <v>14</v>
      </c>
      <c r="E107">
        <v>2</v>
      </c>
      <c r="F107">
        <v>44</v>
      </c>
    </row>
    <row r="108" spans="1:6" x14ac:dyDescent="0.3">
      <c r="A108" s="4">
        <v>41153</v>
      </c>
      <c r="B108">
        <v>43</v>
      </c>
      <c r="C108">
        <v>78</v>
      </c>
      <c r="D108">
        <v>14</v>
      </c>
      <c r="E108">
        <v>3</v>
      </c>
      <c r="F108">
        <v>42</v>
      </c>
    </row>
    <row r="109" spans="1:6" x14ac:dyDescent="0.3">
      <c r="A109" s="4">
        <v>41183</v>
      </c>
      <c r="B109">
        <v>41</v>
      </c>
      <c r="C109">
        <v>77</v>
      </c>
      <c r="D109">
        <v>13</v>
      </c>
      <c r="E109">
        <v>3</v>
      </c>
      <c r="F109">
        <v>39</v>
      </c>
    </row>
    <row r="110" spans="1:6" x14ac:dyDescent="0.3">
      <c r="A110" s="4">
        <v>41214</v>
      </c>
      <c r="B110">
        <v>40</v>
      </c>
      <c r="C110">
        <v>74</v>
      </c>
      <c r="D110">
        <v>13</v>
      </c>
      <c r="E110">
        <v>4</v>
      </c>
      <c r="F110">
        <v>40</v>
      </c>
    </row>
    <row r="111" spans="1:6" x14ac:dyDescent="0.3">
      <c r="A111" s="4">
        <v>41244</v>
      </c>
      <c r="B111">
        <v>38</v>
      </c>
      <c r="C111">
        <v>70</v>
      </c>
      <c r="D111">
        <v>12</v>
      </c>
      <c r="E111">
        <v>3</v>
      </c>
      <c r="F111">
        <v>38</v>
      </c>
    </row>
    <row r="112" spans="1:6" x14ac:dyDescent="0.3">
      <c r="A112" s="4">
        <v>41275</v>
      </c>
      <c r="B112">
        <v>43</v>
      </c>
      <c r="C112">
        <v>78</v>
      </c>
      <c r="D112">
        <v>13</v>
      </c>
      <c r="E112">
        <v>3</v>
      </c>
      <c r="F112">
        <v>41</v>
      </c>
    </row>
    <row r="113" spans="1:6" x14ac:dyDescent="0.3">
      <c r="A113" s="4">
        <v>41306</v>
      </c>
      <c r="B113">
        <v>43</v>
      </c>
      <c r="C113">
        <v>78</v>
      </c>
      <c r="D113">
        <v>13</v>
      </c>
      <c r="E113">
        <v>4</v>
      </c>
      <c r="F113">
        <v>42</v>
      </c>
    </row>
    <row r="114" spans="1:6" x14ac:dyDescent="0.3">
      <c r="A114" s="4">
        <v>41334</v>
      </c>
      <c r="B114">
        <v>43</v>
      </c>
      <c r="C114">
        <v>79</v>
      </c>
      <c r="D114">
        <v>14</v>
      </c>
      <c r="E114">
        <v>4</v>
      </c>
      <c r="F114">
        <v>43</v>
      </c>
    </row>
    <row r="115" spans="1:6" x14ac:dyDescent="0.3">
      <c r="A115" s="4">
        <v>41365</v>
      </c>
      <c r="B115">
        <v>43</v>
      </c>
      <c r="C115">
        <v>79</v>
      </c>
      <c r="D115">
        <v>13</v>
      </c>
      <c r="E115">
        <v>4</v>
      </c>
      <c r="F115">
        <v>40</v>
      </c>
    </row>
    <row r="116" spans="1:6" x14ac:dyDescent="0.3">
      <c r="A116" s="4">
        <v>41395</v>
      </c>
      <c r="B116">
        <v>43</v>
      </c>
      <c r="C116">
        <v>79</v>
      </c>
      <c r="D116">
        <v>13</v>
      </c>
      <c r="E116">
        <v>7</v>
      </c>
      <c r="F116">
        <v>42</v>
      </c>
    </row>
    <row r="117" spans="1:6" x14ac:dyDescent="0.3">
      <c r="A117" s="4">
        <v>41426</v>
      </c>
      <c r="B117">
        <v>43</v>
      </c>
      <c r="C117">
        <v>78</v>
      </c>
      <c r="D117">
        <v>14</v>
      </c>
      <c r="E117">
        <v>5</v>
      </c>
      <c r="F117">
        <v>44</v>
      </c>
    </row>
    <row r="118" spans="1:6" x14ac:dyDescent="0.3">
      <c r="A118" s="4">
        <v>41456</v>
      </c>
      <c r="B118">
        <v>42</v>
      </c>
      <c r="C118">
        <v>82</v>
      </c>
      <c r="D118">
        <v>14</v>
      </c>
      <c r="E118">
        <v>6</v>
      </c>
      <c r="F118">
        <v>45</v>
      </c>
    </row>
    <row r="119" spans="1:6" x14ac:dyDescent="0.3">
      <c r="A119" s="4">
        <v>41487</v>
      </c>
      <c r="B119">
        <v>43</v>
      </c>
      <c r="C119">
        <v>80</v>
      </c>
      <c r="D119">
        <v>14</v>
      </c>
      <c r="E119">
        <v>8</v>
      </c>
      <c r="F119">
        <v>45</v>
      </c>
    </row>
    <row r="120" spans="1:6" x14ac:dyDescent="0.3">
      <c r="A120" s="4">
        <v>41518</v>
      </c>
      <c r="B120">
        <v>42</v>
      </c>
      <c r="C120">
        <v>78</v>
      </c>
      <c r="D120">
        <v>13</v>
      </c>
      <c r="E120">
        <v>7</v>
      </c>
      <c r="F120">
        <v>44</v>
      </c>
    </row>
    <row r="121" spans="1:6" x14ac:dyDescent="0.3">
      <c r="A121" s="4">
        <v>41548</v>
      </c>
      <c r="B121">
        <v>43</v>
      </c>
      <c r="C121">
        <v>76</v>
      </c>
      <c r="D121">
        <v>13</v>
      </c>
      <c r="E121">
        <v>7</v>
      </c>
      <c r="F121">
        <v>42</v>
      </c>
    </row>
    <row r="122" spans="1:6" x14ac:dyDescent="0.3">
      <c r="A122" s="4">
        <v>41579</v>
      </c>
      <c r="B122">
        <v>43</v>
      </c>
      <c r="C122">
        <v>76</v>
      </c>
      <c r="D122">
        <v>13</v>
      </c>
      <c r="E122">
        <v>7</v>
      </c>
      <c r="F122">
        <v>40</v>
      </c>
    </row>
    <row r="123" spans="1:6" x14ac:dyDescent="0.3">
      <c r="A123" s="4">
        <v>41609</v>
      </c>
      <c r="B123">
        <v>41</v>
      </c>
      <c r="C123">
        <v>73</v>
      </c>
      <c r="D123">
        <v>13</v>
      </c>
      <c r="E123">
        <v>6</v>
      </c>
      <c r="F123">
        <v>38</v>
      </c>
    </row>
    <row r="124" spans="1:6" x14ac:dyDescent="0.3">
      <c r="A124" s="4">
        <v>41640</v>
      </c>
      <c r="B124">
        <v>43</v>
      </c>
      <c r="C124">
        <v>80</v>
      </c>
      <c r="D124">
        <v>13</v>
      </c>
      <c r="E124">
        <v>5</v>
      </c>
      <c r="F124">
        <v>41</v>
      </c>
    </row>
    <row r="125" spans="1:6" x14ac:dyDescent="0.3">
      <c r="A125" s="4">
        <v>41671</v>
      </c>
      <c r="B125">
        <v>44</v>
      </c>
      <c r="C125">
        <v>80</v>
      </c>
      <c r="D125">
        <v>14</v>
      </c>
      <c r="E125">
        <v>7</v>
      </c>
      <c r="F125">
        <v>43</v>
      </c>
    </row>
    <row r="126" spans="1:6" x14ac:dyDescent="0.3">
      <c r="A126" s="4">
        <v>41699</v>
      </c>
      <c r="B126">
        <v>44</v>
      </c>
      <c r="C126">
        <v>77</v>
      </c>
      <c r="D126">
        <v>13</v>
      </c>
      <c r="E126">
        <v>7</v>
      </c>
      <c r="F126">
        <v>42</v>
      </c>
    </row>
    <row r="127" spans="1:6" x14ac:dyDescent="0.3">
      <c r="A127" s="4">
        <v>41730</v>
      </c>
      <c r="B127">
        <v>42</v>
      </c>
      <c r="C127">
        <v>80</v>
      </c>
      <c r="D127">
        <v>13</v>
      </c>
      <c r="E127">
        <v>7</v>
      </c>
      <c r="F127">
        <v>42</v>
      </c>
    </row>
    <row r="128" spans="1:6" x14ac:dyDescent="0.3">
      <c r="A128" s="4">
        <v>41760</v>
      </c>
      <c r="B128">
        <v>42</v>
      </c>
      <c r="C128">
        <v>78</v>
      </c>
      <c r="D128">
        <v>13</v>
      </c>
      <c r="E128">
        <v>7</v>
      </c>
      <c r="F128">
        <v>40</v>
      </c>
    </row>
    <row r="129" spans="1:6" x14ac:dyDescent="0.3">
      <c r="A129" s="4">
        <v>41791</v>
      </c>
      <c r="B129">
        <v>41</v>
      </c>
      <c r="C129">
        <v>79</v>
      </c>
      <c r="D129">
        <v>13</v>
      </c>
      <c r="E129">
        <v>7</v>
      </c>
      <c r="F129">
        <v>41</v>
      </c>
    </row>
    <row r="130" spans="1:6" x14ac:dyDescent="0.3">
      <c r="A130" s="4">
        <v>41821</v>
      </c>
      <c r="B130">
        <v>43</v>
      </c>
      <c r="C130">
        <v>82</v>
      </c>
      <c r="D130">
        <v>13</v>
      </c>
      <c r="E130">
        <v>8</v>
      </c>
      <c r="F130">
        <v>44</v>
      </c>
    </row>
    <row r="131" spans="1:6" x14ac:dyDescent="0.3">
      <c r="A131" s="4">
        <v>41852</v>
      </c>
      <c r="B131">
        <v>44</v>
      </c>
      <c r="C131">
        <v>84</v>
      </c>
      <c r="D131">
        <v>13</v>
      </c>
      <c r="E131">
        <v>7</v>
      </c>
      <c r="F131">
        <v>44</v>
      </c>
    </row>
    <row r="132" spans="1:6" x14ac:dyDescent="0.3">
      <c r="A132" s="4">
        <v>41883</v>
      </c>
      <c r="B132">
        <v>43</v>
      </c>
      <c r="C132">
        <v>80</v>
      </c>
      <c r="D132">
        <v>13</v>
      </c>
      <c r="E132">
        <v>7</v>
      </c>
      <c r="F132">
        <v>41</v>
      </c>
    </row>
    <row r="133" spans="1:6" x14ac:dyDescent="0.3">
      <c r="A133" s="4">
        <v>41913</v>
      </c>
      <c r="B133">
        <v>44</v>
      </c>
      <c r="C133">
        <v>81</v>
      </c>
      <c r="D133">
        <v>14</v>
      </c>
      <c r="E133">
        <v>9</v>
      </c>
      <c r="F133">
        <v>40</v>
      </c>
    </row>
    <row r="134" spans="1:6" x14ac:dyDescent="0.3">
      <c r="A134" s="4">
        <v>41944</v>
      </c>
      <c r="B134">
        <v>43</v>
      </c>
      <c r="C134">
        <v>80</v>
      </c>
      <c r="D134">
        <v>14</v>
      </c>
      <c r="E134">
        <v>6</v>
      </c>
      <c r="F134">
        <v>39</v>
      </c>
    </row>
    <row r="135" spans="1:6" x14ac:dyDescent="0.3">
      <c r="A135" s="4">
        <v>41974</v>
      </c>
      <c r="B135">
        <v>42</v>
      </c>
      <c r="C135">
        <v>75</v>
      </c>
      <c r="D135">
        <v>12</v>
      </c>
      <c r="E135">
        <v>6</v>
      </c>
      <c r="F135">
        <v>39</v>
      </c>
    </row>
    <row r="136" spans="1:6" x14ac:dyDescent="0.3">
      <c r="A136" s="4">
        <v>42005</v>
      </c>
      <c r="B136">
        <v>45</v>
      </c>
      <c r="C136">
        <v>86</v>
      </c>
      <c r="D136">
        <v>14</v>
      </c>
      <c r="E136">
        <v>8</v>
      </c>
      <c r="F136">
        <v>44</v>
      </c>
    </row>
    <row r="137" spans="1:6" x14ac:dyDescent="0.3">
      <c r="A137" s="4">
        <v>42036</v>
      </c>
      <c r="B137">
        <v>45</v>
      </c>
      <c r="C137">
        <v>85</v>
      </c>
      <c r="D137">
        <v>14</v>
      </c>
      <c r="E137">
        <v>8</v>
      </c>
      <c r="F137">
        <v>42</v>
      </c>
    </row>
    <row r="138" spans="1:6" x14ac:dyDescent="0.3">
      <c r="A138" s="4">
        <v>42064</v>
      </c>
      <c r="B138">
        <v>47</v>
      </c>
      <c r="C138">
        <v>90</v>
      </c>
      <c r="D138">
        <v>14</v>
      </c>
      <c r="E138">
        <v>7</v>
      </c>
      <c r="F138">
        <v>44</v>
      </c>
    </row>
    <row r="139" spans="1:6" x14ac:dyDescent="0.3">
      <c r="A139" s="4">
        <v>42095</v>
      </c>
      <c r="B139">
        <v>45</v>
      </c>
      <c r="C139">
        <v>82</v>
      </c>
      <c r="D139">
        <v>14</v>
      </c>
      <c r="E139">
        <v>8</v>
      </c>
      <c r="F139">
        <v>42</v>
      </c>
    </row>
    <row r="140" spans="1:6" x14ac:dyDescent="0.3">
      <c r="A140" s="4">
        <v>42125</v>
      </c>
      <c r="B140">
        <v>46</v>
      </c>
      <c r="C140">
        <v>86</v>
      </c>
      <c r="D140">
        <v>13</v>
      </c>
      <c r="E140">
        <v>12</v>
      </c>
      <c r="F140">
        <v>43</v>
      </c>
    </row>
    <row r="141" spans="1:6" x14ac:dyDescent="0.3">
      <c r="A141" s="4">
        <v>42156</v>
      </c>
      <c r="B141">
        <v>44</v>
      </c>
      <c r="C141">
        <v>82</v>
      </c>
      <c r="D141">
        <v>14</v>
      </c>
      <c r="E141">
        <v>8</v>
      </c>
      <c r="F141">
        <v>43</v>
      </c>
    </row>
    <row r="142" spans="1:6" x14ac:dyDescent="0.3">
      <c r="A142" s="4">
        <v>42186</v>
      </c>
      <c r="B142">
        <v>47</v>
      </c>
      <c r="C142">
        <v>87</v>
      </c>
      <c r="D142">
        <v>14</v>
      </c>
      <c r="E142">
        <v>9</v>
      </c>
      <c r="F142">
        <v>44</v>
      </c>
    </row>
    <row r="143" spans="1:6" x14ac:dyDescent="0.3">
      <c r="A143" s="4">
        <v>42217</v>
      </c>
      <c r="B143">
        <v>48</v>
      </c>
      <c r="C143">
        <v>89</v>
      </c>
      <c r="D143">
        <v>14</v>
      </c>
      <c r="E143">
        <v>10</v>
      </c>
      <c r="F143">
        <v>44</v>
      </c>
    </row>
    <row r="144" spans="1:6" x14ac:dyDescent="0.3">
      <c r="A144" s="4">
        <v>42248</v>
      </c>
      <c r="B144">
        <v>47</v>
      </c>
      <c r="C144">
        <v>84</v>
      </c>
      <c r="D144">
        <v>14</v>
      </c>
      <c r="E144">
        <v>11</v>
      </c>
      <c r="F144">
        <v>42</v>
      </c>
    </row>
    <row r="145" spans="1:6" x14ac:dyDescent="0.3">
      <c r="A145" s="4">
        <v>42278</v>
      </c>
      <c r="B145">
        <v>45</v>
      </c>
      <c r="C145">
        <v>85</v>
      </c>
      <c r="D145">
        <v>14</v>
      </c>
      <c r="E145">
        <v>11</v>
      </c>
      <c r="F145">
        <v>42</v>
      </c>
    </row>
    <row r="146" spans="1:6" x14ac:dyDescent="0.3">
      <c r="A146" s="4">
        <v>42309</v>
      </c>
      <c r="B146">
        <v>45</v>
      </c>
      <c r="C146">
        <v>85</v>
      </c>
      <c r="D146">
        <v>13</v>
      </c>
      <c r="E146">
        <v>9</v>
      </c>
      <c r="F146">
        <v>40</v>
      </c>
    </row>
    <row r="147" spans="1:6" x14ac:dyDescent="0.3">
      <c r="A147" s="4">
        <v>42339</v>
      </c>
      <c r="B147">
        <v>43</v>
      </c>
      <c r="C147">
        <v>80</v>
      </c>
      <c r="D147">
        <v>13</v>
      </c>
      <c r="E147">
        <v>9</v>
      </c>
      <c r="F147">
        <v>39</v>
      </c>
    </row>
    <row r="148" spans="1:6" x14ac:dyDescent="0.3">
      <c r="A148" s="4">
        <v>42370</v>
      </c>
      <c r="B148">
        <v>46</v>
      </c>
      <c r="C148">
        <v>87</v>
      </c>
      <c r="D148">
        <v>14</v>
      </c>
      <c r="E148">
        <v>9</v>
      </c>
      <c r="F148">
        <v>42</v>
      </c>
    </row>
    <row r="149" spans="1:6" x14ac:dyDescent="0.3">
      <c r="A149" s="4">
        <v>42401</v>
      </c>
      <c r="B149">
        <v>48</v>
      </c>
      <c r="C149">
        <v>87</v>
      </c>
      <c r="D149">
        <v>14</v>
      </c>
      <c r="E149">
        <v>10</v>
      </c>
      <c r="F149">
        <v>45</v>
      </c>
    </row>
    <row r="150" spans="1:6" x14ac:dyDescent="0.3">
      <c r="A150" s="4">
        <v>42430</v>
      </c>
      <c r="B150">
        <v>47</v>
      </c>
      <c r="C150">
        <v>84</v>
      </c>
      <c r="D150">
        <v>13</v>
      </c>
      <c r="E150">
        <v>11</v>
      </c>
      <c r="F150">
        <v>42</v>
      </c>
    </row>
    <row r="151" spans="1:6" x14ac:dyDescent="0.3">
      <c r="A151" s="4">
        <v>42461</v>
      </c>
      <c r="B151">
        <v>47</v>
      </c>
      <c r="C151">
        <v>85</v>
      </c>
      <c r="D151">
        <v>15</v>
      </c>
      <c r="E151">
        <v>24</v>
      </c>
      <c r="F151">
        <v>42</v>
      </c>
    </row>
    <row r="152" spans="1:6" x14ac:dyDescent="0.3">
      <c r="A152" s="4">
        <v>42491</v>
      </c>
      <c r="B152">
        <v>45</v>
      </c>
      <c r="C152">
        <v>83</v>
      </c>
      <c r="D152">
        <v>14</v>
      </c>
      <c r="E152">
        <v>11</v>
      </c>
      <c r="F152">
        <v>41</v>
      </c>
    </row>
    <row r="153" spans="1:6" x14ac:dyDescent="0.3">
      <c r="A153" s="4">
        <v>42522</v>
      </c>
      <c r="B153">
        <v>43</v>
      </c>
      <c r="C153">
        <v>82</v>
      </c>
      <c r="D153">
        <v>13</v>
      </c>
      <c r="E153">
        <v>10</v>
      </c>
      <c r="F153">
        <v>42</v>
      </c>
    </row>
    <row r="154" spans="1:6" x14ac:dyDescent="0.3">
      <c r="A154" s="4">
        <v>42552</v>
      </c>
      <c r="B154">
        <v>45</v>
      </c>
      <c r="C154">
        <v>86</v>
      </c>
      <c r="D154">
        <v>13</v>
      </c>
      <c r="E154">
        <v>11</v>
      </c>
      <c r="F154">
        <v>44</v>
      </c>
    </row>
    <row r="155" spans="1:6" x14ac:dyDescent="0.3">
      <c r="A155" s="4">
        <v>42583</v>
      </c>
      <c r="B155">
        <v>44</v>
      </c>
      <c r="C155">
        <v>85</v>
      </c>
      <c r="D155">
        <v>13</v>
      </c>
      <c r="E155">
        <v>10</v>
      </c>
      <c r="F155">
        <v>45</v>
      </c>
    </row>
    <row r="156" spans="1:6" x14ac:dyDescent="0.3">
      <c r="A156" s="4">
        <v>42614</v>
      </c>
      <c r="B156">
        <v>46</v>
      </c>
      <c r="C156">
        <v>84</v>
      </c>
      <c r="D156">
        <v>12</v>
      </c>
      <c r="E156">
        <v>10</v>
      </c>
      <c r="F156">
        <v>42</v>
      </c>
    </row>
    <row r="157" spans="1:6" x14ac:dyDescent="0.3">
      <c r="A157" s="4">
        <v>42644</v>
      </c>
      <c r="B157">
        <v>45</v>
      </c>
      <c r="C157">
        <v>84</v>
      </c>
      <c r="D157">
        <v>13</v>
      </c>
      <c r="E157">
        <v>12</v>
      </c>
      <c r="F157">
        <v>41</v>
      </c>
    </row>
    <row r="158" spans="1:6" x14ac:dyDescent="0.3">
      <c r="A158" s="4">
        <v>42675</v>
      </c>
      <c r="B158">
        <v>47</v>
      </c>
      <c r="C158">
        <v>79</v>
      </c>
      <c r="D158">
        <v>12</v>
      </c>
      <c r="E158">
        <v>11</v>
      </c>
      <c r="F158">
        <v>40</v>
      </c>
    </row>
    <row r="159" spans="1:6" x14ac:dyDescent="0.3">
      <c r="A159" s="4">
        <v>42705</v>
      </c>
      <c r="B159">
        <v>44</v>
      </c>
      <c r="C159">
        <v>83</v>
      </c>
      <c r="D159">
        <v>12</v>
      </c>
      <c r="E159">
        <v>10</v>
      </c>
      <c r="F159">
        <v>39</v>
      </c>
    </row>
    <row r="160" spans="1:6" x14ac:dyDescent="0.3">
      <c r="A160" s="4">
        <v>42736</v>
      </c>
      <c r="B160">
        <v>48</v>
      </c>
      <c r="C160">
        <v>88</v>
      </c>
      <c r="D160">
        <v>14</v>
      </c>
      <c r="E160">
        <v>10</v>
      </c>
      <c r="F160">
        <v>39</v>
      </c>
    </row>
    <row r="161" spans="1:6" x14ac:dyDescent="0.3">
      <c r="A161" s="4">
        <v>42767</v>
      </c>
      <c r="B161">
        <v>48</v>
      </c>
      <c r="C161">
        <v>86</v>
      </c>
      <c r="D161">
        <v>13</v>
      </c>
      <c r="E161">
        <v>11</v>
      </c>
      <c r="F161">
        <v>39</v>
      </c>
    </row>
    <row r="162" spans="1:6" x14ac:dyDescent="0.3">
      <c r="A162" s="4">
        <v>42795</v>
      </c>
      <c r="B162">
        <v>50</v>
      </c>
      <c r="C162">
        <v>86</v>
      </c>
      <c r="D162">
        <v>14</v>
      </c>
      <c r="E162">
        <v>11</v>
      </c>
      <c r="F162">
        <v>40</v>
      </c>
    </row>
    <row r="163" spans="1:6" x14ac:dyDescent="0.3">
      <c r="A163" s="4">
        <v>42826</v>
      </c>
      <c r="B163">
        <v>45</v>
      </c>
      <c r="C163">
        <v>83</v>
      </c>
      <c r="D163">
        <v>13</v>
      </c>
      <c r="E163">
        <v>13</v>
      </c>
      <c r="F163">
        <v>40</v>
      </c>
    </row>
    <row r="164" spans="1:6" x14ac:dyDescent="0.3">
      <c r="A164" s="4">
        <v>42856</v>
      </c>
      <c r="B164">
        <v>45</v>
      </c>
      <c r="C164">
        <v>87</v>
      </c>
      <c r="D164">
        <v>13</v>
      </c>
      <c r="E164">
        <v>13</v>
      </c>
      <c r="F164">
        <v>39</v>
      </c>
    </row>
    <row r="165" spans="1:6" x14ac:dyDescent="0.3">
      <c r="A165" s="4">
        <v>42887</v>
      </c>
      <c r="B165">
        <v>46</v>
      </c>
      <c r="C165">
        <v>87</v>
      </c>
      <c r="D165">
        <v>13</v>
      </c>
      <c r="E165">
        <v>13</v>
      </c>
      <c r="F165">
        <v>41</v>
      </c>
    </row>
    <row r="166" spans="1:6" x14ac:dyDescent="0.3">
      <c r="A166" s="4">
        <v>42917</v>
      </c>
      <c r="B166">
        <v>48</v>
      </c>
      <c r="C166">
        <v>88</v>
      </c>
      <c r="D166">
        <v>15</v>
      </c>
      <c r="E166">
        <v>19</v>
      </c>
      <c r="F166">
        <v>42</v>
      </c>
    </row>
    <row r="167" spans="1:6" x14ac:dyDescent="0.3">
      <c r="A167" s="4">
        <v>42948</v>
      </c>
      <c r="B167">
        <v>47</v>
      </c>
      <c r="C167">
        <v>87</v>
      </c>
      <c r="D167">
        <v>15</v>
      </c>
      <c r="E167">
        <v>16</v>
      </c>
      <c r="F167">
        <v>40</v>
      </c>
    </row>
    <row r="168" spans="1:6" x14ac:dyDescent="0.3">
      <c r="A168" s="4">
        <v>42979</v>
      </c>
      <c r="B168">
        <v>47</v>
      </c>
      <c r="C168">
        <v>87</v>
      </c>
      <c r="D168">
        <v>14</v>
      </c>
      <c r="E168">
        <v>13</v>
      </c>
      <c r="F168">
        <v>39</v>
      </c>
    </row>
    <row r="169" spans="1:6" x14ac:dyDescent="0.3">
      <c r="A169" s="4">
        <v>43009</v>
      </c>
      <c r="B169">
        <v>47</v>
      </c>
      <c r="C169">
        <v>86</v>
      </c>
      <c r="D169">
        <v>13</v>
      </c>
      <c r="E169">
        <v>14</v>
      </c>
      <c r="F169">
        <v>38</v>
      </c>
    </row>
    <row r="170" spans="1:6" x14ac:dyDescent="0.3">
      <c r="A170" s="4">
        <v>43040</v>
      </c>
      <c r="B170">
        <v>46</v>
      </c>
      <c r="C170">
        <v>83</v>
      </c>
      <c r="D170">
        <v>14</v>
      </c>
      <c r="E170">
        <v>22</v>
      </c>
      <c r="F170">
        <v>38</v>
      </c>
    </row>
    <row r="171" spans="1:6" x14ac:dyDescent="0.3">
      <c r="A171" s="4">
        <v>43070</v>
      </c>
      <c r="B171">
        <v>45</v>
      </c>
      <c r="C171">
        <v>81</v>
      </c>
      <c r="D171">
        <v>13</v>
      </c>
      <c r="E171">
        <v>16</v>
      </c>
      <c r="F171">
        <v>38</v>
      </c>
    </row>
    <row r="172" spans="1:6" x14ac:dyDescent="0.3">
      <c r="A172" s="4">
        <v>43101</v>
      </c>
      <c r="B172">
        <v>47</v>
      </c>
      <c r="C172">
        <v>87</v>
      </c>
      <c r="D172">
        <v>14</v>
      </c>
      <c r="E172">
        <v>15</v>
      </c>
      <c r="F172">
        <v>41</v>
      </c>
    </row>
    <row r="173" spans="1:6" x14ac:dyDescent="0.3">
      <c r="A173" s="4">
        <v>43132</v>
      </c>
      <c r="B173">
        <v>49</v>
      </c>
      <c r="C173">
        <v>87</v>
      </c>
      <c r="D173">
        <v>14</v>
      </c>
      <c r="E173">
        <v>20</v>
      </c>
      <c r="F173">
        <v>39</v>
      </c>
    </row>
    <row r="174" spans="1:6" x14ac:dyDescent="0.3">
      <c r="A174" s="4">
        <v>43160</v>
      </c>
      <c r="B174">
        <v>48</v>
      </c>
      <c r="C174">
        <v>87</v>
      </c>
      <c r="D174">
        <v>14</v>
      </c>
      <c r="E174">
        <v>14</v>
      </c>
      <c r="F174">
        <v>41</v>
      </c>
    </row>
    <row r="175" spans="1:6" x14ac:dyDescent="0.3">
      <c r="A175" s="4">
        <v>43191</v>
      </c>
      <c r="B175">
        <v>47</v>
      </c>
      <c r="C175">
        <v>88</v>
      </c>
      <c r="D175">
        <v>14</v>
      </c>
      <c r="E175">
        <v>15</v>
      </c>
      <c r="F175">
        <v>41</v>
      </c>
    </row>
    <row r="176" spans="1:6" x14ac:dyDescent="0.3">
      <c r="A176" s="4">
        <v>43221</v>
      </c>
      <c r="B176">
        <v>45</v>
      </c>
      <c r="C176">
        <v>85</v>
      </c>
      <c r="D176">
        <v>13</v>
      </c>
      <c r="E176">
        <v>15</v>
      </c>
      <c r="F176">
        <v>39</v>
      </c>
    </row>
    <row r="177" spans="1:6" x14ac:dyDescent="0.3">
      <c r="A177" s="4">
        <v>43252</v>
      </c>
      <c r="B177">
        <v>46</v>
      </c>
      <c r="C177">
        <v>84</v>
      </c>
      <c r="D177">
        <v>13</v>
      </c>
      <c r="E177">
        <v>14</v>
      </c>
      <c r="F177">
        <v>39</v>
      </c>
    </row>
    <row r="178" spans="1:6" x14ac:dyDescent="0.3">
      <c r="A178" s="4">
        <v>43282</v>
      </c>
      <c r="B178">
        <v>46</v>
      </c>
      <c r="C178">
        <v>87</v>
      </c>
      <c r="D178">
        <v>14</v>
      </c>
      <c r="E178">
        <v>15</v>
      </c>
      <c r="F178">
        <v>41</v>
      </c>
    </row>
    <row r="179" spans="1:6" x14ac:dyDescent="0.3">
      <c r="A179" s="4">
        <v>43313</v>
      </c>
      <c r="B179">
        <v>46</v>
      </c>
      <c r="C179">
        <v>88</v>
      </c>
      <c r="D179">
        <v>14</v>
      </c>
      <c r="E179">
        <v>18</v>
      </c>
      <c r="F179">
        <v>40</v>
      </c>
    </row>
    <row r="180" spans="1:6" x14ac:dyDescent="0.3">
      <c r="A180" s="4">
        <v>43344</v>
      </c>
      <c r="B180">
        <v>47</v>
      </c>
      <c r="C180">
        <v>87</v>
      </c>
      <c r="D180">
        <v>13</v>
      </c>
      <c r="E180">
        <v>18</v>
      </c>
      <c r="F180">
        <v>37</v>
      </c>
    </row>
    <row r="181" spans="1:6" x14ac:dyDescent="0.3">
      <c r="A181" s="4">
        <v>43374</v>
      </c>
      <c r="B181">
        <v>46</v>
      </c>
      <c r="C181">
        <v>84</v>
      </c>
      <c r="D181">
        <v>13</v>
      </c>
      <c r="E181">
        <v>17</v>
      </c>
      <c r="F181">
        <v>37</v>
      </c>
    </row>
    <row r="182" spans="1:6" x14ac:dyDescent="0.3">
      <c r="A182" s="4">
        <v>43405</v>
      </c>
      <c r="B182">
        <v>46</v>
      </c>
      <c r="C182">
        <v>82</v>
      </c>
      <c r="D182">
        <v>14</v>
      </c>
      <c r="E182">
        <v>14</v>
      </c>
      <c r="F182">
        <v>36</v>
      </c>
    </row>
    <row r="183" spans="1:6" x14ac:dyDescent="0.3">
      <c r="A183" s="4">
        <v>43435</v>
      </c>
      <c r="B183">
        <v>45</v>
      </c>
      <c r="C183">
        <v>79</v>
      </c>
      <c r="D183">
        <v>12</v>
      </c>
      <c r="E183">
        <v>15</v>
      </c>
      <c r="F183">
        <v>38</v>
      </c>
    </row>
    <row r="184" spans="1:6" x14ac:dyDescent="0.3">
      <c r="A184" s="4">
        <v>43466</v>
      </c>
      <c r="B184">
        <v>45</v>
      </c>
      <c r="C184">
        <v>85</v>
      </c>
      <c r="D184">
        <v>13</v>
      </c>
      <c r="E184">
        <v>16</v>
      </c>
      <c r="F184">
        <v>39</v>
      </c>
    </row>
    <row r="185" spans="1:6" x14ac:dyDescent="0.3">
      <c r="A185" s="4">
        <v>43497</v>
      </c>
      <c r="B185">
        <v>46</v>
      </c>
      <c r="C185">
        <v>88</v>
      </c>
      <c r="D185">
        <v>13</v>
      </c>
      <c r="E185">
        <v>15</v>
      </c>
      <c r="F185">
        <v>41</v>
      </c>
    </row>
    <row r="186" spans="1:6" x14ac:dyDescent="0.3">
      <c r="A186" s="4">
        <v>43525</v>
      </c>
      <c r="B186">
        <v>46</v>
      </c>
      <c r="C186">
        <v>87</v>
      </c>
      <c r="D186">
        <v>13</v>
      </c>
      <c r="E186">
        <v>22</v>
      </c>
      <c r="F186">
        <v>43</v>
      </c>
    </row>
    <row r="187" spans="1:6" x14ac:dyDescent="0.3">
      <c r="A187" s="4">
        <v>43556</v>
      </c>
      <c r="B187">
        <v>47</v>
      </c>
      <c r="C187">
        <v>86</v>
      </c>
      <c r="D187">
        <v>13</v>
      </c>
      <c r="E187">
        <v>19</v>
      </c>
      <c r="F187">
        <v>39</v>
      </c>
    </row>
    <row r="188" spans="1:6" x14ac:dyDescent="0.3">
      <c r="A188" s="4">
        <v>43586</v>
      </c>
      <c r="B188">
        <v>44</v>
      </c>
      <c r="C188">
        <v>80</v>
      </c>
      <c r="D188">
        <v>13</v>
      </c>
      <c r="E188">
        <v>20</v>
      </c>
      <c r="F188">
        <v>41</v>
      </c>
    </row>
    <row r="189" spans="1:6" x14ac:dyDescent="0.3">
      <c r="A189" s="4">
        <v>43617</v>
      </c>
      <c r="B189">
        <v>44</v>
      </c>
      <c r="C189">
        <v>88</v>
      </c>
      <c r="D189">
        <v>13</v>
      </c>
      <c r="E189">
        <v>19</v>
      </c>
      <c r="F189">
        <v>39</v>
      </c>
    </row>
    <row r="190" spans="1:6" x14ac:dyDescent="0.3">
      <c r="A190" s="4">
        <v>43647</v>
      </c>
      <c r="B190">
        <v>45</v>
      </c>
      <c r="C190">
        <v>88</v>
      </c>
      <c r="D190">
        <v>14</v>
      </c>
      <c r="E190">
        <v>19</v>
      </c>
      <c r="F190">
        <v>41</v>
      </c>
    </row>
    <row r="191" spans="1:6" x14ac:dyDescent="0.3">
      <c r="A191" s="4">
        <v>43678</v>
      </c>
      <c r="B191">
        <v>47</v>
      </c>
      <c r="C191">
        <v>86</v>
      </c>
      <c r="D191">
        <v>13</v>
      </c>
      <c r="E191">
        <v>17</v>
      </c>
      <c r="F191">
        <v>39</v>
      </c>
    </row>
    <row r="192" spans="1:6" x14ac:dyDescent="0.3">
      <c r="A192" s="4">
        <v>43709</v>
      </c>
      <c r="B192">
        <v>45</v>
      </c>
      <c r="C192">
        <v>83</v>
      </c>
      <c r="D192">
        <v>13</v>
      </c>
      <c r="E192">
        <v>18</v>
      </c>
      <c r="F192">
        <v>38</v>
      </c>
    </row>
    <row r="193" spans="1:6" x14ac:dyDescent="0.3">
      <c r="A193" s="4">
        <v>43739</v>
      </c>
      <c r="B193">
        <v>43</v>
      </c>
      <c r="C193">
        <v>80</v>
      </c>
      <c r="D193">
        <v>12</v>
      </c>
      <c r="E193">
        <v>19</v>
      </c>
      <c r="F193">
        <v>36</v>
      </c>
    </row>
    <row r="194" spans="1:6" x14ac:dyDescent="0.3">
      <c r="A194" s="4">
        <v>43770</v>
      </c>
      <c r="B194">
        <v>44</v>
      </c>
      <c r="C194">
        <v>86</v>
      </c>
      <c r="D194">
        <v>13</v>
      </c>
      <c r="E194">
        <v>37</v>
      </c>
      <c r="F194">
        <v>37</v>
      </c>
    </row>
    <row r="195" spans="1:6" x14ac:dyDescent="0.3">
      <c r="A195" s="4">
        <v>43800</v>
      </c>
      <c r="B195">
        <v>43</v>
      </c>
      <c r="C195">
        <v>81</v>
      </c>
      <c r="D195">
        <v>12</v>
      </c>
      <c r="E195">
        <v>24</v>
      </c>
      <c r="F195">
        <v>37</v>
      </c>
    </row>
    <row r="196" spans="1:6" x14ac:dyDescent="0.3">
      <c r="A196" s="4">
        <v>43831</v>
      </c>
      <c r="B196">
        <v>45</v>
      </c>
      <c r="C196">
        <v>88</v>
      </c>
      <c r="D196">
        <v>13</v>
      </c>
      <c r="E196">
        <v>25</v>
      </c>
      <c r="F196">
        <v>40</v>
      </c>
    </row>
    <row r="197" spans="1:6" x14ac:dyDescent="0.3">
      <c r="A197" s="4">
        <v>43862</v>
      </c>
      <c r="B197">
        <v>46</v>
      </c>
      <c r="C197">
        <v>87</v>
      </c>
      <c r="D197">
        <v>13</v>
      </c>
      <c r="E197">
        <v>31</v>
      </c>
      <c r="F197">
        <v>42</v>
      </c>
    </row>
    <row r="198" spans="1:6" x14ac:dyDescent="0.3">
      <c r="A198" s="4">
        <v>43891</v>
      </c>
      <c r="B198">
        <v>36</v>
      </c>
      <c r="C198">
        <v>73</v>
      </c>
      <c r="D198">
        <v>10</v>
      </c>
      <c r="E198">
        <v>22</v>
      </c>
      <c r="F198">
        <v>34</v>
      </c>
    </row>
    <row r="199" spans="1:6" x14ac:dyDescent="0.3">
      <c r="A199" s="4">
        <v>43922</v>
      </c>
      <c r="B199">
        <v>30</v>
      </c>
      <c r="C199">
        <v>63</v>
      </c>
      <c r="D199">
        <v>8</v>
      </c>
      <c r="E199">
        <v>17</v>
      </c>
      <c r="F199">
        <v>31</v>
      </c>
    </row>
    <row r="200" spans="1:6" x14ac:dyDescent="0.3">
      <c r="A200" s="4">
        <v>43952</v>
      </c>
      <c r="B200">
        <v>38</v>
      </c>
      <c r="C200">
        <v>77</v>
      </c>
      <c r="D200">
        <v>11</v>
      </c>
      <c r="E200">
        <v>21</v>
      </c>
      <c r="F200">
        <v>36</v>
      </c>
    </row>
    <row r="201" spans="1:6" x14ac:dyDescent="0.3">
      <c r="A201" s="4">
        <v>43983</v>
      </c>
      <c r="B201">
        <v>45</v>
      </c>
      <c r="C201">
        <v>89</v>
      </c>
      <c r="D201">
        <v>13</v>
      </c>
      <c r="E201">
        <v>24</v>
      </c>
      <c r="F201">
        <v>40</v>
      </c>
    </row>
    <row r="202" spans="1:6" x14ac:dyDescent="0.3">
      <c r="A202" s="4">
        <v>44013</v>
      </c>
      <c r="B202">
        <v>46</v>
      </c>
      <c r="C202">
        <v>99</v>
      </c>
      <c r="D202">
        <v>13</v>
      </c>
      <c r="E202">
        <v>33</v>
      </c>
      <c r="F202">
        <v>40</v>
      </c>
    </row>
    <row r="203" spans="1:6" x14ac:dyDescent="0.3">
      <c r="A203" s="4">
        <v>44044</v>
      </c>
      <c r="B203">
        <v>47</v>
      </c>
      <c r="C203">
        <v>91</v>
      </c>
      <c r="D203">
        <v>13</v>
      </c>
      <c r="E203">
        <v>32</v>
      </c>
      <c r="F203">
        <v>40</v>
      </c>
    </row>
    <row r="204" spans="1:6" x14ac:dyDescent="0.3">
      <c r="A204" s="4">
        <v>44075</v>
      </c>
      <c r="B204">
        <v>45</v>
      </c>
      <c r="C204">
        <v>82</v>
      </c>
      <c r="D204">
        <v>12</v>
      </c>
      <c r="E204">
        <v>41</v>
      </c>
      <c r="F204">
        <v>37</v>
      </c>
    </row>
    <row r="205" spans="1:6" x14ac:dyDescent="0.3">
      <c r="A205" s="4">
        <v>44105</v>
      </c>
      <c r="B205">
        <v>42</v>
      </c>
      <c r="C205">
        <v>79</v>
      </c>
      <c r="D205">
        <v>12</v>
      </c>
      <c r="E205">
        <v>28</v>
      </c>
      <c r="F205">
        <v>36</v>
      </c>
    </row>
    <row r="206" spans="1:6" x14ac:dyDescent="0.3">
      <c r="A206" s="4">
        <v>44136</v>
      </c>
      <c r="B206">
        <v>40</v>
      </c>
      <c r="C206">
        <v>72</v>
      </c>
      <c r="D206">
        <v>11</v>
      </c>
      <c r="E206">
        <v>26</v>
      </c>
      <c r="F206">
        <v>35</v>
      </c>
    </row>
    <row r="207" spans="1:6" x14ac:dyDescent="0.3">
      <c r="A207" s="4">
        <v>44166</v>
      </c>
      <c r="B207">
        <v>41</v>
      </c>
      <c r="C207">
        <v>76</v>
      </c>
      <c r="D207">
        <v>11</v>
      </c>
      <c r="E207">
        <v>32</v>
      </c>
      <c r="F207">
        <v>36</v>
      </c>
    </row>
    <row r="208" spans="1:6" x14ac:dyDescent="0.3">
      <c r="A208" s="4">
        <v>44197</v>
      </c>
      <c r="B208">
        <v>44</v>
      </c>
      <c r="C208">
        <v>85</v>
      </c>
      <c r="D208">
        <v>12</v>
      </c>
      <c r="E208">
        <v>43</v>
      </c>
      <c r="F208">
        <v>38</v>
      </c>
    </row>
    <row r="209" spans="1:6" x14ac:dyDescent="0.3">
      <c r="A209" s="4">
        <v>44228</v>
      </c>
      <c r="B209">
        <v>45</v>
      </c>
      <c r="C209">
        <v>82</v>
      </c>
      <c r="D209">
        <v>13</v>
      </c>
      <c r="E209">
        <v>37</v>
      </c>
      <c r="F209">
        <v>37</v>
      </c>
    </row>
    <row r="210" spans="1:6" x14ac:dyDescent="0.3">
      <c r="A210" s="4">
        <v>44256</v>
      </c>
      <c r="B210">
        <v>47</v>
      </c>
      <c r="C210">
        <v>83</v>
      </c>
      <c r="D210">
        <v>12</v>
      </c>
      <c r="E210">
        <v>38</v>
      </c>
      <c r="F210">
        <v>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8C02-E7AD-45C0-8BB0-51F228B6029C}">
  <dimension ref="A1:F210"/>
  <sheetViews>
    <sheetView workbookViewId="0"/>
  </sheetViews>
  <sheetFormatPr defaultRowHeight="14.4" x14ac:dyDescent="0.3"/>
  <cols>
    <col min="1" max="1" width="22.109375" bestFit="1" customWidth="1"/>
    <col min="2" max="2" width="16.77734375" bestFit="1" customWidth="1"/>
    <col min="3" max="3" width="17.6640625" bestFit="1" customWidth="1"/>
    <col min="4" max="4" width="18.44140625" bestFit="1" customWidth="1"/>
    <col min="5" max="5" width="21.77734375" bestFit="1" customWidth="1"/>
    <col min="6" max="6" width="17.44140625" bestFit="1" customWidth="1"/>
  </cols>
  <sheetData>
    <row r="1" spans="1:6" x14ac:dyDescent="0.3">
      <c r="A1" s="3" t="s">
        <v>8</v>
      </c>
    </row>
    <row r="3" spans="1:6" x14ac:dyDescent="0.3">
      <c r="A3" s="3" t="s">
        <v>9</v>
      </c>
      <c r="B3" t="s">
        <v>32</v>
      </c>
      <c r="C3" t="s">
        <v>33</v>
      </c>
      <c r="D3" t="s">
        <v>34</v>
      </c>
      <c r="E3" t="s">
        <v>35</v>
      </c>
      <c r="F3" t="s">
        <v>36</v>
      </c>
    </row>
    <row r="4" spans="1:6" x14ac:dyDescent="0.3">
      <c r="A4" s="4">
        <v>37987</v>
      </c>
      <c r="B4">
        <v>9</v>
      </c>
      <c r="C4">
        <v>80</v>
      </c>
      <c r="D4">
        <v>32</v>
      </c>
      <c r="E4">
        <v>10</v>
      </c>
      <c r="F4">
        <v>98</v>
      </c>
    </row>
    <row r="5" spans="1:6" x14ac:dyDescent="0.3">
      <c r="A5" s="4">
        <v>38018</v>
      </c>
      <c r="B5">
        <v>14</v>
      </c>
      <c r="C5">
        <v>77</v>
      </c>
      <c r="D5">
        <v>34</v>
      </c>
      <c r="E5">
        <v>11</v>
      </c>
      <c r="F5">
        <v>88</v>
      </c>
    </row>
    <row r="6" spans="1:6" x14ac:dyDescent="0.3">
      <c r="A6" s="4">
        <v>38047</v>
      </c>
      <c r="B6">
        <v>14</v>
      </c>
      <c r="C6">
        <v>75</v>
      </c>
      <c r="D6">
        <v>33</v>
      </c>
      <c r="E6">
        <v>13</v>
      </c>
      <c r="F6">
        <v>98</v>
      </c>
    </row>
    <row r="7" spans="1:6" x14ac:dyDescent="0.3">
      <c r="A7" s="4">
        <v>38078</v>
      </c>
      <c r="B7">
        <v>14</v>
      </c>
      <c r="C7">
        <v>71</v>
      </c>
      <c r="D7">
        <v>33</v>
      </c>
      <c r="E7">
        <v>13</v>
      </c>
      <c r="F7">
        <v>100</v>
      </c>
    </row>
    <row r="8" spans="1:6" x14ac:dyDescent="0.3">
      <c r="A8" s="4">
        <v>38108</v>
      </c>
      <c r="B8">
        <v>16</v>
      </c>
      <c r="C8">
        <v>67</v>
      </c>
      <c r="D8">
        <v>31</v>
      </c>
      <c r="E8">
        <v>12</v>
      </c>
      <c r="F8">
        <v>100</v>
      </c>
    </row>
    <row r="9" spans="1:6" x14ac:dyDescent="0.3">
      <c r="A9" s="4">
        <v>38139</v>
      </c>
      <c r="B9">
        <v>16</v>
      </c>
      <c r="C9">
        <v>69</v>
      </c>
      <c r="D9">
        <v>28</v>
      </c>
      <c r="E9">
        <v>9</v>
      </c>
      <c r="F9">
        <v>84</v>
      </c>
    </row>
    <row r="10" spans="1:6" x14ac:dyDescent="0.3">
      <c r="A10" s="4">
        <v>38169</v>
      </c>
      <c r="B10">
        <v>17</v>
      </c>
      <c r="C10">
        <v>74</v>
      </c>
      <c r="D10">
        <v>32</v>
      </c>
      <c r="E10">
        <v>12</v>
      </c>
      <c r="F10">
        <v>78</v>
      </c>
    </row>
    <row r="11" spans="1:6" x14ac:dyDescent="0.3">
      <c r="A11" s="4">
        <v>38200</v>
      </c>
      <c r="B11">
        <v>16</v>
      </c>
      <c r="C11">
        <v>70</v>
      </c>
      <c r="D11">
        <v>31</v>
      </c>
      <c r="E11">
        <v>10</v>
      </c>
      <c r="F11">
        <v>83</v>
      </c>
    </row>
    <row r="12" spans="1:6" x14ac:dyDescent="0.3">
      <c r="A12" s="4">
        <v>38231</v>
      </c>
      <c r="B12">
        <v>17</v>
      </c>
      <c r="C12">
        <v>72</v>
      </c>
      <c r="D12">
        <v>31</v>
      </c>
      <c r="E12">
        <v>12</v>
      </c>
      <c r="F12">
        <v>97</v>
      </c>
    </row>
    <row r="13" spans="1:6" x14ac:dyDescent="0.3">
      <c r="A13" s="4">
        <v>38261</v>
      </c>
      <c r="B13">
        <v>20</v>
      </c>
      <c r="C13">
        <v>70</v>
      </c>
      <c r="D13">
        <v>31</v>
      </c>
      <c r="E13">
        <v>11</v>
      </c>
      <c r="F13">
        <v>89</v>
      </c>
    </row>
    <row r="14" spans="1:6" x14ac:dyDescent="0.3">
      <c r="A14" s="4">
        <v>38292</v>
      </c>
      <c r="B14">
        <v>14</v>
      </c>
      <c r="C14">
        <v>67</v>
      </c>
      <c r="D14">
        <v>30</v>
      </c>
      <c r="E14">
        <v>10</v>
      </c>
      <c r="F14">
        <v>84</v>
      </c>
    </row>
    <row r="15" spans="1:6" x14ac:dyDescent="0.3">
      <c r="A15" s="4">
        <v>38322</v>
      </c>
      <c r="B15">
        <v>12</v>
      </c>
      <c r="C15">
        <v>70</v>
      </c>
      <c r="D15">
        <v>31</v>
      </c>
      <c r="E15">
        <v>10</v>
      </c>
      <c r="F15">
        <v>87</v>
      </c>
    </row>
    <row r="16" spans="1:6" x14ac:dyDescent="0.3">
      <c r="A16" s="4">
        <v>38353</v>
      </c>
      <c r="B16">
        <v>17</v>
      </c>
      <c r="C16">
        <v>75</v>
      </c>
      <c r="D16">
        <v>31</v>
      </c>
      <c r="E16">
        <v>14</v>
      </c>
      <c r="F16">
        <v>88</v>
      </c>
    </row>
    <row r="17" spans="1:6" x14ac:dyDescent="0.3">
      <c r="A17" s="4">
        <v>38384</v>
      </c>
      <c r="B17">
        <v>16</v>
      </c>
      <c r="C17">
        <v>71</v>
      </c>
      <c r="D17">
        <v>36</v>
      </c>
      <c r="E17">
        <v>12</v>
      </c>
      <c r="F17">
        <v>90</v>
      </c>
    </row>
    <row r="18" spans="1:6" x14ac:dyDescent="0.3">
      <c r="A18" s="4">
        <v>38412</v>
      </c>
      <c r="B18">
        <v>16</v>
      </c>
      <c r="C18">
        <v>70</v>
      </c>
      <c r="D18">
        <v>32</v>
      </c>
      <c r="E18">
        <v>12</v>
      </c>
      <c r="F18">
        <v>91</v>
      </c>
    </row>
    <row r="19" spans="1:6" x14ac:dyDescent="0.3">
      <c r="A19" s="4">
        <v>38443</v>
      </c>
      <c r="B19">
        <v>18</v>
      </c>
      <c r="C19">
        <v>67</v>
      </c>
      <c r="D19">
        <v>29</v>
      </c>
      <c r="E19">
        <v>10</v>
      </c>
      <c r="F19">
        <v>86</v>
      </c>
    </row>
    <row r="20" spans="1:6" x14ac:dyDescent="0.3">
      <c r="A20" s="4">
        <v>38473</v>
      </c>
      <c r="B20">
        <v>17</v>
      </c>
      <c r="C20">
        <v>72</v>
      </c>
      <c r="D20">
        <v>28</v>
      </c>
      <c r="E20">
        <v>11</v>
      </c>
      <c r="F20">
        <v>89</v>
      </c>
    </row>
    <row r="21" spans="1:6" x14ac:dyDescent="0.3">
      <c r="A21" s="4">
        <v>38504</v>
      </c>
      <c r="B21">
        <v>14</v>
      </c>
      <c r="C21">
        <v>74</v>
      </c>
      <c r="D21">
        <v>30</v>
      </c>
      <c r="E21">
        <v>10</v>
      </c>
      <c r="F21">
        <v>83</v>
      </c>
    </row>
    <row r="22" spans="1:6" x14ac:dyDescent="0.3">
      <c r="A22" s="4">
        <v>38534</v>
      </c>
      <c r="B22">
        <v>15</v>
      </c>
      <c r="C22">
        <v>83</v>
      </c>
      <c r="D22">
        <v>30</v>
      </c>
      <c r="E22">
        <v>10</v>
      </c>
      <c r="F22">
        <v>84</v>
      </c>
    </row>
    <row r="23" spans="1:6" x14ac:dyDescent="0.3">
      <c r="A23" s="4">
        <v>38565</v>
      </c>
      <c r="B23">
        <v>17</v>
      </c>
      <c r="C23">
        <v>82</v>
      </c>
      <c r="D23">
        <v>31</v>
      </c>
      <c r="E23">
        <v>9</v>
      </c>
      <c r="F23">
        <v>77</v>
      </c>
    </row>
    <row r="24" spans="1:6" x14ac:dyDescent="0.3">
      <c r="A24" s="4">
        <v>38596</v>
      </c>
      <c r="B24">
        <v>19</v>
      </c>
      <c r="C24">
        <v>72</v>
      </c>
      <c r="D24">
        <v>29</v>
      </c>
      <c r="E24">
        <v>11</v>
      </c>
      <c r="F24">
        <v>74</v>
      </c>
    </row>
    <row r="25" spans="1:6" x14ac:dyDescent="0.3">
      <c r="A25" s="4">
        <v>38626</v>
      </c>
      <c r="B25">
        <v>13</v>
      </c>
      <c r="C25">
        <v>70</v>
      </c>
      <c r="D25">
        <v>27</v>
      </c>
      <c r="E25">
        <v>10</v>
      </c>
      <c r="F25">
        <v>78</v>
      </c>
    </row>
    <row r="26" spans="1:6" x14ac:dyDescent="0.3">
      <c r="A26" s="4">
        <v>38657</v>
      </c>
      <c r="B26">
        <v>12</v>
      </c>
      <c r="C26">
        <v>63</v>
      </c>
      <c r="D26">
        <v>26</v>
      </c>
      <c r="E26">
        <v>9</v>
      </c>
      <c r="F26">
        <v>78</v>
      </c>
    </row>
    <row r="27" spans="1:6" x14ac:dyDescent="0.3">
      <c r="A27" s="4">
        <v>38687</v>
      </c>
      <c r="B27">
        <v>9</v>
      </c>
      <c r="C27">
        <v>66</v>
      </c>
      <c r="D27">
        <v>25</v>
      </c>
      <c r="E27">
        <v>9</v>
      </c>
      <c r="F27">
        <v>78</v>
      </c>
    </row>
    <row r="28" spans="1:6" x14ac:dyDescent="0.3">
      <c r="A28" s="4">
        <v>38718</v>
      </c>
      <c r="B28">
        <v>12</v>
      </c>
      <c r="C28">
        <v>66</v>
      </c>
      <c r="D28">
        <v>27</v>
      </c>
      <c r="E28">
        <v>10</v>
      </c>
      <c r="F28">
        <v>80</v>
      </c>
    </row>
    <row r="29" spans="1:6" x14ac:dyDescent="0.3">
      <c r="A29" s="4">
        <v>38749</v>
      </c>
      <c r="B29">
        <v>13</v>
      </c>
      <c r="C29">
        <v>67</v>
      </c>
      <c r="D29">
        <v>28</v>
      </c>
      <c r="E29">
        <v>11</v>
      </c>
      <c r="F29">
        <v>80</v>
      </c>
    </row>
    <row r="30" spans="1:6" x14ac:dyDescent="0.3">
      <c r="A30" s="4">
        <v>38777</v>
      </c>
      <c r="B30">
        <v>13</v>
      </c>
      <c r="C30">
        <v>67</v>
      </c>
      <c r="D30">
        <v>28</v>
      </c>
      <c r="E30">
        <v>11</v>
      </c>
      <c r="F30">
        <v>84</v>
      </c>
    </row>
    <row r="31" spans="1:6" x14ac:dyDescent="0.3">
      <c r="A31" s="4">
        <v>38808</v>
      </c>
      <c r="B31">
        <v>14</v>
      </c>
      <c r="C31">
        <v>64</v>
      </c>
      <c r="D31">
        <v>29</v>
      </c>
      <c r="E31">
        <v>10</v>
      </c>
      <c r="F31">
        <v>79</v>
      </c>
    </row>
    <row r="32" spans="1:6" x14ac:dyDescent="0.3">
      <c r="A32" s="4">
        <v>38838</v>
      </c>
      <c r="B32">
        <v>15</v>
      </c>
      <c r="C32">
        <v>61</v>
      </c>
      <c r="D32">
        <v>27</v>
      </c>
      <c r="E32">
        <v>10</v>
      </c>
      <c r="F32">
        <v>78</v>
      </c>
    </row>
    <row r="33" spans="1:6" x14ac:dyDescent="0.3">
      <c r="A33" s="4">
        <v>38869</v>
      </c>
      <c r="B33">
        <v>17</v>
      </c>
      <c r="C33">
        <v>63</v>
      </c>
      <c r="D33">
        <v>26</v>
      </c>
      <c r="E33">
        <v>8</v>
      </c>
      <c r="F33">
        <v>69</v>
      </c>
    </row>
    <row r="34" spans="1:6" x14ac:dyDescent="0.3">
      <c r="A34" s="4">
        <v>38899</v>
      </c>
      <c r="B34">
        <v>18</v>
      </c>
      <c r="C34">
        <v>69</v>
      </c>
      <c r="D34">
        <v>26</v>
      </c>
      <c r="E34">
        <v>8</v>
      </c>
      <c r="F34">
        <v>68</v>
      </c>
    </row>
    <row r="35" spans="1:6" x14ac:dyDescent="0.3">
      <c r="A35" s="4">
        <v>38930</v>
      </c>
      <c r="B35">
        <v>15</v>
      </c>
      <c r="C35">
        <v>68</v>
      </c>
      <c r="D35">
        <v>27</v>
      </c>
      <c r="E35">
        <v>9</v>
      </c>
      <c r="F35">
        <v>74</v>
      </c>
    </row>
    <row r="36" spans="1:6" x14ac:dyDescent="0.3">
      <c r="A36" s="4">
        <v>38961</v>
      </c>
      <c r="B36">
        <v>14</v>
      </c>
      <c r="C36">
        <v>66</v>
      </c>
      <c r="D36">
        <v>26</v>
      </c>
      <c r="E36">
        <v>10</v>
      </c>
      <c r="F36">
        <v>78</v>
      </c>
    </row>
    <row r="37" spans="1:6" x14ac:dyDescent="0.3">
      <c r="A37" s="4">
        <v>38991</v>
      </c>
      <c r="B37">
        <v>11</v>
      </c>
      <c r="C37">
        <v>62</v>
      </c>
      <c r="D37">
        <v>26</v>
      </c>
      <c r="E37">
        <v>9</v>
      </c>
      <c r="F37">
        <v>81</v>
      </c>
    </row>
    <row r="38" spans="1:6" x14ac:dyDescent="0.3">
      <c r="A38" s="4">
        <v>39022</v>
      </c>
      <c r="B38">
        <v>12</v>
      </c>
      <c r="C38">
        <v>61</v>
      </c>
      <c r="D38">
        <v>25</v>
      </c>
      <c r="E38">
        <v>10</v>
      </c>
      <c r="F38">
        <v>68</v>
      </c>
    </row>
    <row r="39" spans="1:6" x14ac:dyDescent="0.3">
      <c r="A39" s="4">
        <v>39052</v>
      </c>
      <c r="B39">
        <v>11</v>
      </c>
      <c r="C39">
        <v>60</v>
      </c>
      <c r="D39">
        <v>25</v>
      </c>
      <c r="E39">
        <v>8</v>
      </c>
      <c r="F39">
        <v>73</v>
      </c>
    </row>
    <row r="40" spans="1:6" x14ac:dyDescent="0.3">
      <c r="A40" s="4">
        <v>39083</v>
      </c>
      <c r="B40">
        <v>12</v>
      </c>
      <c r="C40">
        <v>62</v>
      </c>
      <c r="D40">
        <v>26</v>
      </c>
      <c r="E40">
        <v>10</v>
      </c>
      <c r="F40">
        <v>71</v>
      </c>
    </row>
    <row r="41" spans="1:6" x14ac:dyDescent="0.3">
      <c r="A41" s="4">
        <v>39114</v>
      </c>
      <c r="B41">
        <v>12</v>
      </c>
      <c r="C41">
        <v>64</v>
      </c>
      <c r="D41">
        <v>26</v>
      </c>
      <c r="E41">
        <v>10</v>
      </c>
      <c r="F41">
        <v>67</v>
      </c>
    </row>
    <row r="42" spans="1:6" x14ac:dyDescent="0.3">
      <c r="A42" s="4">
        <v>39142</v>
      </c>
      <c r="B42">
        <v>13</v>
      </c>
      <c r="C42">
        <v>64</v>
      </c>
      <c r="D42">
        <v>25</v>
      </c>
      <c r="E42">
        <v>10</v>
      </c>
      <c r="F42">
        <v>72</v>
      </c>
    </row>
    <row r="43" spans="1:6" x14ac:dyDescent="0.3">
      <c r="A43" s="4">
        <v>39173</v>
      </c>
      <c r="B43">
        <v>15</v>
      </c>
      <c r="C43">
        <v>62</v>
      </c>
      <c r="D43">
        <v>27</v>
      </c>
      <c r="E43">
        <v>9</v>
      </c>
      <c r="F43">
        <v>68</v>
      </c>
    </row>
    <row r="44" spans="1:6" x14ac:dyDescent="0.3">
      <c r="A44" s="4">
        <v>39203</v>
      </c>
      <c r="B44">
        <v>16</v>
      </c>
      <c r="C44">
        <v>59</v>
      </c>
      <c r="D44">
        <v>25</v>
      </c>
      <c r="E44">
        <v>9</v>
      </c>
      <c r="F44">
        <v>71</v>
      </c>
    </row>
    <row r="45" spans="1:6" x14ac:dyDescent="0.3">
      <c r="A45" s="4">
        <v>39234</v>
      </c>
      <c r="B45">
        <v>15</v>
      </c>
      <c r="C45">
        <v>59</v>
      </c>
      <c r="D45">
        <v>24</v>
      </c>
      <c r="E45">
        <v>9</v>
      </c>
      <c r="F45">
        <v>69</v>
      </c>
    </row>
    <row r="46" spans="1:6" x14ac:dyDescent="0.3">
      <c r="A46" s="4">
        <v>39264</v>
      </c>
      <c r="B46">
        <v>14</v>
      </c>
      <c r="C46">
        <v>64</v>
      </c>
      <c r="D46">
        <v>27</v>
      </c>
      <c r="E46">
        <v>9</v>
      </c>
      <c r="F46">
        <v>74</v>
      </c>
    </row>
    <row r="47" spans="1:6" x14ac:dyDescent="0.3">
      <c r="A47" s="4">
        <v>39295</v>
      </c>
      <c r="B47">
        <v>16</v>
      </c>
      <c r="C47">
        <v>67</v>
      </c>
      <c r="D47">
        <v>27</v>
      </c>
      <c r="E47">
        <v>9</v>
      </c>
      <c r="F47">
        <v>67</v>
      </c>
    </row>
    <row r="48" spans="1:6" x14ac:dyDescent="0.3">
      <c r="A48" s="4">
        <v>39326</v>
      </c>
      <c r="B48">
        <v>14</v>
      </c>
      <c r="C48">
        <v>64</v>
      </c>
      <c r="D48">
        <v>25</v>
      </c>
      <c r="E48">
        <v>9</v>
      </c>
      <c r="F48">
        <v>72</v>
      </c>
    </row>
    <row r="49" spans="1:6" x14ac:dyDescent="0.3">
      <c r="A49" s="4">
        <v>39356</v>
      </c>
      <c r="B49">
        <v>14</v>
      </c>
      <c r="C49">
        <v>67</v>
      </c>
      <c r="D49">
        <v>26</v>
      </c>
      <c r="E49">
        <v>9</v>
      </c>
      <c r="F49">
        <v>76</v>
      </c>
    </row>
    <row r="50" spans="1:6" x14ac:dyDescent="0.3">
      <c r="A50" s="4">
        <v>39387</v>
      </c>
      <c r="B50">
        <v>16</v>
      </c>
      <c r="C50">
        <v>63</v>
      </c>
      <c r="D50">
        <v>24</v>
      </c>
      <c r="E50">
        <v>8</v>
      </c>
      <c r="F50">
        <v>67</v>
      </c>
    </row>
    <row r="51" spans="1:6" x14ac:dyDescent="0.3">
      <c r="A51" s="4">
        <v>39417</v>
      </c>
      <c r="B51">
        <v>12</v>
      </c>
      <c r="C51">
        <v>62</v>
      </c>
      <c r="D51">
        <v>25</v>
      </c>
      <c r="E51">
        <v>8</v>
      </c>
      <c r="F51">
        <v>68</v>
      </c>
    </row>
    <row r="52" spans="1:6" x14ac:dyDescent="0.3">
      <c r="A52" s="4">
        <v>39448</v>
      </c>
      <c r="B52">
        <v>17</v>
      </c>
      <c r="C52">
        <v>63</v>
      </c>
      <c r="D52">
        <v>26</v>
      </c>
      <c r="E52">
        <v>9</v>
      </c>
      <c r="F52">
        <v>68</v>
      </c>
    </row>
    <row r="53" spans="1:6" x14ac:dyDescent="0.3">
      <c r="A53" s="4">
        <v>39479</v>
      </c>
      <c r="B53">
        <v>17</v>
      </c>
      <c r="C53">
        <v>66</v>
      </c>
      <c r="D53">
        <v>27</v>
      </c>
      <c r="E53">
        <v>10</v>
      </c>
      <c r="F53">
        <v>63</v>
      </c>
    </row>
    <row r="54" spans="1:6" x14ac:dyDescent="0.3">
      <c r="A54" s="4">
        <v>39508</v>
      </c>
      <c r="B54">
        <v>19</v>
      </c>
      <c r="C54">
        <v>65</v>
      </c>
      <c r="D54">
        <v>25</v>
      </c>
      <c r="E54">
        <v>8</v>
      </c>
      <c r="F54">
        <v>64</v>
      </c>
    </row>
    <row r="55" spans="1:6" x14ac:dyDescent="0.3">
      <c r="A55" s="4">
        <v>39539</v>
      </c>
      <c r="B55">
        <v>23</v>
      </c>
      <c r="C55">
        <v>63</v>
      </c>
      <c r="D55">
        <v>25</v>
      </c>
      <c r="E55">
        <v>8</v>
      </c>
      <c r="F55">
        <v>63</v>
      </c>
    </row>
    <row r="56" spans="1:6" x14ac:dyDescent="0.3">
      <c r="A56" s="4">
        <v>39569</v>
      </c>
      <c r="B56">
        <v>36</v>
      </c>
      <c r="C56">
        <v>65</v>
      </c>
      <c r="D56">
        <v>23</v>
      </c>
      <c r="E56">
        <v>8</v>
      </c>
      <c r="F56">
        <v>70</v>
      </c>
    </row>
    <row r="57" spans="1:6" x14ac:dyDescent="0.3">
      <c r="A57" s="4">
        <v>39600</v>
      </c>
      <c r="B57">
        <v>34</v>
      </c>
      <c r="C57">
        <v>61</v>
      </c>
      <c r="D57">
        <v>23</v>
      </c>
      <c r="E57">
        <v>8</v>
      </c>
      <c r="F57">
        <v>62</v>
      </c>
    </row>
    <row r="58" spans="1:6" x14ac:dyDescent="0.3">
      <c r="A58" s="4">
        <v>39630</v>
      </c>
      <c r="B58">
        <v>26</v>
      </c>
      <c r="C58">
        <v>60</v>
      </c>
      <c r="D58">
        <v>23</v>
      </c>
      <c r="E58">
        <v>8</v>
      </c>
      <c r="F58">
        <v>61</v>
      </c>
    </row>
    <row r="59" spans="1:6" x14ac:dyDescent="0.3">
      <c r="A59" s="4">
        <v>39661</v>
      </c>
      <c r="B59">
        <v>20</v>
      </c>
      <c r="C59">
        <v>58</v>
      </c>
      <c r="D59">
        <v>24</v>
      </c>
      <c r="E59">
        <v>8</v>
      </c>
      <c r="F59">
        <v>58</v>
      </c>
    </row>
    <row r="60" spans="1:6" x14ac:dyDescent="0.3">
      <c r="A60" s="4">
        <v>39692</v>
      </c>
      <c r="B60">
        <v>17</v>
      </c>
      <c r="C60">
        <v>56</v>
      </c>
      <c r="D60">
        <v>23</v>
      </c>
      <c r="E60">
        <v>9</v>
      </c>
      <c r="F60">
        <v>63</v>
      </c>
    </row>
    <row r="61" spans="1:6" x14ac:dyDescent="0.3">
      <c r="A61" s="4">
        <v>39722</v>
      </c>
      <c r="B61">
        <v>14</v>
      </c>
      <c r="C61">
        <v>55</v>
      </c>
      <c r="D61">
        <v>23</v>
      </c>
      <c r="E61">
        <v>8</v>
      </c>
      <c r="F61">
        <v>63</v>
      </c>
    </row>
    <row r="62" spans="1:6" x14ac:dyDescent="0.3">
      <c r="A62" s="4">
        <v>39753</v>
      </c>
      <c r="B62">
        <v>13</v>
      </c>
      <c r="C62">
        <v>56</v>
      </c>
      <c r="D62">
        <v>22</v>
      </c>
      <c r="E62">
        <v>8</v>
      </c>
      <c r="F62">
        <v>61</v>
      </c>
    </row>
    <row r="63" spans="1:6" x14ac:dyDescent="0.3">
      <c r="A63" s="4">
        <v>39783</v>
      </c>
      <c r="B63">
        <v>10</v>
      </c>
      <c r="C63">
        <v>59</v>
      </c>
      <c r="D63">
        <v>23</v>
      </c>
      <c r="E63">
        <v>7</v>
      </c>
      <c r="F63">
        <v>57</v>
      </c>
    </row>
    <row r="64" spans="1:6" x14ac:dyDescent="0.3">
      <c r="A64" s="4">
        <v>39814</v>
      </c>
      <c r="B64">
        <v>11</v>
      </c>
      <c r="C64">
        <v>60</v>
      </c>
      <c r="D64">
        <v>26</v>
      </c>
      <c r="E64">
        <v>8</v>
      </c>
      <c r="F64">
        <v>69</v>
      </c>
    </row>
    <row r="65" spans="1:6" x14ac:dyDescent="0.3">
      <c r="A65" s="4">
        <v>39845</v>
      </c>
      <c r="B65">
        <v>12</v>
      </c>
      <c r="C65">
        <v>59</v>
      </c>
      <c r="D65">
        <v>24</v>
      </c>
      <c r="E65">
        <v>9</v>
      </c>
      <c r="F65">
        <v>55</v>
      </c>
    </row>
    <row r="66" spans="1:6" x14ac:dyDescent="0.3">
      <c r="A66" s="4">
        <v>39873</v>
      </c>
      <c r="B66">
        <v>13</v>
      </c>
      <c r="C66">
        <v>56</v>
      </c>
      <c r="D66">
        <v>22</v>
      </c>
      <c r="E66">
        <v>9</v>
      </c>
      <c r="F66">
        <v>59</v>
      </c>
    </row>
    <row r="67" spans="1:6" x14ac:dyDescent="0.3">
      <c r="A67" s="4">
        <v>39904</v>
      </c>
      <c r="B67">
        <v>13</v>
      </c>
      <c r="C67">
        <v>59</v>
      </c>
      <c r="D67">
        <v>22</v>
      </c>
      <c r="E67">
        <v>8</v>
      </c>
      <c r="F67">
        <v>59</v>
      </c>
    </row>
    <row r="68" spans="1:6" x14ac:dyDescent="0.3">
      <c r="A68" s="4">
        <v>39934</v>
      </c>
      <c r="B68">
        <v>11</v>
      </c>
      <c r="C68">
        <v>56</v>
      </c>
      <c r="D68">
        <v>22</v>
      </c>
      <c r="E68">
        <v>9</v>
      </c>
      <c r="F68">
        <v>65</v>
      </c>
    </row>
    <row r="69" spans="1:6" x14ac:dyDescent="0.3">
      <c r="A69" s="4">
        <v>39965</v>
      </c>
      <c r="B69">
        <v>11</v>
      </c>
      <c r="C69">
        <v>56</v>
      </c>
      <c r="D69">
        <v>23</v>
      </c>
      <c r="E69">
        <v>8</v>
      </c>
      <c r="F69">
        <v>57</v>
      </c>
    </row>
    <row r="70" spans="1:6" x14ac:dyDescent="0.3">
      <c r="A70" s="4">
        <v>39995</v>
      </c>
      <c r="B70">
        <v>12</v>
      </c>
      <c r="C70">
        <v>60</v>
      </c>
      <c r="D70">
        <v>25</v>
      </c>
      <c r="E70">
        <v>9</v>
      </c>
      <c r="F70">
        <v>65</v>
      </c>
    </row>
    <row r="71" spans="1:6" x14ac:dyDescent="0.3">
      <c r="A71" s="4">
        <v>40026</v>
      </c>
      <c r="B71">
        <v>12</v>
      </c>
      <c r="C71">
        <v>67</v>
      </c>
      <c r="D71">
        <v>24</v>
      </c>
      <c r="E71">
        <v>9</v>
      </c>
      <c r="F71">
        <v>67</v>
      </c>
    </row>
    <row r="72" spans="1:6" x14ac:dyDescent="0.3">
      <c r="A72" s="4">
        <v>40057</v>
      </c>
      <c r="B72">
        <v>11</v>
      </c>
      <c r="C72">
        <v>61</v>
      </c>
      <c r="D72">
        <v>24</v>
      </c>
      <c r="E72">
        <v>10</v>
      </c>
      <c r="F72">
        <v>67</v>
      </c>
    </row>
    <row r="73" spans="1:6" x14ac:dyDescent="0.3">
      <c r="A73" s="4">
        <v>40087</v>
      </c>
      <c r="B73">
        <v>10</v>
      </c>
      <c r="C73">
        <v>61</v>
      </c>
      <c r="D73">
        <v>25</v>
      </c>
      <c r="E73">
        <v>9</v>
      </c>
      <c r="F73">
        <v>59</v>
      </c>
    </row>
    <row r="74" spans="1:6" x14ac:dyDescent="0.3">
      <c r="A74" s="4">
        <v>40118</v>
      </c>
      <c r="B74">
        <v>9</v>
      </c>
      <c r="C74">
        <v>57</v>
      </c>
      <c r="D74">
        <v>23</v>
      </c>
      <c r="E74">
        <v>9</v>
      </c>
      <c r="F74">
        <v>63</v>
      </c>
    </row>
    <row r="75" spans="1:6" x14ac:dyDescent="0.3">
      <c r="A75" s="4">
        <v>40148</v>
      </c>
      <c r="B75">
        <v>9</v>
      </c>
      <c r="C75">
        <v>58</v>
      </c>
      <c r="D75">
        <v>23</v>
      </c>
      <c r="E75">
        <v>8</v>
      </c>
      <c r="F75">
        <v>59</v>
      </c>
    </row>
    <row r="76" spans="1:6" x14ac:dyDescent="0.3">
      <c r="A76" s="4">
        <v>40179</v>
      </c>
      <c r="B76">
        <v>9</v>
      </c>
      <c r="C76">
        <v>61</v>
      </c>
      <c r="D76">
        <v>24</v>
      </c>
      <c r="E76">
        <v>8</v>
      </c>
      <c r="F76">
        <v>63</v>
      </c>
    </row>
    <row r="77" spans="1:6" x14ac:dyDescent="0.3">
      <c r="A77" s="4">
        <v>40210</v>
      </c>
      <c r="B77">
        <v>9</v>
      </c>
      <c r="C77">
        <v>61</v>
      </c>
      <c r="D77">
        <v>23</v>
      </c>
      <c r="E77">
        <v>8</v>
      </c>
      <c r="F77">
        <v>56</v>
      </c>
    </row>
    <row r="78" spans="1:6" x14ac:dyDescent="0.3">
      <c r="A78" s="4">
        <v>40238</v>
      </c>
      <c r="B78">
        <v>10</v>
      </c>
      <c r="C78">
        <v>62</v>
      </c>
      <c r="D78">
        <v>22</v>
      </c>
      <c r="E78">
        <v>9</v>
      </c>
      <c r="F78">
        <v>61</v>
      </c>
    </row>
    <row r="79" spans="1:6" x14ac:dyDescent="0.3">
      <c r="A79" s="4">
        <v>40269</v>
      </c>
      <c r="B79">
        <v>10</v>
      </c>
      <c r="C79">
        <v>58</v>
      </c>
      <c r="D79">
        <v>22</v>
      </c>
      <c r="E79">
        <v>9</v>
      </c>
      <c r="F79">
        <v>59</v>
      </c>
    </row>
    <row r="80" spans="1:6" x14ac:dyDescent="0.3">
      <c r="A80" s="4">
        <v>40299</v>
      </c>
      <c r="B80">
        <v>10</v>
      </c>
      <c r="C80">
        <v>54</v>
      </c>
      <c r="D80">
        <v>22</v>
      </c>
      <c r="E80">
        <v>9</v>
      </c>
      <c r="F80">
        <v>61</v>
      </c>
    </row>
    <row r="81" spans="1:6" x14ac:dyDescent="0.3">
      <c r="A81" s="4">
        <v>40330</v>
      </c>
      <c r="B81">
        <v>9</v>
      </c>
      <c r="C81">
        <v>53</v>
      </c>
      <c r="D81">
        <v>21</v>
      </c>
      <c r="E81">
        <v>9</v>
      </c>
      <c r="F81">
        <v>54</v>
      </c>
    </row>
    <row r="82" spans="1:6" x14ac:dyDescent="0.3">
      <c r="A82" s="4">
        <v>40360</v>
      </c>
      <c r="B82">
        <v>10</v>
      </c>
      <c r="C82">
        <v>58</v>
      </c>
      <c r="D82">
        <v>23</v>
      </c>
      <c r="E82">
        <v>10</v>
      </c>
      <c r="F82">
        <v>56</v>
      </c>
    </row>
    <row r="83" spans="1:6" x14ac:dyDescent="0.3">
      <c r="A83" s="4">
        <v>40391</v>
      </c>
      <c r="B83">
        <v>9</v>
      </c>
      <c r="C83">
        <v>61</v>
      </c>
      <c r="D83">
        <v>24</v>
      </c>
      <c r="E83">
        <v>9</v>
      </c>
      <c r="F83">
        <v>58</v>
      </c>
    </row>
    <row r="84" spans="1:6" x14ac:dyDescent="0.3">
      <c r="A84" s="4">
        <v>40422</v>
      </c>
      <c r="B84">
        <v>9</v>
      </c>
      <c r="C84">
        <v>57</v>
      </c>
      <c r="D84">
        <v>24</v>
      </c>
      <c r="E84">
        <v>9</v>
      </c>
      <c r="F84">
        <v>59</v>
      </c>
    </row>
    <row r="85" spans="1:6" x14ac:dyDescent="0.3">
      <c r="A85" s="4">
        <v>40452</v>
      </c>
      <c r="B85">
        <v>9</v>
      </c>
      <c r="C85">
        <v>56</v>
      </c>
      <c r="D85">
        <v>23</v>
      </c>
      <c r="E85">
        <v>9</v>
      </c>
      <c r="F85">
        <v>58</v>
      </c>
    </row>
    <row r="86" spans="1:6" x14ac:dyDescent="0.3">
      <c r="A86" s="4">
        <v>40483</v>
      </c>
      <c r="B86">
        <v>8</v>
      </c>
      <c r="C86">
        <v>57</v>
      </c>
      <c r="D86">
        <v>23</v>
      </c>
      <c r="E86">
        <v>12</v>
      </c>
      <c r="F86">
        <v>61</v>
      </c>
    </row>
    <row r="87" spans="1:6" x14ac:dyDescent="0.3">
      <c r="A87" s="4">
        <v>40513</v>
      </c>
      <c r="B87">
        <v>8</v>
      </c>
      <c r="C87">
        <v>59</v>
      </c>
      <c r="D87">
        <v>21</v>
      </c>
      <c r="E87">
        <v>9</v>
      </c>
      <c r="F87">
        <v>56</v>
      </c>
    </row>
    <row r="88" spans="1:6" x14ac:dyDescent="0.3">
      <c r="A88" s="4">
        <v>40544</v>
      </c>
      <c r="B88">
        <v>8</v>
      </c>
      <c r="C88">
        <v>60</v>
      </c>
      <c r="D88">
        <v>25</v>
      </c>
      <c r="E88">
        <v>9</v>
      </c>
      <c r="F88">
        <v>62</v>
      </c>
    </row>
    <row r="89" spans="1:6" x14ac:dyDescent="0.3">
      <c r="A89" s="4">
        <v>40575</v>
      </c>
      <c r="B89">
        <v>9</v>
      </c>
      <c r="C89">
        <v>60</v>
      </c>
      <c r="D89">
        <v>25</v>
      </c>
      <c r="E89">
        <v>10</v>
      </c>
      <c r="F89">
        <v>58</v>
      </c>
    </row>
    <row r="90" spans="1:6" x14ac:dyDescent="0.3">
      <c r="A90" s="4">
        <v>40603</v>
      </c>
      <c r="B90">
        <v>9</v>
      </c>
      <c r="C90">
        <v>58</v>
      </c>
      <c r="D90">
        <v>23</v>
      </c>
      <c r="E90">
        <v>9</v>
      </c>
      <c r="F90">
        <v>54</v>
      </c>
    </row>
    <row r="91" spans="1:6" x14ac:dyDescent="0.3">
      <c r="A91" s="4">
        <v>40634</v>
      </c>
      <c r="B91">
        <v>10</v>
      </c>
      <c r="C91">
        <v>55</v>
      </c>
      <c r="D91">
        <v>23</v>
      </c>
      <c r="E91">
        <v>9</v>
      </c>
      <c r="F91">
        <v>56</v>
      </c>
    </row>
    <row r="92" spans="1:6" x14ac:dyDescent="0.3">
      <c r="A92" s="4">
        <v>40664</v>
      </c>
      <c r="B92">
        <v>9</v>
      </c>
      <c r="C92">
        <v>54</v>
      </c>
      <c r="D92">
        <v>23</v>
      </c>
      <c r="E92">
        <v>9</v>
      </c>
      <c r="F92">
        <v>56</v>
      </c>
    </row>
    <row r="93" spans="1:6" x14ac:dyDescent="0.3">
      <c r="A93" s="4">
        <v>40695</v>
      </c>
      <c r="B93">
        <v>9</v>
      </c>
      <c r="C93">
        <v>52</v>
      </c>
      <c r="D93">
        <v>23</v>
      </c>
      <c r="E93">
        <v>8</v>
      </c>
      <c r="F93">
        <v>57</v>
      </c>
    </row>
    <row r="94" spans="1:6" x14ac:dyDescent="0.3">
      <c r="A94" s="4">
        <v>40725</v>
      </c>
      <c r="B94">
        <v>8</v>
      </c>
      <c r="C94">
        <v>52</v>
      </c>
      <c r="D94">
        <v>24</v>
      </c>
      <c r="E94">
        <v>9</v>
      </c>
      <c r="F94">
        <v>58</v>
      </c>
    </row>
    <row r="95" spans="1:6" x14ac:dyDescent="0.3">
      <c r="A95" s="4">
        <v>40756</v>
      </c>
      <c r="B95">
        <v>9</v>
      </c>
      <c r="C95">
        <v>53</v>
      </c>
      <c r="D95">
        <v>26</v>
      </c>
      <c r="E95">
        <v>9</v>
      </c>
      <c r="F95">
        <v>59</v>
      </c>
    </row>
    <row r="96" spans="1:6" x14ac:dyDescent="0.3">
      <c r="A96" s="4">
        <v>40787</v>
      </c>
      <c r="B96">
        <v>9</v>
      </c>
      <c r="C96">
        <v>54</v>
      </c>
      <c r="D96">
        <v>25</v>
      </c>
      <c r="E96">
        <v>9</v>
      </c>
      <c r="F96">
        <v>57</v>
      </c>
    </row>
    <row r="97" spans="1:6" x14ac:dyDescent="0.3">
      <c r="A97" s="4">
        <v>40817</v>
      </c>
      <c r="B97">
        <v>9</v>
      </c>
      <c r="C97">
        <v>54</v>
      </c>
      <c r="D97">
        <v>23</v>
      </c>
      <c r="E97">
        <v>10</v>
      </c>
      <c r="F97">
        <v>58</v>
      </c>
    </row>
    <row r="98" spans="1:6" x14ac:dyDescent="0.3">
      <c r="A98" s="4">
        <v>40848</v>
      </c>
      <c r="B98">
        <v>8</v>
      </c>
      <c r="C98">
        <v>55</v>
      </c>
      <c r="D98">
        <v>22</v>
      </c>
      <c r="E98">
        <v>9</v>
      </c>
      <c r="F98">
        <v>55</v>
      </c>
    </row>
    <row r="99" spans="1:6" x14ac:dyDescent="0.3">
      <c r="A99" s="4">
        <v>40878</v>
      </c>
      <c r="B99">
        <v>7</v>
      </c>
      <c r="C99">
        <v>55</v>
      </c>
      <c r="D99">
        <v>22</v>
      </c>
      <c r="E99">
        <v>9</v>
      </c>
      <c r="F99">
        <v>61</v>
      </c>
    </row>
    <row r="100" spans="1:6" x14ac:dyDescent="0.3">
      <c r="A100" s="4">
        <v>40909</v>
      </c>
      <c r="B100">
        <v>8</v>
      </c>
      <c r="C100">
        <v>57</v>
      </c>
      <c r="D100">
        <v>25</v>
      </c>
      <c r="E100">
        <v>11</v>
      </c>
      <c r="F100">
        <v>52</v>
      </c>
    </row>
    <row r="101" spans="1:6" x14ac:dyDescent="0.3">
      <c r="A101" s="4">
        <v>40940</v>
      </c>
      <c r="B101">
        <v>9</v>
      </c>
      <c r="C101">
        <v>61</v>
      </c>
      <c r="D101">
        <v>26</v>
      </c>
      <c r="E101">
        <v>10</v>
      </c>
      <c r="F101">
        <v>60</v>
      </c>
    </row>
    <row r="102" spans="1:6" x14ac:dyDescent="0.3">
      <c r="A102" s="4">
        <v>40969</v>
      </c>
      <c r="B102">
        <v>9</v>
      </c>
      <c r="C102">
        <v>61</v>
      </c>
      <c r="D102">
        <v>23</v>
      </c>
      <c r="E102">
        <v>10</v>
      </c>
      <c r="F102">
        <v>63</v>
      </c>
    </row>
    <row r="103" spans="1:6" x14ac:dyDescent="0.3">
      <c r="A103" s="4">
        <v>41000</v>
      </c>
      <c r="B103">
        <v>9</v>
      </c>
      <c r="C103">
        <v>60</v>
      </c>
      <c r="D103">
        <v>22</v>
      </c>
      <c r="E103">
        <v>10</v>
      </c>
      <c r="F103">
        <v>54</v>
      </c>
    </row>
    <row r="104" spans="1:6" x14ac:dyDescent="0.3">
      <c r="A104" s="4">
        <v>41030</v>
      </c>
      <c r="B104">
        <v>8</v>
      </c>
      <c r="C104">
        <v>55</v>
      </c>
      <c r="D104">
        <v>23</v>
      </c>
      <c r="E104">
        <v>10</v>
      </c>
      <c r="F104">
        <v>63</v>
      </c>
    </row>
    <row r="105" spans="1:6" x14ac:dyDescent="0.3">
      <c r="A105" s="4">
        <v>41061</v>
      </c>
      <c r="B105">
        <v>8</v>
      </c>
      <c r="C105">
        <v>55</v>
      </c>
      <c r="D105">
        <v>24</v>
      </c>
      <c r="E105">
        <v>9</v>
      </c>
      <c r="F105">
        <v>55</v>
      </c>
    </row>
    <row r="106" spans="1:6" x14ac:dyDescent="0.3">
      <c r="A106" s="4">
        <v>41091</v>
      </c>
      <c r="B106">
        <v>8</v>
      </c>
      <c r="C106">
        <v>60</v>
      </c>
      <c r="D106">
        <v>25</v>
      </c>
      <c r="E106">
        <v>10</v>
      </c>
      <c r="F106">
        <v>56</v>
      </c>
    </row>
    <row r="107" spans="1:6" x14ac:dyDescent="0.3">
      <c r="A107" s="4">
        <v>41122</v>
      </c>
      <c r="B107">
        <v>8</v>
      </c>
      <c r="C107">
        <v>60</v>
      </c>
      <c r="D107">
        <v>26</v>
      </c>
      <c r="E107">
        <v>10</v>
      </c>
      <c r="F107">
        <v>53</v>
      </c>
    </row>
    <row r="108" spans="1:6" x14ac:dyDescent="0.3">
      <c r="A108" s="4">
        <v>41153</v>
      </c>
      <c r="B108">
        <v>10</v>
      </c>
      <c r="C108">
        <v>58</v>
      </c>
      <c r="D108">
        <v>25</v>
      </c>
      <c r="E108">
        <v>10</v>
      </c>
      <c r="F108">
        <v>57</v>
      </c>
    </row>
    <row r="109" spans="1:6" x14ac:dyDescent="0.3">
      <c r="A109" s="4">
        <v>41183</v>
      </c>
      <c r="B109">
        <v>9</v>
      </c>
      <c r="C109">
        <v>57</v>
      </c>
      <c r="D109">
        <v>22</v>
      </c>
      <c r="E109">
        <v>10</v>
      </c>
      <c r="F109">
        <v>50</v>
      </c>
    </row>
    <row r="110" spans="1:6" x14ac:dyDescent="0.3">
      <c r="A110" s="4">
        <v>41214</v>
      </c>
      <c r="B110">
        <v>8</v>
      </c>
      <c r="C110">
        <v>54</v>
      </c>
      <c r="D110">
        <v>21</v>
      </c>
      <c r="E110">
        <v>9</v>
      </c>
      <c r="F110">
        <v>53</v>
      </c>
    </row>
    <row r="111" spans="1:6" x14ac:dyDescent="0.3">
      <c r="A111" s="4">
        <v>41244</v>
      </c>
      <c r="B111">
        <v>7</v>
      </c>
      <c r="C111">
        <v>55</v>
      </c>
      <c r="D111">
        <v>21</v>
      </c>
      <c r="E111">
        <v>9</v>
      </c>
      <c r="F111">
        <v>52</v>
      </c>
    </row>
    <row r="112" spans="1:6" x14ac:dyDescent="0.3">
      <c r="A112" s="4">
        <v>41275</v>
      </c>
      <c r="B112">
        <v>7</v>
      </c>
      <c r="C112">
        <v>58</v>
      </c>
      <c r="D112">
        <v>24</v>
      </c>
      <c r="E112">
        <v>11</v>
      </c>
      <c r="F112">
        <v>49</v>
      </c>
    </row>
    <row r="113" spans="1:6" x14ac:dyDescent="0.3">
      <c r="A113" s="4">
        <v>41306</v>
      </c>
      <c r="B113">
        <v>8</v>
      </c>
      <c r="C113">
        <v>60</v>
      </c>
      <c r="D113">
        <v>24</v>
      </c>
      <c r="E113">
        <v>10</v>
      </c>
      <c r="F113">
        <v>52</v>
      </c>
    </row>
    <row r="114" spans="1:6" x14ac:dyDescent="0.3">
      <c r="A114" s="4">
        <v>41334</v>
      </c>
      <c r="B114">
        <v>8</v>
      </c>
      <c r="C114">
        <v>62</v>
      </c>
      <c r="D114">
        <v>26</v>
      </c>
      <c r="E114">
        <v>10</v>
      </c>
      <c r="F114">
        <v>62</v>
      </c>
    </row>
    <row r="115" spans="1:6" x14ac:dyDescent="0.3">
      <c r="A115" s="4">
        <v>41365</v>
      </c>
      <c r="B115">
        <v>8</v>
      </c>
      <c r="C115">
        <v>60</v>
      </c>
      <c r="D115">
        <v>23</v>
      </c>
      <c r="E115">
        <v>9</v>
      </c>
      <c r="F115">
        <v>54</v>
      </c>
    </row>
    <row r="116" spans="1:6" x14ac:dyDescent="0.3">
      <c r="A116" s="4">
        <v>41395</v>
      </c>
      <c r="B116">
        <v>8</v>
      </c>
      <c r="C116">
        <v>59</v>
      </c>
      <c r="D116">
        <v>23</v>
      </c>
      <c r="E116">
        <v>9</v>
      </c>
      <c r="F116">
        <v>53</v>
      </c>
    </row>
    <row r="117" spans="1:6" x14ac:dyDescent="0.3">
      <c r="A117" s="4">
        <v>41426</v>
      </c>
      <c r="B117">
        <v>8</v>
      </c>
      <c r="C117">
        <v>58</v>
      </c>
      <c r="D117">
        <v>23</v>
      </c>
      <c r="E117">
        <v>10</v>
      </c>
      <c r="F117">
        <v>53</v>
      </c>
    </row>
    <row r="118" spans="1:6" x14ac:dyDescent="0.3">
      <c r="A118" s="4">
        <v>41456</v>
      </c>
      <c r="B118">
        <v>7</v>
      </c>
      <c r="C118">
        <v>60</v>
      </c>
      <c r="D118">
        <v>24</v>
      </c>
      <c r="E118">
        <v>9</v>
      </c>
      <c r="F118">
        <v>53</v>
      </c>
    </row>
    <row r="119" spans="1:6" x14ac:dyDescent="0.3">
      <c r="A119" s="4">
        <v>41487</v>
      </c>
      <c r="B119">
        <v>8</v>
      </c>
      <c r="C119">
        <v>61</v>
      </c>
      <c r="D119">
        <v>26</v>
      </c>
      <c r="E119">
        <v>10</v>
      </c>
      <c r="F119">
        <v>53</v>
      </c>
    </row>
    <row r="120" spans="1:6" x14ac:dyDescent="0.3">
      <c r="A120" s="4">
        <v>41518</v>
      </c>
      <c r="B120">
        <v>8</v>
      </c>
      <c r="C120">
        <v>57</v>
      </c>
      <c r="D120">
        <v>24</v>
      </c>
      <c r="E120">
        <v>10</v>
      </c>
      <c r="F120">
        <v>51</v>
      </c>
    </row>
    <row r="121" spans="1:6" x14ac:dyDescent="0.3">
      <c r="A121" s="4">
        <v>41548</v>
      </c>
      <c r="B121">
        <v>7</v>
      </c>
      <c r="C121">
        <v>60</v>
      </c>
      <c r="D121">
        <v>24</v>
      </c>
      <c r="E121">
        <v>9</v>
      </c>
      <c r="F121">
        <v>50</v>
      </c>
    </row>
    <row r="122" spans="1:6" x14ac:dyDescent="0.3">
      <c r="A122" s="4">
        <v>41579</v>
      </c>
      <c r="B122">
        <v>7</v>
      </c>
      <c r="C122">
        <v>60</v>
      </c>
      <c r="D122">
        <v>23</v>
      </c>
      <c r="E122">
        <v>10</v>
      </c>
      <c r="F122">
        <v>53</v>
      </c>
    </row>
    <row r="123" spans="1:6" x14ac:dyDescent="0.3">
      <c r="A123" s="4">
        <v>41609</v>
      </c>
      <c r="B123">
        <v>7</v>
      </c>
      <c r="C123">
        <v>60</v>
      </c>
      <c r="D123">
        <v>23</v>
      </c>
      <c r="E123">
        <v>9</v>
      </c>
      <c r="F123">
        <v>52</v>
      </c>
    </row>
    <row r="124" spans="1:6" x14ac:dyDescent="0.3">
      <c r="A124" s="4">
        <v>41640</v>
      </c>
      <c r="B124">
        <v>7</v>
      </c>
      <c r="C124">
        <v>65</v>
      </c>
      <c r="D124">
        <v>24</v>
      </c>
      <c r="E124">
        <v>10</v>
      </c>
      <c r="F124">
        <v>54</v>
      </c>
    </row>
    <row r="125" spans="1:6" x14ac:dyDescent="0.3">
      <c r="A125" s="4">
        <v>41671</v>
      </c>
      <c r="B125">
        <v>8</v>
      </c>
      <c r="C125">
        <v>63</v>
      </c>
      <c r="D125">
        <v>25</v>
      </c>
      <c r="E125">
        <v>10</v>
      </c>
      <c r="F125">
        <v>49</v>
      </c>
    </row>
    <row r="126" spans="1:6" x14ac:dyDescent="0.3">
      <c r="A126" s="4">
        <v>41699</v>
      </c>
      <c r="B126">
        <v>8</v>
      </c>
      <c r="C126">
        <v>61</v>
      </c>
      <c r="D126">
        <v>26</v>
      </c>
      <c r="E126">
        <v>11</v>
      </c>
      <c r="F126">
        <v>49</v>
      </c>
    </row>
    <row r="127" spans="1:6" x14ac:dyDescent="0.3">
      <c r="A127" s="4">
        <v>41730</v>
      </c>
      <c r="B127">
        <v>9</v>
      </c>
      <c r="C127">
        <v>65</v>
      </c>
      <c r="D127">
        <v>24</v>
      </c>
      <c r="E127">
        <v>11</v>
      </c>
      <c r="F127">
        <v>50</v>
      </c>
    </row>
    <row r="128" spans="1:6" x14ac:dyDescent="0.3">
      <c r="A128" s="4">
        <v>41760</v>
      </c>
      <c r="B128">
        <v>8</v>
      </c>
      <c r="C128">
        <v>60</v>
      </c>
      <c r="D128">
        <v>23</v>
      </c>
      <c r="E128">
        <v>11</v>
      </c>
      <c r="F128">
        <v>49</v>
      </c>
    </row>
    <row r="129" spans="1:6" x14ac:dyDescent="0.3">
      <c r="A129" s="4">
        <v>41791</v>
      </c>
      <c r="B129">
        <v>8</v>
      </c>
      <c r="C129">
        <v>61</v>
      </c>
      <c r="D129">
        <v>22</v>
      </c>
      <c r="E129">
        <v>10</v>
      </c>
      <c r="F129">
        <v>47</v>
      </c>
    </row>
    <row r="130" spans="1:6" x14ac:dyDescent="0.3">
      <c r="A130" s="4">
        <v>41821</v>
      </c>
      <c r="B130">
        <v>9</v>
      </c>
      <c r="C130">
        <v>66</v>
      </c>
      <c r="D130">
        <v>24</v>
      </c>
      <c r="E130">
        <v>10</v>
      </c>
      <c r="F130">
        <v>48</v>
      </c>
    </row>
    <row r="131" spans="1:6" x14ac:dyDescent="0.3">
      <c r="A131" s="4">
        <v>41852</v>
      </c>
      <c r="B131">
        <v>8</v>
      </c>
      <c r="C131">
        <v>68</v>
      </c>
      <c r="D131">
        <v>24</v>
      </c>
      <c r="E131">
        <v>10</v>
      </c>
      <c r="F131">
        <v>51</v>
      </c>
    </row>
    <row r="132" spans="1:6" x14ac:dyDescent="0.3">
      <c r="A132" s="4">
        <v>41883</v>
      </c>
      <c r="B132">
        <v>8</v>
      </c>
      <c r="C132">
        <v>60</v>
      </c>
      <c r="D132">
        <v>22</v>
      </c>
      <c r="E132">
        <v>10</v>
      </c>
      <c r="F132">
        <v>50</v>
      </c>
    </row>
    <row r="133" spans="1:6" x14ac:dyDescent="0.3">
      <c r="A133" s="4">
        <v>41913</v>
      </c>
      <c r="B133">
        <v>9</v>
      </c>
      <c r="C133">
        <v>62</v>
      </c>
      <c r="D133">
        <v>22</v>
      </c>
      <c r="E133">
        <v>11</v>
      </c>
      <c r="F133">
        <v>50</v>
      </c>
    </row>
    <row r="134" spans="1:6" x14ac:dyDescent="0.3">
      <c r="A134" s="4">
        <v>41944</v>
      </c>
      <c r="B134">
        <v>10</v>
      </c>
      <c r="C134">
        <v>60</v>
      </c>
      <c r="D134">
        <v>22</v>
      </c>
      <c r="E134">
        <v>11</v>
      </c>
      <c r="F134">
        <v>50</v>
      </c>
    </row>
    <row r="135" spans="1:6" x14ac:dyDescent="0.3">
      <c r="A135" s="4">
        <v>41974</v>
      </c>
      <c r="B135">
        <v>7</v>
      </c>
      <c r="C135">
        <v>59</v>
      </c>
      <c r="D135">
        <v>22</v>
      </c>
      <c r="E135">
        <v>9</v>
      </c>
      <c r="F135">
        <v>52</v>
      </c>
    </row>
    <row r="136" spans="1:6" x14ac:dyDescent="0.3">
      <c r="A136" s="4">
        <v>42005</v>
      </c>
      <c r="B136">
        <v>8</v>
      </c>
      <c r="C136">
        <v>64</v>
      </c>
      <c r="D136">
        <v>24</v>
      </c>
      <c r="E136">
        <v>10</v>
      </c>
      <c r="F136">
        <v>48</v>
      </c>
    </row>
    <row r="137" spans="1:6" x14ac:dyDescent="0.3">
      <c r="A137" s="4">
        <v>42036</v>
      </c>
      <c r="B137">
        <v>8</v>
      </c>
      <c r="C137">
        <v>68</v>
      </c>
      <c r="D137">
        <v>24</v>
      </c>
      <c r="E137">
        <v>11</v>
      </c>
      <c r="F137">
        <v>51</v>
      </c>
    </row>
    <row r="138" spans="1:6" x14ac:dyDescent="0.3">
      <c r="A138" s="4">
        <v>42064</v>
      </c>
      <c r="B138">
        <v>9</v>
      </c>
      <c r="C138">
        <v>65</v>
      </c>
      <c r="D138">
        <v>24</v>
      </c>
      <c r="E138">
        <v>10</v>
      </c>
      <c r="F138">
        <v>52</v>
      </c>
    </row>
    <row r="139" spans="1:6" x14ac:dyDescent="0.3">
      <c r="A139" s="4">
        <v>42095</v>
      </c>
      <c r="B139">
        <v>8</v>
      </c>
      <c r="C139">
        <v>68</v>
      </c>
      <c r="D139">
        <v>24</v>
      </c>
      <c r="E139">
        <v>10</v>
      </c>
      <c r="F139">
        <v>53</v>
      </c>
    </row>
    <row r="140" spans="1:6" x14ac:dyDescent="0.3">
      <c r="A140" s="4">
        <v>42125</v>
      </c>
      <c r="B140">
        <v>8</v>
      </c>
      <c r="C140">
        <v>64</v>
      </c>
      <c r="D140">
        <v>24</v>
      </c>
      <c r="E140">
        <v>10</v>
      </c>
      <c r="F140">
        <v>51</v>
      </c>
    </row>
    <row r="141" spans="1:6" x14ac:dyDescent="0.3">
      <c r="A141" s="4">
        <v>42156</v>
      </c>
      <c r="B141">
        <v>8</v>
      </c>
      <c r="C141">
        <v>64</v>
      </c>
      <c r="D141">
        <v>24</v>
      </c>
      <c r="E141">
        <v>10</v>
      </c>
      <c r="F141">
        <v>53</v>
      </c>
    </row>
    <row r="142" spans="1:6" x14ac:dyDescent="0.3">
      <c r="A142" s="4">
        <v>42186</v>
      </c>
      <c r="B142">
        <v>8</v>
      </c>
      <c r="C142">
        <v>67</v>
      </c>
      <c r="D142">
        <v>24</v>
      </c>
      <c r="E142">
        <v>11</v>
      </c>
      <c r="F142">
        <v>53</v>
      </c>
    </row>
    <row r="143" spans="1:6" x14ac:dyDescent="0.3">
      <c r="A143" s="4">
        <v>42217</v>
      </c>
      <c r="B143">
        <v>8</v>
      </c>
      <c r="C143">
        <v>68</v>
      </c>
      <c r="D143">
        <v>24</v>
      </c>
      <c r="E143">
        <v>10</v>
      </c>
      <c r="F143">
        <v>55</v>
      </c>
    </row>
    <row r="144" spans="1:6" x14ac:dyDescent="0.3">
      <c r="A144" s="4">
        <v>42248</v>
      </c>
      <c r="B144">
        <v>8</v>
      </c>
      <c r="C144">
        <v>63</v>
      </c>
      <c r="D144">
        <v>23</v>
      </c>
      <c r="E144">
        <v>11</v>
      </c>
      <c r="F144">
        <v>50</v>
      </c>
    </row>
    <row r="145" spans="1:6" x14ac:dyDescent="0.3">
      <c r="A145" s="4">
        <v>42278</v>
      </c>
      <c r="B145">
        <v>9</v>
      </c>
      <c r="C145">
        <v>67</v>
      </c>
      <c r="D145">
        <v>24</v>
      </c>
      <c r="E145">
        <v>10</v>
      </c>
      <c r="F145">
        <v>52</v>
      </c>
    </row>
    <row r="146" spans="1:6" x14ac:dyDescent="0.3">
      <c r="A146" s="4">
        <v>42309</v>
      </c>
      <c r="B146">
        <v>8</v>
      </c>
      <c r="C146">
        <v>63</v>
      </c>
      <c r="D146">
        <v>22</v>
      </c>
      <c r="E146">
        <v>10</v>
      </c>
      <c r="F146">
        <v>47</v>
      </c>
    </row>
    <row r="147" spans="1:6" x14ac:dyDescent="0.3">
      <c r="A147" s="4">
        <v>42339</v>
      </c>
      <c r="B147">
        <v>8</v>
      </c>
      <c r="C147">
        <v>60</v>
      </c>
      <c r="D147">
        <v>22</v>
      </c>
      <c r="E147">
        <v>10</v>
      </c>
      <c r="F147">
        <v>50</v>
      </c>
    </row>
    <row r="148" spans="1:6" x14ac:dyDescent="0.3">
      <c r="A148" s="4">
        <v>42370</v>
      </c>
      <c r="B148">
        <v>7</v>
      </c>
      <c r="C148">
        <v>65</v>
      </c>
      <c r="D148">
        <v>23</v>
      </c>
      <c r="E148">
        <v>10</v>
      </c>
      <c r="F148">
        <v>45</v>
      </c>
    </row>
    <row r="149" spans="1:6" x14ac:dyDescent="0.3">
      <c r="A149" s="4">
        <v>42401</v>
      </c>
      <c r="B149">
        <v>8</v>
      </c>
      <c r="C149">
        <v>65</v>
      </c>
      <c r="D149">
        <v>24</v>
      </c>
      <c r="E149">
        <v>10</v>
      </c>
      <c r="F149">
        <v>48</v>
      </c>
    </row>
    <row r="150" spans="1:6" x14ac:dyDescent="0.3">
      <c r="A150" s="4">
        <v>42430</v>
      </c>
      <c r="B150">
        <v>8</v>
      </c>
      <c r="C150">
        <v>64</v>
      </c>
      <c r="D150">
        <v>26</v>
      </c>
      <c r="E150">
        <v>10</v>
      </c>
      <c r="F150">
        <v>45</v>
      </c>
    </row>
    <row r="151" spans="1:6" x14ac:dyDescent="0.3">
      <c r="A151" s="4">
        <v>42461</v>
      </c>
      <c r="B151">
        <v>8</v>
      </c>
      <c r="C151">
        <v>61</v>
      </c>
      <c r="D151">
        <v>24</v>
      </c>
      <c r="E151">
        <v>10</v>
      </c>
      <c r="F151">
        <v>45</v>
      </c>
    </row>
    <row r="152" spans="1:6" x14ac:dyDescent="0.3">
      <c r="A152" s="4">
        <v>42491</v>
      </c>
      <c r="B152">
        <v>8</v>
      </c>
      <c r="C152">
        <v>62</v>
      </c>
      <c r="D152">
        <v>24</v>
      </c>
      <c r="E152">
        <v>11</v>
      </c>
      <c r="F152">
        <v>45</v>
      </c>
    </row>
    <row r="153" spans="1:6" x14ac:dyDescent="0.3">
      <c r="A153" s="4">
        <v>42522</v>
      </c>
      <c r="B153">
        <v>8</v>
      </c>
      <c r="C153">
        <v>60</v>
      </c>
      <c r="D153">
        <v>23</v>
      </c>
      <c r="E153">
        <v>12</v>
      </c>
      <c r="F153">
        <v>44</v>
      </c>
    </row>
    <row r="154" spans="1:6" x14ac:dyDescent="0.3">
      <c r="A154" s="4">
        <v>42552</v>
      </c>
      <c r="B154">
        <v>8</v>
      </c>
      <c r="C154">
        <v>66</v>
      </c>
      <c r="D154">
        <v>24</v>
      </c>
      <c r="E154">
        <v>11</v>
      </c>
      <c r="F154">
        <v>43</v>
      </c>
    </row>
    <row r="155" spans="1:6" x14ac:dyDescent="0.3">
      <c r="A155" s="4">
        <v>42583</v>
      </c>
      <c r="B155">
        <v>8</v>
      </c>
      <c r="C155">
        <v>64</v>
      </c>
      <c r="D155">
        <v>25</v>
      </c>
      <c r="E155">
        <v>10</v>
      </c>
      <c r="F155">
        <v>41</v>
      </c>
    </row>
    <row r="156" spans="1:6" x14ac:dyDescent="0.3">
      <c r="A156" s="4">
        <v>42614</v>
      </c>
      <c r="B156">
        <v>8</v>
      </c>
      <c r="C156">
        <v>63</v>
      </c>
      <c r="D156">
        <v>24</v>
      </c>
      <c r="E156">
        <v>10</v>
      </c>
      <c r="F156">
        <v>42</v>
      </c>
    </row>
    <row r="157" spans="1:6" x14ac:dyDescent="0.3">
      <c r="A157" s="4">
        <v>42644</v>
      </c>
      <c r="B157">
        <v>8</v>
      </c>
      <c r="C157">
        <v>63</v>
      </c>
      <c r="D157">
        <v>23</v>
      </c>
      <c r="E157">
        <v>9</v>
      </c>
      <c r="F157">
        <v>40</v>
      </c>
    </row>
    <row r="158" spans="1:6" x14ac:dyDescent="0.3">
      <c r="A158" s="4">
        <v>42675</v>
      </c>
      <c r="B158">
        <v>7</v>
      </c>
      <c r="C158">
        <v>60</v>
      </c>
      <c r="D158">
        <v>22</v>
      </c>
      <c r="E158">
        <v>10</v>
      </c>
      <c r="F158">
        <v>38</v>
      </c>
    </row>
    <row r="159" spans="1:6" x14ac:dyDescent="0.3">
      <c r="A159" s="4">
        <v>42705</v>
      </c>
      <c r="B159">
        <v>11</v>
      </c>
      <c r="C159">
        <v>65</v>
      </c>
      <c r="D159">
        <v>22</v>
      </c>
      <c r="E159">
        <v>10</v>
      </c>
      <c r="F159">
        <v>41</v>
      </c>
    </row>
    <row r="160" spans="1:6" x14ac:dyDescent="0.3">
      <c r="A160" s="4">
        <v>42736</v>
      </c>
      <c r="B160">
        <v>12</v>
      </c>
      <c r="C160">
        <v>68</v>
      </c>
      <c r="D160">
        <v>22</v>
      </c>
      <c r="E160">
        <v>11</v>
      </c>
      <c r="F160">
        <v>39</v>
      </c>
    </row>
    <row r="161" spans="1:6" x14ac:dyDescent="0.3">
      <c r="A161" s="4">
        <v>42767</v>
      </c>
      <c r="B161">
        <v>12</v>
      </c>
      <c r="C161">
        <v>65</v>
      </c>
      <c r="D161">
        <v>25</v>
      </c>
      <c r="E161">
        <v>11</v>
      </c>
      <c r="F161">
        <v>41</v>
      </c>
    </row>
    <row r="162" spans="1:6" x14ac:dyDescent="0.3">
      <c r="A162" s="4">
        <v>42795</v>
      </c>
      <c r="B162">
        <v>13</v>
      </c>
      <c r="C162">
        <v>68</v>
      </c>
      <c r="D162">
        <v>26</v>
      </c>
      <c r="E162">
        <v>10</v>
      </c>
      <c r="F162">
        <v>43</v>
      </c>
    </row>
    <row r="163" spans="1:6" x14ac:dyDescent="0.3">
      <c r="A163" s="4">
        <v>42826</v>
      </c>
      <c r="B163">
        <v>12</v>
      </c>
      <c r="C163">
        <v>68</v>
      </c>
      <c r="D163">
        <v>23</v>
      </c>
      <c r="E163">
        <v>10</v>
      </c>
      <c r="F163">
        <v>43</v>
      </c>
    </row>
    <row r="164" spans="1:6" x14ac:dyDescent="0.3">
      <c r="A164" s="4">
        <v>42856</v>
      </c>
      <c r="B164">
        <v>12</v>
      </c>
      <c r="C164">
        <v>64</v>
      </c>
      <c r="D164">
        <v>24</v>
      </c>
      <c r="E164">
        <v>11</v>
      </c>
      <c r="F164">
        <v>42</v>
      </c>
    </row>
    <row r="165" spans="1:6" x14ac:dyDescent="0.3">
      <c r="A165" s="4">
        <v>42887</v>
      </c>
      <c r="B165">
        <v>13</v>
      </c>
      <c r="C165">
        <v>68</v>
      </c>
      <c r="D165">
        <v>24</v>
      </c>
      <c r="E165">
        <v>12</v>
      </c>
      <c r="F165">
        <v>42</v>
      </c>
    </row>
    <row r="166" spans="1:6" x14ac:dyDescent="0.3">
      <c r="A166" s="4">
        <v>42917</v>
      </c>
      <c r="B166">
        <v>12</v>
      </c>
      <c r="C166">
        <v>69</v>
      </c>
      <c r="D166">
        <v>23</v>
      </c>
      <c r="E166">
        <v>12</v>
      </c>
      <c r="F166">
        <v>45</v>
      </c>
    </row>
    <row r="167" spans="1:6" x14ac:dyDescent="0.3">
      <c r="A167" s="4">
        <v>42948</v>
      </c>
      <c r="B167">
        <v>12</v>
      </c>
      <c r="C167">
        <v>68</v>
      </c>
      <c r="D167">
        <v>23</v>
      </c>
      <c r="E167">
        <v>11</v>
      </c>
      <c r="F167">
        <v>42</v>
      </c>
    </row>
    <row r="168" spans="1:6" x14ac:dyDescent="0.3">
      <c r="A168" s="4">
        <v>42979</v>
      </c>
      <c r="B168">
        <v>13</v>
      </c>
      <c r="C168">
        <v>69</v>
      </c>
      <c r="D168">
        <v>22</v>
      </c>
      <c r="E168">
        <v>11</v>
      </c>
      <c r="F168">
        <v>47</v>
      </c>
    </row>
    <row r="169" spans="1:6" x14ac:dyDescent="0.3">
      <c r="A169" s="4">
        <v>43009</v>
      </c>
      <c r="B169">
        <v>13</v>
      </c>
      <c r="C169">
        <v>66</v>
      </c>
      <c r="D169">
        <v>21</v>
      </c>
      <c r="E169">
        <v>11</v>
      </c>
      <c r="F169">
        <v>41</v>
      </c>
    </row>
    <row r="170" spans="1:6" x14ac:dyDescent="0.3">
      <c r="A170" s="4">
        <v>43040</v>
      </c>
      <c r="B170">
        <v>12</v>
      </c>
      <c r="C170">
        <v>68</v>
      </c>
      <c r="D170">
        <v>21</v>
      </c>
      <c r="E170">
        <v>10</v>
      </c>
      <c r="F170">
        <v>40</v>
      </c>
    </row>
    <row r="171" spans="1:6" x14ac:dyDescent="0.3">
      <c r="A171" s="4">
        <v>43070</v>
      </c>
      <c r="B171">
        <v>11</v>
      </c>
      <c r="C171">
        <v>67</v>
      </c>
      <c r="D171">
        <v>21</v>
      </c>
      <c r="E171">
        <v>10</v>
      </c>
      <c r="F171">
        <v>40</v>
      </c>
    </row>
    <row r="172" spans="1:6" x14ac:dyDescent="0.3">
      <c r="A172" s="4">
        <v>43101</v>
      </c>
      <c r="B172">
        <v>12</v>
      </c>
      <c r="C172">
        <v>69</v>
      </c>
      <c r="D172">
        <v>21</v>
      </c>
      <c r="E172">
        <v>11</v>
      </c>
      <c r="F172">
        <v>36</v>
      </c>
    </row>
    <row r="173" spans="1:6" x14ac:dyDescent="0.3">
      <c r="A173" s="4">
        <v>43132</v>
      </c>
      <c r="B173">
        <v>12</v>
      </c>
      <c r="C173">
        <v>68</v>
      </c>
      <c r="D173">
        <v>22</v>
      </c>
      <c r="E173">
        <v>11</v>
      </c>
      <c r="F173">
        <v>39</v>
      </c>
    </row>
    <row r="174" spans="1:6" x14ac:dyDescent="0.3">
      <c r="A174" s="4">
        <v>43160</v>
      </c>
      <c r="B174">
        <v>12</v>
      </c>
      <c r="C174">
        <v>68</v>
      </c>
      <c r="D174">
        <v>23</v>
      </c>
      <c r="E174">
        <v>11</v>
      </c>
      <c r="F174">
        <v>41</v>
      </c>
    </row>
    <row r="175" spans="1:6" x14ac:dyDescent="0.3">
      <c r="A175" s="4">
        <v>43191</v>
      </c>
      <c r="B175">
        <v>12</v>
      </c>
      <c r="C175">
        <v>67</v>
      </c>
      <c r="D175">
        <v>23</v>
      </c>
      <c r="E175">
        <v>11</v>
      </c>
      <c r="F175">
        <v>41</v>
      </c>
    </row>
    <row r="176" spans="1:6" x14ac:dyDescent="0.3">
      <c r="A176" s="4">
        <v>43221</v>
      </c>
      <c r="B176">
        <v>12</v>
      </c>
      <c r="C176">
        <v>66</v>
      </c>
      <c r="D176">
        <v>22</v>
      </c>
      <c r="E176">
        <v>14</v>
      </c>
      <c r="F176">
        <v>43</v>
      </c>
    </row>
    <row r="177" spans="1:6" x14ac:dyDescent="0.3">
      <c r="A177" s="4">
        <v>43252</v>
      </c>
      <c r="B177">
        <v>11</v>
      </c>
      <c r="C177">
        <v>64</v>
      </c>
      <c r="D177">
        <v>22</v>
      </c>
      <c r="E177">
        <v>11</v>
      </c>
      <c r="F177">
        <v>39</v>
      </c>
    </row>
    <row r="178" spans="1:6" x14ac:dyDescent="0.3">
      <c r="A178" s="4">
        <v>43282</v>
      </c>
      <c r="B178">
        <v>11</v>
      </c>
      <c r="C178">
        <v>68</v>
      </c>
      <c r="D178">
        <v>22</v>
      </c>
      <c r="E178">
        <v>11</v>
      </c>
      <c r="F178">
        <v>40</v>
      </c>
    </row>
    <row r="179" spans="1:6" x14ac:dyDescent="0.3">
      <c r="A179" s="4">
        <v>43313</v>
      </c>
      <c r="B179">
        <v>11</v>
      </c>
      <c r="C179">
        <v>72</v>
      </c>
      <c r="D179">
        <v>22</v>
      </c>
      <c r="E179">
        <v>12</v>
      </c>
      <c r="F179">
        <v>42</v>
      </c>
    </row>
    <row r="180" spans="1:6" x14ac:dyDescent="0.3">
      <c r="A180" s="4">
        <v>43344</v>
      </c>
      <c r="B180">
        <v>12</v>
      </c>
      <c r="C180">
        <v>67</v>
      </c>
      <c r="D180">
        <v>21</v>
      </c>
      <c r="E180">
        <v>10</v>
      </c>
      <c r="F180">
        <v>40</v>
      </c>
    </row>
    <row r="181" spans="1:6" x14ac:dyDescent="0.3">
      <c r="A181" s="4">
        <v>43374</v>
      </c>
      <c r="B181">
        <v>12</v>
      </c>
      <c r="C181">
        <v>67</v>
      </c>
      <c r="D181">
        <v>20</v>
      </c>
      <c r="E181">
        <v>10</v>
      </c>
      <c r="F181">
        <v>38</v>
      </c>
    </row>
    <row r="182" spans="1:6" x14ac:dyDescent="0.3">
      <c r="A182" s="4">
        <v>43405</v>
      </c>
      <c r="B182">
        <v>12</v>
      </c>
      <c r="C182">
        <v>66</v>
      </c>
      <c r="D182">
        <v>20</v>
      </c>
      <c r="E182">
        <v>10</v>
      </c>
      <c r="F182">
        <v>35</v>
      </c>
    </row>
    <row r="183" spans="1:6" x14ac:dyDescent="0.3">
      <c r="A183" s="4">
        <v>43435</v>
      </c>
      <c r="B183">
        <v>11</v>
      </c>
      <c r="C183">
        <v>64</v>
      </c>
      <c r="D183">
        <v>21</v>
      </c>
      <c r="E183">
        <v>11</v>
      </c>
      <c r="F183">
        <v>36</v>
      </c>
    </row>
    <row r="184" spans="1:6" x14ac:dyDescent="0.3">
      <c r="A184" s="4">
        <v>43466</v>
      </c>
      <c r="B184">
        <v>11</v>
      </c>
      <c r="C184">
        <v>67</v>
      </c>
      <c r="D184">
        <v>22</v>
      </c>
      <c r="E184">
        <v>12</v>
      </c>
      <c r="F184">
        <v>35</v>
      </c>
    </row>
    <row r="185" spans="1:6" x14ac:dyDescent="0.3">
      <c r="A185" s="4">
        <v>43497</v>
      </c>
      <c r="B185">
        <v>8</v>
      </c>
      <c r="C185">
        <v>67</v>
      </c>
      <c r="D185">
        <v>23</v>
      </c>
      <c r="E185">
        <v>14</v>
      </c>
      <c r="F185">
        <v>38</v>
      </c>
    </row>
    <row r="186" spans="1:6" x14ac:dyDescent="0.3">
      <c r="A186" s="4">
        <v>43525</v>
      </c>
      <c r="B186">
        <v>8</v>
      </c>
      <c r="C186">
        <v>69</v>
      </c>
      <c r="D186">
        <v>23</v>
      </c>
      <c r="E186">
        <v>12</v>
      </c>
      <c r="F186">
        <v>40</v>
      </c>
    </row>
    <row r="187" spans="1:6" x14ac:dyDescent="0.3">
      <c r="A187" s="4">
        <v>43556</v>
      </c>
      <c r="B187">
        <v>12</v>
      </c>
      <c r="C187">
        <v>67</v>
      </c>
      <c r="D187">
        <v>22</v>
      </c>
      <c r="E187">
        <v>11</v>
      </c>
      <c r="F187">
        <v>38</v>
      </c>
    </row>
    <row r="188" spans="1:6" x14ac:dyDescent="0.3">
      <c r="A188" s="4">
        <v>43586</v>
      </c>
      <c r="B188">
        <v>11</v>
      </c>
      <c r="C188">
        <v>68</v>
      </c>
      <c r="D188">
        <v>21</v>
      </c>
      <c r="E188">
        <v>12</v>
      </c>
      <c r="F188">
        <v>41</v>
      </c>
    </row>
    <row r="189" spans="1:6" x14ac:dyDescent="0.3">
      <c r="A189" s="4">
        <v>43617</v>
      </c>
      <c r="B189">
        <v>11</v>
      </c>
      <c r="C189">
        <v>67</v>
      </c>
      <c r="D189">
        <v>22</v>
      </c>
      <c r="E189">
        <v>11</v>
      </c>
      <c r="F189">
        <v>41</v>
      </c>
    </row>
    <row r="190" spans="1:6" x14ac:dyDescent="0.3">
      <c r="A190" s="4">
        <v>43647</v>
      </c>
      <c r="B190">
        <v>12</v>
      </c>
      <c r="C190">
        <v>70</v>
      </c>
      <c r="D190">
        <v>22</v>
      </c>
      <c r="E190">
        <v>11</v>
      </c>
      <c r="F190">
        <v>40</v>
      </c>
    </row>
    <row r="191" spans="1:6" x14ac:dyDescent="0.3">
      <c r="A191" s="4">
        <v>43678</v>
      </c>
      <c r="B191">
        <v>11</v>
      </c>
      <c r="C191">
        <v>70</v>
      </c>
      <c r="D191">
        <v>22</v>
      </c>
      <c r="E191">
        <v>12</v>
      </c>
      <c r="F191">
        <v>38</v>
      </c>
    </row>
    <row r="192" spans="1:6" x14ac:dyDescent="0.3">
      <c r="A192" s="4">
        <v>43709</v>
      </c>
      <c r="B192">
        <v>12</v>
      </c>
      <c r="C192">
        <v>65</v>
      </c>
      <c r="D192">
        <v>21</v>
      </c>
      <c r="E192">
        <v>12</v>
      </c>
      <c r="F192">
        <v>41</v>
      </c>
    </row>
    <row r="193" spans="1:6" x14ac:dyDescent="0.3">
      <c r="A193" s="4">
        <v>43739</v>
      </c>
      <c r="B193">
        <v>11</v>
      </c>
      <c r="C193">
        <v>65</v>
      </c>
      <c r="D193">
        <v>20</v>
      </c>
      <c r="E193">
        <v>11</v>
      </c>
      <c r="F193">
        <v>35</v>
      </c>
    </row>
    <row r="194" spans="1:6" x14ac:dyDescent="0.3">
      <c r="A194" s="4">
        <v>43770</v>
      </c>
      <c r="B194">
        <v>11</v>
      </c>
      <c r="C194">
        <v>68</v>
      </c>
      <c r="D194">
        <v>20</v>
      </c>
      <c r="E194">
        <v>11</v>
      </c>
      <c r="F194">
        <v>43</v>
      </c>
    </row>
    <row r="195" spans="1:6" x14ac:dyDescent="0.3">
      <c r="A195" s="4">
        <v>43800</v>
      </c>
      <c r="B195">
        <v>10</v>
      </c>
      <c r="C195">
        <v>63</v>
      </c>
      <c r="D195">
        <v>21</v>
      </c>
      <c r="E195">
        <v>12</v>
      </c>
      <c r="F195">
        <v>39</v>
      </c>
    </row>
    <row r="196" spans="1:6" x14ac:dyDescent="0.3">
      <c r="A196" s="4">
        <v>43831</v>
      </c>
      <c r="B196">
        <v>12</v>
      </c>
      <c r="C196">
        <v>65</v>
      </c>
      <c r="D196">
        <v>23</v>
      </c>
      <c r="E196">
        <v>12</v>
      </c>
      <c r="F196">
        <v>37</v>
      </c>
    </row>
    <row r="197" spans="1:6" x14ac:dyDescent="0.3">
      <c r="A197" s="4">
        <v>43862</v>
      </c>
      <c r="B197">
        <v>11</v>
      </c>
      <c r="C197">
        <v>65</v>
      </c>
      <c r="D197">
        <v>25</v>
      </c>
      <c r="E197">
        <v>12</v>
      </c>
      <c r="F197">
        <v>40</v>
      </c>
    </row>
    <row r="198" spans="1:6" x14ac:dyDescent="0.3">
      <c r="A198" s="4">
        <v>43891</v>
      </c>
      <c r="B198">
        <v>8</v>
      </c>
      <c r="C198">
        <v>50</v>
      </c>
      <c r="D198">
        <v>20</v>
      </c>
      <c r="E198">
        <v>12</v>
      </c>
      <c r="F198">
        <v>33</v>
      </c>
    </row>
    <row r="199" spans="1:6" x14ac:dyDescent="0.3">
      <c r="A199" s="4">
        <v>43922</v>
      </c>
      <c r="B199">
        <v>7</v>
      </c>
      <c r="C199">
        <v>45</v>
      </c>
      <c r="D199">
        <v>18</v>
      </c>
      <c r="E199">
        <v>12</v>
      </c>
      <c r="F199">
        <v>36</v>
      </c>
    </row>
    <row r="200" spans="1:6" x14ac:dyDescent="0.3">
      <c r="A200" s="4">
        <v>43952</v>
      </c>
      <c r="B200">
        <v>9</v>
      </c>
      <c r="C200">
        <v>55</v>
      </c>
      <c r="D200">
        <v>21</v>
      </c>
      <c r="E200">
        <v>14</v>
      </c>
      <c r="F200">
        <v>41</v>
      </c>
    </row>
    <row r="201" spans="1:6" x14ac:dyDescent="0.3">
      <c r="A201" s="4">
        <v>43983</v>
      </c>
      <c r="B201">
        <v>11</v>
      </c>
      <c r="C201">
        <v>65</v>
      </c>
      <c r="D201">
        <v>25</v>
      </c>
      <c r="E201">
        <v>15</v>
      </c>
      <c r="F201">
        <v>40</v>
      </c>
    </row>
    <row r="202" spans="1:6" x14ac:dyDescent="0.3">
      <c r="A202" s="4">
        <v>44013</v>
      </c>
      <c r="B202">
        <v>11</v>
      </c>
      <c r="C202">
        <v>66</v>
      </c>
      <c r="D202">
        <v>24</v>
      </c>
      <c r="E202">
        <v>14</v>
      </c>
      <c r="F202">
        <v>43</v>
      </c>
    </row>
    <row r="203" spans="1:6" x14ac:dyDescent="0.3">
      <c r="A203" s="4">
        <v>44044</v>
      </c>
      <c r="B203">
        <v>10</v>
      </c>
      <c r="C203">
        <v>68</v>
      </c>
      <c r="D203">
        <v>25</v>
      </c>
      <c r="E203">
        <v>14</v>
      </c>
      <c r="F203">
        <v>41</v>
      </c>
    </row>
    <row r="204" spans="1:6" x14ac:dyDescent="0.3">
      <c r="A204" s="4">
        <v>44075</v>
      </c>
      <c r="B204">
        <v>11</v>
      </c>
      <c r="C204">
        <v>63</v>
      </c>
      <c r="D204">
        <v>21</v>
      </c>
      <c r="E204">
        <v>14</v>
      </c>
      <c r="F204">
        <v>40</v>
      </c>
    </row>
    <row r="205" spans="1:6" x14ac:dyDescent="0.3">
      <c r="A205" s="4">
        <v>44105</v>
      </c>
      <c r="B205">
        <v>11</v>
      </c>
      <c r="C205">
        <v>60</v>
      </c>
      <c r="D205">
        <v>22</v>
      </c>
      <c r="E205">
        <v>17</v>
      </c>
      <c r="F205">
        <v>35</v>
      </c>
    </row>
    <row r="206" spans="1:6" x14ac:dyDescent="0.3">
      <c r="A206" s="4">
        <v>44136</v>
      </c>
      <c r="B206">
        <v>9</v>
      </c>
      <c r="C206">
        <v>57</v>
      </c>
      <c r="D206">
        <v>22</v>
      </c>
      <c r="E206">
        <v>17</v>
      </c>
      <c r="F206">
        <v>35</v>
      </c>
    </row>
    <row r="207" spans="1:6" x14ac:dyDescent="0.3">
      <c r="A207" s="4">
        <v>44166</v>
      </c>
      <c r="B207">
        <v>9</v>
      </c>
      <c r="C207">
        <v>55</v>
      </c>
      <c r="D207">
        <v>22</v>
      </c>
      <c r="E207">
        <v>17</v>
      </c>
      <c r="F207">
        <v>38</v>
      </c>
    </row>
    <row r="208" spans="1:6" x14ac:dyDescent="0.3">
      <c r="A208" s="4">
        <v>44197</v>
      </c>
      <c r="B208">
        <v>10</v>
      </c>
      <c r="C208">
        <v>59</v>
      </c>
      <c r="D208">
        <v>22</v>
      </c>
      <c r="E208">
        <v>17</v>
      </c>
      <c r="F208">
        <v>37</v>
      </c>
    </row>
    <row r="209" spans="1:6" x14ac:dyDescent="0.3">
      <c r="A209" s="4">
        <v>44228</v>
      </c>
      <c r="B209">
        <v>10</v>
      </c>
      <c r="C209">
        <v>60</v>
      </c>
      <c r="D209">
        <v>23</v>
      </c>
      <c r="E209">
        <v>17</v>
      </c>
      <c r="F209">
        <v>35</v>
      </c>
    </row>
    <row r="210" spans="1:6" x14ac:dyDescent="0.3">
      <c r="A210" s="4">
        <v>44256</v>
      </c>
      <c r="B210">
        <v>10</v>
      </c>
      <c r="C210">
        <v>60</v>
      </c>
      <c r="D210">
        <v>21</v>
      </c>
      <c r="E210">
        <v>16</v>
      </c>
      <c r="F210">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11</vt:i4>
      </vt:variant>
    </vt:vector>
  </HeadingPairs>
  <TitlesOfParts>
    <vt:vector size="11" baseType="lpstr">
      <vt:lpstr>egyeb</vt:lpstr>
      <vt:lpstr>automarkak</vt:lpstr>
      <vt:lpstr>db</vt:lpstr>
      <vt:lpstr>modellek</vt:lpstr>
      <vt:lpstr>abra</vt:lpstr>
      <vt:lpstr>Munka3</vt:lpstr>
      <vt:lpstr>Munka4</vt:lpstr>
      <vt:lpstr>Munka5</vt:lpstr>
      <vt:lpstr>Munka6</vt:lpstr>
      <vt:lpstr>Munka7</vt:lpstr>
      <vt:lpstr>Munka8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2021-03-16T06:21:33Z</dcterms:created>
  <dcterms:modified xsi:type="dcterms:W3CDTF">2021-03-18T06:23:29Z</dcterms:modified>
</cp:coreProperties>
</file>